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updateLinks="never" defaultThemeVersion="124226"/>
  <mc:AlternateContent xmlns:mc="http://schemas.openxmlformats.org/markup-compatibility/2006">
    <mc:Choice Requires="x15">
      <x15ac:absPath xmlns:x15ac="http://schemas.microsoft.com/office/spreadsheetml/2010/11/ac" url="C:\Users\SPW0\Desktop\ILP\2019\March\"/>
    </mc:Choice>
  </mc:AlternateContent>
  <xr:revisionPtr revIDLastSave="0" documentId="13_ncr:1_{2AFDC18B-B026-424A-8C40-47523CBF06EA}" xr6:coauthVersionLast="36" xr6:coauthVersionMax="36" xr10:uidLastSave="{00000000-0000-0000-0000-000000000000}"/>
  <bookViews>
    <workbookView xWindow="165" yWindow="90" windowWidth="18510" windowHeight="7440" tabRatio="817" firstSheet="7" activeTab="11" xr2:uid="{00000000-000D-0000-FFFF-FFFF00000000}"/>
  </bookViews>
  <sheets>
    <sheet name="Report Cover - Public" sheetId="76" r:id="rId1"/>
    <sheet name="Cover Page" sheetId="22" r:id="rId2"/>
    <sheet name="Program MW" sheetId="68" r:id="rId3"/>
    <sheet name="Ex Ante LI &amp; Eligibility Stats" sheetId="4" r:id="rId4"/>
    <sheet name="Ex Post LI &amp; Eligibility Stats" sheetId="3" r:id="rId5"/>
    <sheet name="TA-TI Distribution" sheetId="72" r:id="rId6"/>
    <sheet name="DREBA 2018-22" sheetId="73" r:id="rId7"/>
    <sheet name="2019 ILP Exp Carryover" sheetId="65" r:id="rId8"/>
    <sheet name="Event Summary" sheetId="87" r:id="rId9"/>
    <sheet name="Incentives 2018-22" sheetId="49" r:id="rId10"/>
    <sheet name="2019 ILP Incent Carryover" sheetId="59" r:id="rId11"/>
    <sheet name="ME&amp;O Actual Expenditures" sheetId="67" r:id="rId12"/>
    <sheet name="Fund Shift Log 2019" sheetId="50" r:id="rId13"/>
    <sheet name="DATAValid" sheetId="77"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RESswitchshoptestpercent" localSheetId="8">'[1]Cost Inputs'!#REF!</definedName>
    <definedName name="\RESswitchshoptestpercent" localSheetId="2">'[1]Cost Inputs'!#REF!</definedName>
    <definedName name="\RESswitchshoptestpercent" localSheetId="0">'[1]Cost Inputs'!#REF!</definedName>
    <definedName name="\RESswitchshoptestpercent">'[1]Cost Inputs'!#REF!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7">#REF!</definedName>
    <definedName name="_DAT1" localSheetId="10">#REF!</definedName>
    <definedName name="_DAT1" localSheetId="6">#REF!</definedName>
    <definedName name="_DAT1" localSheetId="8">#REF!</definedName>
    <definedName name="_DAT1" localSheetId="9">#REF!</definedName>
    <definedName name="_DAT1" localSheetId="11">#REF!</definedName>
    <definedName name="_DAT1" localSheetId="0">#REF!</definedName>
    <definedName name="_DAT1" localSheetId="5">#REF!</definedName>
    <definedName name="_DAT1">#REF!</definedName>
    <definedName name="_DAT10" localSheetId="7">#REF!</definedName>
    <definedName name="_DAT10" localSheetId="10">#REF!</definedName>
    <definedName name="_DAT10" localSheetId="6">#REF!</definedName>
    <definedName name="_DAT10" localSheetId="8">#REF!</definedName>
    <definedName name="_DAT10" localSheetId="9">#REF!</definedName>
    <definedName name="_DAT10" localSheetId="11">#REF!</definedName>
    <definedName name="_DAT10" localSheetId="0">#REF!</definedName>
    <definedName name="_DAT10" localSheetId="5">#REF!</definedName>
    <definedName name="_DAT10">#REF!</definedName>
    <definedName name="_DAT11" localSheetId="7">#REF!</definedName>
    <definedName name="_DAT11" localSheetId="10">#REF!</definedName>
    <definedName name="_DAT11" localSheetId="6">#REF!</definedName>
    <definedName name="_DAT11" localSheetId="8">#REF!</definedName>
    <definedName name="_DAT11" localSheetId="9">#REF!</definedName>
    <definedName name="_DAT11" localSheetId="11">#REF!</definedName>
    <definedName name="_DAT11" localSheetId="0">#REF!</definedName>
    <definedName name="_DAT11" localSheetId="5">#REF!</definedName>
    <definedName name="_DAT11">#REF!</definedName>
    <definedName name="_DAT12" localSheetId="7">#REF!</definedName>
    <definedName name="_DAT12" localSheetId="6">#REF!</definedName>
    <definedName name="_DAT12" localSheetId="8">#REF!</definedName>
    <definedName name="_DAT12" localSheetId="11">#REF!</definedName>
    <definedName name="_DAT12" localSheetId="0">#REF!</definedName>
    <definedName name="_DAT12" localSheetId="5">#REF!</definedName>
    <definedName name="_DAT12">#REF!</definedName>
    <definedName name="_DAT13" localSheetId="7">#REF!</definedName>
    <definedName name="_DAT13" localSheetId="6">#REF!</definedName>
    <definedName name="_DAT13" localSheetId="8">#REF!</definedName>
    <definedName name="_DAT13" localSheetId="11">#REF!</definedName>
    <definedName name="_DAT13" localSheetId="0">#REF!</definedName>
    <definedName name="_DAT13" localSheetId="5">#REF!</definedName>
    <definedName name="_DAT13">#REF!</definedName>
    <definedName name="_DAT14" localSheetId="7">#REF!</definedName>
    <definedName name="_DAT14" localSheetId="6">#REF!</definedName>
    <definedName name="_DAT14" localSheetId="8">#REF!</definedName>
    <definedName name="_DAT14" localSheetId="11">#REF!</definedName>
    <definedName name="_DAT14" localSheetId="0">#REF!</definedName>
    <definedName name="_DAT14" localSheetId="5">#REF!</definedName>
    <definedName name="_DAT14">#REF!</definedName>
    <definedName name="_DAT15" localSheetId="7">#REF!</definedName>
    <definedName name="_DAT15" localSheetId="6">#REF!</definedName>
    <definedName name="_DAT15" localSheetId="8">#REF!</definedName>
    <definedName name="_DAT15" localSheetId="11">#REF!</definedName>
    <definedName name="_DAT15" localSheetId="0">#REF!</definedName>
    <definedName name="_DAT15" localSheetId="5">#REF!</definedName>
    <definedName name="_DAT15">#REF!</definedName>
    <definedName name="_DAT16" localSheetId="7">#REF!</definedName>
    <definedName name="_DAT16" localSheetId="6">#REF!</definedName>
    <definedName name="_DAT16" localSheetId="8">#REF!</definedName>
    <definedName name="_DAT16" localSheetId="11">#REF!</definedName>
    <definedName name="_DAT16" localSheetId="0">#REF!</definedName>
    <definedName name="_DAT16" localSheetId="5">#REF!</definedName>
    <definedName name="_DAT16">#REF!</definedName>
    <definedName name="_DAT17" localSheetId="7">#REF!</definedName>
    <definedName name="_DAT17" localSheetId="6">#REF!</definedName>
    <definedName name="_DAT17" localSheetId="8">#REF!</definedName>
    <definedName name="_DAT17" localSheetId="11">#REF!</definedName>
    <definedName name="_DAT17" localSheetId="0">#REF!</definedName>
    <definedName name="_DAT17" localSheetId="5">#REF!</definedName>
    <definedName name="_DAT17">#REF!</definedName>
    <definedName name="_DAT2" localSheetId="7">#REF!</definedName>
    <definedName name="_DAT2" localSheetId="6">#REF!</definedName>
    <definedName name="_DAT2" localSheetId="8">#REF!</definedName>
    <definedName name="_DAT2" localSheetId="11">#REF!</definedName>
    <definedName name="_DAT2" localSheetId="0">#REF!</definedName>
    <definedName name="_DAT2" localSheetId="5">#REF!</definedName>
    <definedName name="_DAT2">#REF!</definedName>
    <definedName name="_DAT3" localSheetId="7">#REF!</definedName>
    <definedName name="_DAT3" localSheetId="6">#REF!</definedName>
    <definedName name="_DAT3" localSheetId="8">#REF!</definedName>
    <definedName name="_DAT3" localSheetId="11">#REF!</definedName>
    <definedName name="_DAT3" localSheetId="0">#REF!</definedName>
    <definedName name="_DAT3" localSheetId="5">#REF!</definedName>
    <definedName name="_DAT3">#REF!</definedName>
    <definedName name="_DAT4" localSheetId="7">#REF!</definedName>
    <definedName name="_DAT4" localSheetId="6">#REF!</definedName>
    <definedName name="_DAT4" localSheetId="8">#REF!</definedName>
    <definedName name="_DAT4" localSheetId="11">#REF!</definedName>
    <definedName name="_DAT4" localSheetId="0">#REF!</definedName>
    <definedName name="_DAT4" localSheetId="5">#REF!</definedName>
    <definedName name="_DAT4">#REF!</definedName>
    <definedName name="_DAT5" localSheetId="7">#REF!</definedName>
    <definedName name="_DAT5" localSheetId="6">#REF!</definedName>
    <definedName name="_DAT5" localSheetId="8">#REF!</definedName>
    <definedName name="_DAT5" localSheetId="11">#REF!</definedName>
    <definedName name="_DAT5" localSheetId="0">#REF!</definedName>
    <definedName name="_DAT5" localSheetId="5">#REF!</definedName>
    <definedName name="_DAT5">#REF!</definedName>
    <definedName name="_DAT6" localSheetId="7">#REF!</definedName>
    <definedName name="_DAT6" localSheetId="6">#REF!</definedName>
    <definedName name="_DAT6" localSheetId="8">#REF!</definedName>
    <definedName name="_DAT6" localSheetId="11">#REF!</definedName>
    <definedName name="_DAT6" localSheetId="0">#REF!</definedName>
    <definedName name="_DAT6" localSheetId="5">#REF!</definedName>
    <definedName name="_DAT6">#REF!</definedName>
    <definedName name="_DAT7" localSheetId="7">#REF!</definedName>
    <definedName name="_DAT7" localSheetId="6">#REF!</definedName>
    <definedName name="_DAT7" localSheetId="8">#REF!</definedName>
    <definedName name="_DAT7" localSheetId="11">#REF!</definedName>
    <definedName name="_DAT7" localSheetId="0">#REF!</definedName>
    <definedName name="_DAT7" localSheetId="5">#REF!</definedName>
    <definedName name="_DAT7">#REF!</definedName>
    <definedName name="_DAT8" localSheetId="7">#REF!</definedName>
    <definedName name="_DAT8" localSheetId="6">#REF!</definedName>
    <definedName name="_DAT8" localSheetId="8">#REF!</definedName>
    <definedName name="_DAT8" localSheetId="11">#REF!</definedName>
    <definedName name="_DAT8" localSheetId="0">#REF!</definedName>
    <definedName name="_DAT8" localSheetId="5">#REF!</definedName>
    <definedName name="_DAT8">#REF!</definedName>
    <definedName name="_DAT9" localSheetId="7">#REF!</definedName>
    <definedName name="_DAT9" localSheetId="6">#REF!</definedName>
    <definedName name="_DAT9" localSheetId="8">#REF!</definedName>
    <definedName name="_DAT9" localSheetId="11">#REF!</definedName>
    <definedName name="_DAT9" localSheetId="0">#REF!</definedName>
    <definedName name="_DAT9" localSheetId="5">#REF!</definedName>
    <definedName name="_DAT9">#REF!</definedName>
    <definedName name="_Fill" localSheetId="6" hidden="1">#REF!</definedName>
    <definedName name="_Fill" localSheetId="8" hidden="1">#REF!</definedName>
    <definedName name="_Fill" localSheetId="0" hidden="1">#REF!</definedName>
    <definedName name="_Fill" localSheetId="5" hidden="1">#REF!</definedName>
    <definedName name="_Fill" hidden="1">#REF!</definedName>
    <definedName name="_xlnm._FilterDatabase" localSheetId="8" hidden="1">'Event Summary'!$A$1:$L$15</definedName>
    <definedName name="_PT1" localSheetId="6">#REF!</definedName>
    <definedName name="_PT1" localSheetId="8">#REF!</definedName>
    <definedName name="_PT1" localSheetId="0">#REF!</definedName>
    <definedName name="_PT1" localSheetId="5">#REF!</definedName>
    <definedName name="_PT1">#REF!</definedName>
    <definedName name="_PT2" localSheetId="6">#REF!</definedName>
    <definedName name="_PT2" localSheetId="8">#REF!</definedName>
    <definedName name="_PT2" localSheetId="0">#REF!</definedName>
    <definedName name="_PT2" localSheetId="5">#REF!</definedName>
    <definedName name="_PT2">#REF!</definedName>
    <definedName name="_Regression_Int" hidden="1">1</definedName>
    <definedName name="aa" localSheetId="8">#REF!</definedName>
    <definedName name="aa" localSheetId="0">#REF!</definedName>
    <definedName name="aa">#REF!</definedName>
    <definedName name="acc_capacity" localSheetId="6">'[2]LOLPs and prices'!#REF!</definedName>
    <definedName name="acc_capacity" localSheetId="8">'[2]LOLPs and prices'!#REF!</definedName>
    <definedName name="acc_capacity" localSheetId="0">'[2]LOLPs and prices'!#REF!</definedName>
    <definedName name="acc_capacity" localSheetId="5">'[2]LOLPs and prices'!#REF!</definedName>
    <definedName name="acc_capacity">'[2]LOLPs and prices'!#REF!</definedName>
    <definedName name="acc_energy" localSheetId="6">'[2]LOLPs and prices'!#REF!</definedName>
    <definedName name="acc_energy" localSheetId="0">'[2]LOLPs and prices'!#REF!</definedName>
    <definedName name="acc_energy" localSheetId="5">'[2]LOLPs and prices'!#REF!</definedName>
    <definedName name="acc_energy">'[2]LOLPs and prices'!#REF!</definedName>
    <definedName name="acc_energy_CO2" localSheetId="0">'[2]LOLPs and prices'!#REF!</definedName>
    <definedName name="acc_energy_CO2">'[2]LOLPs and prices'!#REF!</definedName>
    <definedName name="acc_values" localSheetId="0">'[2]LOLPs and prices'!#REF!</definedName>
    <definedName name="acc_values">'[2]LOLPs and prices'!#REF!</definedName>
    <definedName name="acgrowth" localSheetId="0">[3]Inputs!#REF!</definedName>
    <definedName name="acgrowth">[3]Inputs!#REF!</definedName>
    <definedName name="Achieve_GRC" localSheetId="7">#REF!</definedName>
    <definedName name="Achieve_GRC" localSheetId="10">#REF!</definedName>
    <definedName name="Achieve_GRC" localSheetId="6">#REF!</definedName>
    <definedName name="Achieve_GRC" localSheetId="8">#REF!</definedName>
    <definedName name="Achieve_GRC" localSheetId="9">#REF!</definedName>
    <definedName name="Achieve_GRC" localSheetId="11">#REF!</definedName>
    <definedName name="Achieve_GRC" localSheetId="0">#REF!</definedName>
    <definedName name="Achieve_GRC" localSheetId="5">#REF!</definedName>
    <definedName name="Achieve_GRC">#REF!</definedName>
    <definedName name="Achieve_Service_Excellenc" localSheetId="7">#REF!</definedName>
    <definedName name="Achieve_Service_Excellenc" localSheetId="10">#REF!</definedName>
    <definedName name="Achieve_Service_Excellenc" localSheetId="6">#REF!</definedName>
    <definedName name="Achieve_Service_Excellenc" localSheetId="8">#REF!</definedName>
    <definedName name="Achieve_Service_Excellenc" localSheetId="9">#REF!</definedName>
    <definedName name="Achieve_Service_Excellenc" localSheetId="11">#REF!</definedName>
    <definedName name="Achieve_Service_Excellenc" localSheetId="0">#REF!</definedName>
    <definedName name="Achieve_Service_Excellenc" localSheetId="5">#REF!</definedName>
    <definedName name="Achieve_Service_Excellenc">#REF!</definedName>
    <definedName name="Achieve_Service_Excellence" localSheetId="7">#REF!</definedName>
    <definedName name="Achieve_Service_Excellence" localSheetId="10">#REF!</definedName>
    <definedName name="Achieve_Service_Excellence" localSheetId="6">#REF!</definedName>
    <definedName name="Achieve_Service_Excellence" localSheetId="8">#REF!</definedName>
    <definedName name="Achieve_Service_Excellence" localSheetId="9">#REF!</definedName>
    <definedName name="Achieve_Service_Excellence" localSheetId="11">#REF!</definedName>
    <definedName name="Achieve_Service_Excellence" localSheetId="0">#REF!</definedName>
    <definedName name="Achieve_Service_Excellence" localSheetId="5">#REF!</definedName>
    <definedName name="Achieve_Service_Excellence">#REF!</definedName>
    <definedName name="AMIandHAMintegration" localSheetId="6">'[1]Cost Inputs'!#REF!</definedName>
    <definedName name="AMIandHAMintegration" localSheetId="8">'[1]Cost Inputs'!#REF!</definedName>
    <definedName name="AMIandHAMintegration" localSheetId="0">'[1]Cost Inputs'!#REF!</definedName>
    <definedName name="AMIandHAMintegration" localSheetId="5">'[1]Cost Inputs'!#REF!</definedName>
    <definedName name="AMIandHAMintegration">'[1]Cost Inputs'!#REF!</definedName>
    <definedName name="AMIandHANintegration" localSheetId="6">'[1]Cost Inputs'!#REF!</definedName>
    <definedName name="AMIandHANintegration" localSheetId="0">'[1]Cost Inputs'!#REF!</definedName>
    <definedName name="AMIandHANintegration" localSheetId="5">'[1]Cost Inputs'!#REF!</definedName>
    <definedName name="AMIandHANintegration">'[1]Cost Inputs'!#REF!</definedName>
    <definedName name="AMIplanned" localSheetId="6">'[1]Cost Inputs'!#REF!</definedName>
    <definedName name="AMIplanned" localSheetId="0">'[1]Cost Inputs'!#REF!</definedName>
    <definedName name="AMIplanned" localSheetId="5">'[1]Cost Inputs'!#REF!</definedName>
    <definedName name="AMIplanned">'[1]Cost Inputs'!#REF!</definedName>
    <definedName name="AmmHighYrs">[3]Inputs!$C$22</definedName>
    <definedName name="AmmLowYrs">[3]Inputs!$C$21</definedName>
    <definedName name="analysisperiod">[3]Inputs!$AM$12</definedName>
    <definedName name="annual_cap" localSheetId="6">#REF!</definedName>
    <definedName name="annual_cap" localSheetId="8">#REF!</definedName>
    <definedName name="annual_cap" localSheetId="0">#REF!</definedName>
    <definedName name="annual_cap" localSheetId="5">#REF!</definedName>
    <definedName name="annual_cap">#REF!</definedName>
    <definedName name="anscount" hidden="1">3</definedName>
    <definedName name="appendix_e" localSheetId="6">#REF!</definedName>
    <definedName name="appendix_e" localSheetId="8">#REF!</definedName>
    <definedName name="appendix_e" localSheetId="0">#REF!</definedName>
    <definedName name="appendix_e" localSheetId="5">#REF!</definedName>
    <definedName name="appendix_e">#REF!</definedName>
    <definedName name="appendix_i" localSheetId="6">#REF!</definedName>
    <definedName name="appendix_i" localSheetId="8">#REF!</definedName>
    <definedName name="appendix_i" localSheetId="0">#REF!</definedName>
    <definedName name="appendix_i" localSheetId="5">#REF!</definedName>
    <definedName name="appendix_i">#REF!</definedName>
    <definedName name="April" localSheetId="8" hidden="1">{#N/A,#N/A,FALSE,"CTC Summary - EOY";#N/A,#N/A,FALSE,"CTC Summary - Wtavg"}</definedName>
    <definedName name="April" localSheetId="2" hidden="1">{#N/A,#N/A,FALSE,"CTC Summary - EOY";#N/A,#N/A,FALSE,"CTC Summary - Wtavg"}</definedName>
    <definedName name="April" hidden="1">{#N/A,#N/A,FALSE,"CTC Summary - EOY";#N/A,#N/A,FALSE,"CTC Summary - Wtavg"}</definedName>
    <definedName name="AS2DocOpenMode" hidden="1">"AS2DocumentEdit"</definedName>
    <definedName name="attritionmoving" localSheetId="6">'[1]Cost Inputs'!#REF!</definedName>
    <definedName name="attritionmoving" localSheetId="8">'[1]Cost Inputs'!#REF!</definedName>
    <definedName name="attritionmoving" localSheetId="0">'[1]Cost Inputs'!#REF!</definedName>
    <definedName name="attritionmoving" localSheetId="5">'[1]Cost Inputs'!#REF!</definedName>
    <definedName name="attritionmoving">'[1]Cost Inputs'!#REF!</definedName>
    <definedName name="attritionoptout">'[1]Cost Inputs'!$E$42</definedName>
    <definedName name="Aug" localSheetId="6" hidden="1">{#N/A,#N/A,FALSE,"CTC Summary - EOY";#N/A,#N/A,FALSE,"CTC Summary - Wtavg"}</definedName>
    <definedName name="Aug" localSheetId="8" hidden="1">{#N/A,#N/A,FALSE,"CTC Summary - EOY";#N/A,#N/A,FALSE,"CTC Summary - Wtavg"}</definedName>
    <definedName name="Aug" localSheetId="5" hidden="1">{#N/A,#N/A,FALSE,"CTC Summary - EOY";#N/A,#N/A,FALSE,"CTC Summary - Wtavg"}</definedName>
    <definedName name="Aug" hidden="1">{#N/A,#N/A,FALSE,"CTC Summary - EOY";#N/A,#N/A,FALSE,"CTC Summary - Wtavg"}</definedName>
    <definedName name="August" localSheetId="8" hidden="1">{#N/A,#N/A,FALSE,"CTC Summary - EOY";#N/A,#N/A,FALSE,"CTC Summary - Wtavg"}</definedName>
    <definedName name="August" localSheetId="2" hidden="1">{#N/A,#N/A,FALSE,"CTC Summary - EOY";#N/A,#N/A,FALSE,"CTC Summary - Wtavg"}</definedName>
    <definedName name="August" hidden="1">{#N/A,#N/A,FALSE,"CTC Summary - EOY";#N/A,#N/A,FALSE,"CTC Summary - Wtavg"}</definedName>
    <definedName name="Author" localSheetId="6">#REF!</definedName>
    <definedName name="Author" localSheetId="8">#REF!</definedName>
    <definedName name="Author" localSheetId="0">#REF!</definedName>
    <definedName name="Author" localSheetId="5">#REF!</definedName>
    <definedName name="Author">#REF!</definedName>
    <definedName name="AvgHrlyPtable" localSheetId="6">#REF!</definedName>
    <definedName name="AvgHrlyPtable" localSheetId="8">#REF!</definedName>
    <definedName name="AvgHrlyPtable" localSheetId="0">#REF!</definedName>
    <definedName name="AvgHrlyPtable" localSheetId="5">#REF!</definedName>
    <definedName name="AvgHrlyPtable">#REF!</definedName>
    <definedName name="BaseInputs" localSheetId="6">#REF!</definedName>
    <definedName name="BaseInputs" localSheetId="8">#REF!</definedName>
    <definedName name="BaseInputs" localSheetId="0">#REF!</definedName>
    <definedName name="BaseInputs" localSheetId="5">#REF!</definedName>
    <definedName name="BaseInputs">#REF!</definedName>
    <definedName name="BaseInputsOpt" localSheetId="6">#REF!</definedName>
    <definedName name="BaseInputsOpt" localSheetId="8">#REF!</definedName>
    <definedName name="BaseInputsOpt" localSheetId="0">#REF!</definedName>
    <definedName name="BaseInputsOpt" localSheetId="5">#REF!</definedName>
    <definedName name="BaseInputsOpt">#REF!</definedName>
    <definedName name="BookName" localSheetId="6">#REF!</definedName>
    <definedName name="BookName" localSheetId="8">#REF!</definedName>
    <definedName name="BookName" localSheetId="0">#REF!</definedName>
    <definedName name="BookName" localSheetId="5">#REF!</definedName>
    <definedName name="BookName">#REF!</definedName>
    <definedName name="BPBtable" localSheetId="6">#REF!</definedName>
    <definedName name="BPBtable" localSheetId="8">#REF!</definedName>
    <definedName name="BPBtable" localSheetId="0">#REF!</definedName>
    <definedName name="BPBtable" localSheetId="5">#REF!</definedName>
    <definedName name="BPBtable">#REF!</definedName>
    <definedName name="CapValueMultiplier" localSheetId="6">#REF!</definedName>
    <definedName name="CapValueMultiplier" localSheetId="8">#REF!</definedName>
    <definedName name="CapValueMultiplier" localSheetId="0">#REF!</definedName>
    <definedName name="CapValueMultiplier" localSheetId="5">#REF!</definedName>
    <definedName name="CapValueMultiplier">#REF!</definedName>
    <definedName name="CapValueMultiplierM" localSheetId="6">#REF!</definedName>
    <definedName name="CapValueMultiplierM" localSheetId="8">#REF!</definedName>
    <definedName name="CapValueMultiplierM" localSheetId="0">#REF!</definedName>
    <definedName name="CapValueMultiplierM" localSheetId="5">#REF!</definedName>
    <definedName name="CapValueMultiplierM">#REF!</definedName>
    <definedName name="ChartChoice">"Sectors"</definedName>
    <definedName name="ChartOptionCategoreis" localSheetId="8">CHOOSE(MATCH(ChartChoice,{"Sectors","Industries"},0),'Event Summary'!Sectors,'Event Summary'!Industries)</definedName>
    <definedName name="ChartOptionCategoreis" localSheetId="2">CHOOSE(MATCH(ChartChoice,{"Sectors","Industries"},0),Sectors,Industries)</definedName>
    <definedName name="ChartOptionCategoreis" localSheetId="0">CHOOSE(MATCH([0]!ChartChoice,{"Sectors","Industries"},0),'Report Cover - Public'!Sectors,'Report Cover - Public'!Industries)</definedName>
    <definedName name="ChartOptionCategoreis">CHOOSE(MATCH(ChartChoice,{"Sectors","Industries"},0),Sectors,Industries)</definedName>
    <definedName name="ChartOptionTitle" localSheetId="8">CHOOSE(MATCH(ChartChoice,{"Sectors","Industries"},0),"Portfolio Sectors","Portfolio Industries")</definedName>
    <definedName name="ChartOptionTitle" localSheetId="2">CHOOSE(MATCH(ChartChoice,{"Sectors","Industries"},0),"Portfolio Sectors","Portfolio Industries")</definedName>
    <definedName name="ChartOptionTitle">CHOOSE(MATCH(ChartChoice,{"Sectors","Industries"},0),"Portfolio Sectors","Portfolio Industries")</definedName>
    <definedName name="ChartOptionValues" localSheetId="8">CHOOSE(MATCH(ChartChoice,{"Sectors","Industries"},0),'Event Summary'!SectorValues,'Event Summary'!IndustryValues)</definedName>
    <definedName name="ChartOptionValues" localSheetId="2">CHOOSE(MATCH(ChartChoice,{"Sectors","Industries"},0),SectorValues,IndustryValues)</definedName>
    <definedName name="ChartOptionValues" localSheetId="0">CHOOSE(MATCH([0]!ChartChoice,{"Sectors","Industries"},0),'Report Cover - Public'!SectorValues,'Report Cover - Public'!IndustryValues)</definedName>
    <definedName name="ChartOptionValues">CHOOSE(MATCH(ChartChoice,{"Sectors","Industries"},0),SectorValues,IndustryValues)</definedName>
    <definedName name="chosenDay" localSheetId="8">#REF!</definedName>
    <definedName name="chosenDay" localSheetId="2">#REF!</definedName>
    <definedName name="chosenDay" localSheetId="0">#REF!</definedName>
    <definedName name="chosenDay">#REF!</definedName>
    <definedName name="co2_table" localSheetId="8">#REF!</definedName>
    <definedName name="co2_table" localSheetId="2">#REF!</definedName>
    <definedName name="co2_table" localSheetId="0">#REF!</definedName>
    <definedName name="co2_table">#REF!</definedName>
    <definedName name="co3_table" localSheetId="6">#REF!</definedName>
    <definedName name="co3_table" localSheetId="8">#REF!</definedName>
    <definedName name="co3_table" localSheetId="0">#REF!</definedName>
    <definedName name="co3_table" localSheetId="5">#REF!</definedName>
    <definedName name="co3_table">#REF!</definedName>
    <definedName name="Collect_Revenue" localSheetId="7">#REF!</definedName>
    <definedName name="Collect_Revenue" localSheetId="6">#REF!</definedName>
    <definedName name="Collect_Revenue" localSheetId="8">#REF!</definedName>
    <definedName name="Collect_Revenue" localSheetId="11">#REF!</definedName>
    <definedName name="Collect_Revenue" localSheetId="0">#REF!</definedName>
    <definedName name="Collect_Revenue" localSheetId="5">#REF!</definedName>
    <definedName name="Collect_Revenue">#REF!</definedName>
    <definedName name="COM2011devices" localSheetId="6">[3]Inputs!#REF!</definedName>
    <definedName name="COM2011devices" localSheetId="8">[3]Inputs!#REF!</definedName>
    <definedName name="COM2011devices" localSheetId="0">[3]Inputs!#REF!</definedName>
    <definedName name="COM2011devices" localSheetId="5">[3]Inputs!#REF!</definedName>
    <definedName name="COM2011devices">[3]Inputs!#REF!</definedName>
    <definedName name="COM2011PCTs" localSheetId="6">[3]Inputs!#REF!</definedName>
    <definedName name="COM2011PCTs" localSheetId="0">[3]Inputs!#REF!</definedName>
    <definedName name="COM2011PCTs" localSheetId="5">[3]Inputs!#REF!</definedName>
    <definedName name="COM2011PCTs">[3]Inputs!#REF!</definedName>
    <definedName name="COM2011switches" localSheetId="6">[3]Inputs!#REF!</definedName>
    <definedName name="COM2011switches" localSheetId="0">[3]Inputs!#REF!</definedName>
    <definedName name="COM2011switches" localSheetId="5">[3]Inputs!#REF!</definedName>
    <definedName name="COM2011switches">[3]Inputs!#REF!</definedName>
    <definedName name="COMacqcostPCT" localSheetId="6">'[1]Cost Inputs'!#REF!</definedName>
    <definedName name="COMacqcostPCT" localSheetId="0">'[1]Cost Inputs'!#REF!</definedName>
    <definedName name="COMacqcostPCT" localSheetId="5">'[1]Cost Inputs'!#REF!</definedName>
    <definedName name="COMacqcostPCT">'[1]Cost Inputs'!#REF!</definedName>
    <definedName name="COMacqcostswitch" localSheetId="0">'[1]Cost Inputs'!#REF!</definedName>
    <definedName name="COMacqcostswitch">'[1]Cost Inputs'!#REF!</definedName>
    <definedName name="COMcurrentinstalleddevices" localSheetId="0">'[1]Cost Inputs'!#REF!</definedName>
    <definedName name="COMcurrentinstalleddevices">'[1]Cost Inputs'!#REF!</definedName>
    <definedName name="COMcurrentPCTs" localSheetId="0">'[1]Cost Inputs'!#REF!</definedName>
    <definedName name="COMcurrentPCTs">'[1]Cost Inputs'!#REF!</definedName>
    <definedName name="COMcurrentswitches" localSheetId="0">'[1]Cost Inputs'!#REF!</definedName>
    <definedName name="COMcurrentswitches">'[1]Cost Inputs'!#REF!</definedName>
    <definedName name="COMdevicesperparticipant" localSheetId="0">'[1]Cost Inputs'!#REF!</definedName>
    <definedName name="COMdevicesperparticipant">'[1]Cost Inputs'!#REF!</definedName>
    <definedName name="Company" localSheetId="6">#REF!</definedName>
    <definedName name="Company" localSheetId="8">#REF!</definedName>
    <definedName name="Company" localSheetId="0">#REF!</definedName>
    <definedName name="Company" localSheetId="5">#REF!</definedName>
    <definedName name="Company">#REF!</definedName>
    <definedName name="comPCT1stinstallcost" localSheetId="6">'[1]Cost Inputs'!#REF!</definedName>
    <definedName name="comPCT1stinstallcost" localSheetId="0">'[1]Cost Inputs'!#REF!</definedName>
    <definedName name="comPCT1stinstallcost" localSheetId="5">'[1]Cost Inputs'!#REF!</definedName>
    <definedName name="comPCT1stinstallcost">'[1]Cost Inputs'!#REF!</definedName>
    <definedName name="COMPCT2ndinstallcost" localSheetId="0">'[1]Cost Inputs'!#REF!</definedName>
    <definedName name="COMPCT2ndinstallcost">'[1]Cost Inputs'!#REF!</definedName>
    <definedName name="COMPCTacqcost" localSheetId="0">'[1]Cost Inputs'!#REF!</definedName>
    <definedName name="COMPCTacqcost">'[1]Cost Inputs'!#REF!</definedName>
    <definedName name="COMPCTacqincentive" localSheetId="0">'[1]Cost Inputs'!#REF!</definedName>
    <definedName name="COMPCTacqincentive">'[1]Cost Inputs'!#REF!</definedName>
    <definedName name="COMPCTappointmentpercent" localSheetId="0">'[1]Cost Inputs'!#REF!</definedName>
    <definedName name="COMPCTappointmentpercent">'[1]Cost Inputs'!#REF!</definedName>
    <definedName name="COMPCTCCcostperenroll" localSheetId="0">'[1]Cost Inputs'!#REF!</definedName>
    <definedName name="COMPCTCCcostperenroll">'[1]Cost Inputs'!#REF!</definedName>
    <definedName name="COMPCTCCpercentperenroll" localSheetId="0">'[1]Cost Inputs'!#REF!</definedName>
    <definedName name="COMPCTCCpercentperenroll">'[1]Cost Inputs'!#REF!</definedName>
    <definedName name="COMPCTcostperappointment" localSheetId="0">'[1]Cost Inputs'!#REF!</definedName>
    <definedName name="COMPCTcostperappointment">'[1]Cost Inputs'!#REF!</definedName>
    <definedName name="COMPCTcostperinspection" localSheetId="0">'[1]Cost Inputs'!#REF!</definedName>
    <definedName name="COMPCTcostperinspection">'[1]Cost Inputs'!#REF!</definedName>
    <definedName name="COMPCTequipcost" localSheetId="0">'[1]Cost Inputs'!#REF!</definedName>
    <definedName name="COMPCTequipcost">'[1]Cost Inputs'!#REF!</definedName>
    <definedName name="COMPCTincentive" localSheetId="0">'[1]Cost Inputs'!#REF!</definedName>
    <definedName name="COMPCTincentive">'[1]Cost Inputs'!#REF!</definedName>
    <definedName name="COMPCTinspectioncost" localSheetId="0">'[1]Cost Inputs'!#REF!</definedName>
    <definedName name="COMPCTinspectioncost">'[1]Cost Inputs'!#REF!</definedName>
    <definedName name="COMPCTinspectionpct" localSheetId="0">'[1]Cost Inputs'!#REF!</definedName>
    <definedName name="COMPCTinspectionpct">'[1]Cost Inputs'!#REF!</definedName>
    <definedName name="COMPCTinspectionpercent" localSheetId="0">'[1]Cost Inputs'!#REF!</definedName>
    <definedName name="COMPCTinspectionpercent">'[1]Cost Inputs'!#REF!</definedName>
    <definedName name="comPCTinstallcost" localSheetId="0">'[1]Cost Inputs'!#REF!</definedName>
    <definedName name="comPCTinstallcost">'[1]Cost Inputs'!#REF!</definedName>
    <definedName name="COMPCTMandRcost" localSheetId="0">'[1]Cost Inputs'!#REF!</definedName>
    <definedName name="COMPCTMandRcost">'[1]Cost Inputs'!#REF!</definedName>
    <definedName name="COMPCTMandRrate" localSheetId="0">'[1]Cost Inputs'!#REF!</definedName>
    <definedName name="COMPCTMandRrate">'[1]Cost Inputs'!#REF!</definedName>
    <definedName name="COMpctoftotaldevices" localSheetId="0">[3]Inputs!#REF!</definedName>
    <definedName name="COMpctoftotaldevices">[3]Inputs!#REF!</definedName>
    <definedName name="comPCTpctexisting" localSheetId="0">'[1]Cost Inputs'!#REF!</definedName>
    <definedName name="comPCTpctexisting">'[1]Cost Inputs'!#REF!</definedName>
    <definedName name="comPCTpercent" localSheetId="0">'[1]Cost Inputs'!#REF!</definedName>
    <definedName name="comPCTpercent">'[1]Cost Inputs'!#REF!</definedName>
    <definedName name="COMPCTpercentwappointments" localSheetId="0">'[1]Cost Inputs'!#REF!</definedName>
    <definedName name="COMPCTpercentwappointments">'[1]Cost Inputs'!#REF!</definedName>
    <definedName name="COMPCTrecoverycost" localSheetId="0">'[1]Cost Inputs'!#REF!</definedName>
    <definedName name="COMPCTrecoverycost">'[1]Cost Inputs'!#REF!</definedName>
    <definedName name="COMPCTrecoverypct" localSheetId="0">'[1]Cost Inputs'!#REF!</definedName>
    <definedName name="COMPCTrecoverypct">'[1]Cost Inputs'!#REF!</definedName>
    <definedName name="COMpctshippingcost" localSheetId="0">'[1]Cost Inputs'!#REF!</definedName>
    <definedName name="COMpctshippingcost">'[1]Cost Inputs'!#REF!</definedName>
    <definedName name="COMPCTshoptestcost" localSheetId="0">'[1]Cost Inputs'!#REF!</definedName>
    <definedName name="COMPCTshoptestcost">'[1]Cost Inputs'!#REF!</definedName>
    <definedName name="COMPCTshoptestpercent" localSheetId="0">'[1]Cost Inputs'!#REF!</definedName>
    <definedName name="COMPCTshoptestpercent">'[1]Cost Inputs'!#REF!</definedName>
    <definedName name="COMPCTshuntcost" localSheetId="0">'[1]Cost Inputs'!#REF!</definedName>
    <definedName name="COMPCTshuntcost">'[1]Cost Inputs'!#REF!</definedName>
    <definedName name="COMPCTshuntpercent" localSheetId="0">'[1]Cost Inputs'!#REF!</definedName>
    <definedName name="COMPCTshuntpercent">'[1]Cost Inputs'!#REF!</definedName>
    <definedName name="COMPCTwallplatecost" localSheetId="0">'[1]Cost Inputs'!#REF!</definedName>
    <definedName name="COMPCTwallplatecost">'[1]Cost Inputs'!#REF!</definedName>
    <definedName name="COMPCTwallplatepercent" localSheetId="0">'[1]Cost Inputs'!#REF!</definedName>
    <definedName name="COMPCTwallplatepercent">'[1]Cost Inputs'!#REF!</definedName>
    <definedName name="COMPCTwiresavercost" localSheetId="0">'[1]Cost Inputs'!#REF!</definedName>
    <definedName name="COMPCTwiresavercost">'[1]Cost Inputs'!#REF!</definedName>
    <definedName name="COMPCTwiresaverpercent" localSheetId="0">'[1]Cost Inputs'!#REF!</definedName>
    <definedName name="COMPCTwiresaverpercent">'[1]Cost Inputs'!#REF!</definedName>
    <definedName name="COMswitch1stinstallcost" localSheetId="0">'[1]Cost Inputs'!#REF!</definedName>
    <definedName name="COMswitch1stinstallcost">'[1]Cost Inputs'!#REF!</definedName>
    <definedName name="COMswitch2ndinstallcost" localSheetId="0">'[1]Cost Inputs'!#REF!</definedName>
    <definedName name="COMswitch2ndinstallcost">'[1]Cost Inputs'!#REF!</definedName>
    <definedName name="COMswitchacqcost" localSheetId="0">'[1]Cost Inputs'!#REF!</definedName>
    <definedName name="COMswitchacqcost">'[1]Cost Inputs'!#REF!</definedName>
    <definedName name="COMswitchacqincentive" localSheetId="0">'[1]Cost Inputs'!#REF!</definedName>
    <definedName name="COMswitchacqincentive">'[1]Cost Inputs'!#REF!</definedName>
    <definedName name="COMswitchappointmentpercent" localSheetId="0">'[1]Cost Inputs'!#REF!</definedName>
    <definedName name="COMswitchappointmentpercent">'[1]Cost Inputs'!#REF!</definedName>
    <definedName name="COMswitchCCcostperenroll" localSheetId="0">'[1]Cost Inputs'!#REF!</definedName>
    <definedName name="COMswitchCCcostperenroll">'[1]Cost Inputs'!#REF!</definedName>
    <definedName name="COMswitchCCpercentperenroll" localSheetId="0">'[1]Cost Inputs'!#REF!</definedName>
    <definedName name="COMswitchCCpercentperenroll">'[1]Cost Inputs'!#REF!</definedName>
    <definedName name="COMswitchcostperappointment" localSheetId="0">'[1]Cost Inputs'!#REF!</definedName>
    <definedName name="COMswitchcostperappointment">'[1]Cost Inputs'!#REF!</definedName>
    <definedName name="COMswitchcostperinspection" localSheetId="0">'[1]Cost Inputs'!#REF!</definedName>
    <definedName name="COMswitchcostperinspection">'[1]Cost Inputs'!#REF!</definedName>
    <definedName name="COMswitchequipcost" localSheetId="0">'[1]Cost Inputs'!#REF!</definedName>
    <definedName name="COMswitchequipcost">'[1]Cost Inputs'!#REF!</definedName>
    <definedName name="COMswitchincentive" localSheetId="0">'[1]Cost Inputs'!#REF!</definedName>
    <definedName name="COMswitchincentive">'[1]Cost Inputs'!#REF!</definedName>
    <definedName name="COMswitchinspectioncost" localSheetId="0">'[1]Cost Inputs'!#REF!</definedName>
    <definedName name="COMswitchinspectioncost">'[1]Cost Inputs'!#REF!</definedName>
    <definedName name="COMswitchinspectionpct" localSheetId="0">'[1]Cost Inputs'!#REF!</definedName>
    <definedName name="COMswitchinspectionpct">'[1]Cost Inputs'!#REF!</definedName>
    <definedName name="COMswitchinspectionpercent" localSheetId="0">'[1]Cost Inputs'!#REF!</definedName>
    <definedName name="COMswitchinspectionpercent">'[1]Cost Inputs'!#REF!</definedName>
    <definedName name="COMswitchinstallcost" localSheetId="0">'[1]Cost Inputs'!#REF!</definedName>
    <definedName name="COMswitchinstallcost">'[1]Cost Inputs'!#REF!</definedName>
    <definedName name="COMswitchMandRcost" localSheetId="0">'[1]Cost Inputs'!#REF!</definedName>
    <definedName name="COMswitchMandRcost">'[1]Cost Inputs'!#REF!</definedName>
    <definedName name="COMswitchMandRrate" localSheetId="0">'[1]Cost Inputs'!#REF!</definedName>
    <definedName name="COMswitchMandRrate">'[1]Cost Inputs'!#REF!</definedName>
    <definedName name="comSWITCHpctexisting" localSheetId="0">'[1]Cost Inputs'!#REF!</definedName>
    <definedName name="comSWITCHpctexisting">'[1]Cost Inputs'!#REF!</definedName>
    <definedName name="comSWITCHpercent" localSheetId="0">'[1]Cost Inputs'!#REF!</definedName>
    <definedName name="comSWITCHpercent">'[1]Cost Inputs'!#REF!</definedName>
    <definedName name="COMswitchpercentwappointments" localSheetId="0">'[1]Cost Inputs'!#REF!</definedName>
    <definedName name="COMswitchpercentwappointments">'[1]Cost Inputs'!#REF!</definedName>
    <definedName name="COMswitchrecoverycost" localSheetId="0">'[1]Cost Inputs'!#REF!</definedName>
    <definedName name="COMswitchrecoverycost">'[1]Cost Inputs'!#REF!</definedName>
    <definedName name="COMswitchrecoverypct" localSheetId="0">'[1]Cost Inputs'!#REF!</definedName>
    <definedName name="COMswitchrecoverypct">'[1]Cost Inputs'!#REF!</definedName>
    <definedName name="COMswitchshippingcost" localSheetId="0">'[1]Cost Inputs'!#REF!</definedName>
    <definedName name="COMswitchshippingcost">'[1]Cost Inputs'!#REF!</definedName>
    <definedName name="COMswitchshoptestcost" localSheetId="0">'[1]Cost Inputs'!#REF!</definedName>
    <definedName name="COMswitchshoptestcost">'[1]Cost Inputs'!#REF!</definedName>
    <definedName name="COMswitchshoptestpercent" localSheetId="0">'[1]Cost Inputs'!#REF!</definedName>
    <definedName name="COMswitchshoptestpercent">'[1]Cost Inputs'!#REF!</definedName>
    <definedName name="contigency2009" localSheetId="0">[3]Inputs!#REF!</definedName>
    <definedName name="contigency2009">[3]Inputs!#REF!</definedName>
    <definedName name="contigency2010" localSheetId="0">[3]Inputs!#REF!</definedName>
    <definedName name="contigency2010">[3]Inputs!#REF!</definedName>
    <definedName name="contingency2009" localSheetId="0">[3]Inputs!#REF!</definedName>
    <definedName name="contingency2009">[3]Inputs!#REF!</definedName>
    <definedName name="contingency2010" localSheetId="0">[3]Inputs!#REF!</definedName>
    <definedName name="contingency2010">[3]Inputs!#REF!</definedName>
    <definedName name="contingencypercent">'[1]Cost Inputs'!$E$30</definedName>
    <definedName name="count" localSheetId="6">#REF!</definedName>
    <definedName name="count" localSheetId="8">#REF!</definedName>
    <definedName name="count" localSheetId="0">#REF!</definedName>
    <definedName name="count" localSheetId="5">#REF!</definedName>
    <definedName name="count">#REF!</definedName>
    <definedName name="coveredDay" localSheetId="6">#REF!</definedName>
    <definedName name="coveredDay" localSheetId="8">#REF!</definedName>
    <definedName name="coveredDay" localSheetId="0">#REF!</definedName>
    <definedName name="coveredDay" localSheetId="5">#REF!</definedName>
    <definedName name="coveredDay">#REF!</definedName>
    <definedName name="CoverMonth" localSheetId="6">#REF!</definedName>
    <definedName name="CoverMonth" localSheetId="8">#REF!</definedName>
    <definedName name="CoverMonth" localSheetId="0">#REF!</definedName>
    <definedName name="CoverMonth" localSheetId="5">#REF!</definedName>
    <definedName name="CoverMonth">#REF!</definedName>
    <definedName name="CoverMonthReporting" localSheetId="6">#REF!</definedName>
    <definedName name="CoverMonthReporting" localSheetId="8">#REF!</definedName>
    <definedName name="CoverMonthReporting" localSheetId="0">#REF!</definedName>
    <definedName name="CoverMonthReporting" localSheetId="5">#REF!</definedName>
    <definedName name="CoverMonthReporting">#REF!</definedName>
    <definedName name="CoverTitles" localSheetId="6">#REF!</definedName>
    <definedName name="CoverTitles" localSheetId="8">#REF!</definedName>
    <definedName name="CoverTitles" localSheetId="0">#REF!</definedName>
    <definedName name="CoverTitles" localSheetId="5">#REF!</definedName>
    <definedName name="CoverTitles">#REF!</definedName>
    <definedName name="CTDerate" localSheetId="6">[3]Inputs!#REF!</definedName>
    <definedName name="CTDerate" localSheetId="8">[3]Inputs!#REF!</definedName>
    <definedName name="CTDerate" localSheetId="0">[3]Inputs!#REF!</definedName>
    <definedName name="CTDerate" localSheetId="5">[3]Inputs!#REF!</definedName>
    <definedName name="CTDerate">[3]Inputs!#REF!</definedName>
    <definedName name="currentinstalleddevices" localSheetId="6">'[1]Cost Inputs'!#REF!</definedName>
    <definedName name="currentinstalleddevices" localSheetId="0">'[1]Cost Inputs'!#REF!</definedName>
    <definedName name="currentinstalleddevices" localSheetId="5">'[1]Cost Inputs'!#REF!</definedName>
    <definedName name="currentinstalleddevices">'[1]Cost Inputs'!#REF!</definedName>
    <definedName name="currentpart" localSheetId="6">'[1]Cost Inputs'!#REF!</definedName>
    <definedName name="currentpart" localSheetId="0">'[1]Cost Inputs'!#REF!</definedName>
    <definedName name="currentpart" localSheetId="5">'[1]Cost Inputs'!#REF!</definedName>
    <definedName name="currentpart">'[1]Cost Inputs'!#REF!</definedName>
    <definedName name="d" localSheetId="8" hidden="1">{#N/A,#N/A,FALSE,"CTC Summary - EOY";#N/A,#N/A,FALSE,"CTC Summary - Wtavg"}</definedName>
    <definedName name="d" localSheetId="2" hidden="1">{#N/A,#N/A,FALSE,"CTC Summary - EOY";#N/A,#N/A,FALSE,"CTC Summary - Wtavg"}</definedName>
    <definedName name="d" hidden="1">{#N/A,#N/A,FALSE,"CTC Summary - EOY";#N/A,#N/A,FALSE,"CTC Summary - Wtavg"}</definedName>
    <definedName name="DATA1" localSheetId="7">#REF!</definedName>
    <definedName name="DATA1" localSheetId="6">#REF!</definedName>
    <definedName name="DATA1" localSheetId="8">#REF!</definedName>
    <definedName name="DATA1" localSheetId="11">#REF!</definedName>
    <definedName name="DATA1" localSheetId="0">#REF!</definedName>
    <definedName name="DATA1" localSheetId="5">#REF!</definedName>
    <definedName name="DATA1">#REF!</definedName>
    <definedName name="DATA10" localSheetId="7">#REF!</definedName>
    <definedName name="DATA10" localSheetId="6">#REF!</definedName>
    <definedName name="DATA10" localSheetId="8">#REF!</definedName>
    <definedName name="DATA10" localSheetId="11">#REF!</definedName>
    <definedName name="DATA10" localSheetId="0">#REF!</definedName>
    <definedName name="DATA10" localSheetId="5">#REF!</definedName>
    <definedName name="DATA10">#REF!</definedName>
    <definedName name="DATA11" localSheetId="7">#REF!</definedName>
    <definedName name="DATA11" localSheetId="6">#REF!</definedName>
    <definedName name="DATA11" localSheetId="8">#REF!</definedName>
    <definedName name="DATA11" localSheetId="11">#REF!</definedName>
    <definedName name="DATA11" localSheetId="0">#REF!</definedName>
    <definedName name="DATA11" localSheetId="5">#REF!</definedName>
    <definedName name="DATA11">#REF!</definedName>
    <definedName name="DATA12" localSheetId="7">#REF!</definedName>
    <definedName name="DATA12" localSheetId="6">#REF!</definedName>
    <definedName name="DATA12" localSheetId="8">#REF!</definedName>
    <definedName name="DATA12" localSheetId="11">#REF!</definedName>
    <definedName name="DATA12" localSheetId="0">#REF!</definedName>
    <definedName name="DATA12" localSheetId="5">#REF!</definedName>
    <definedName name="DATA12">#REF!</definedName>
    <definedName name="DATA13" localSheetId="7">#REF!</definedName>
    <definedName name="DATA13" localSheetId="6">#REF!</definedName>
    <definedName name="DATA13" localSheetId="8">#REF!</definedName>
    <definedName name="DATA13" localSheetId="11">#REF!</definedName>
    <definedName name="DATA13" localSheetId="0">#REF!</definedName>
    <definedName name="DATA13" localSheetId="5">#REF!</definedName>
    <definedName name="DATA13">#REF!</definedName>
    <definedName name="DATA14" localSheetId="7">#REF!</definedName>
    <definedName name="DATA14" localSheetId="6">#REF!</definedName>
    <definedName name="DATA14" localSheetId="8">#REF!</definedName>
    <definedName name="DATA14" localSheetId="11">#REF!</definedName>
    <definedName name="DATA14" localSheetId="0">#REF!</definedName>
    <definedName name="DATA14" localSheetId="5">#REF!</definedName>
    <definedName name="DATA14">#REF!</definedName>
    <definedName name="DATA15" localSheetId="7">#REF!</definedName>
    <definedName name="DATA15" localSheetId="6">#REF!</definedName>
    <definedName name="DATA15" localSheetId="8">#REF!</definedName>
    <definedName name="DATA15" localSheetId="11">#REF!</definedName>
    <definedName name="DATA15" localSheetId="0">#REF!</definedName>
    <definedName name="DATA15" localSheetId="5">#REF!</definedName>
    <definedName name="DATA15">#REF!</definedName>
    <definedName name="DATA16" localSheetId="7">#REF!</definedName>
    <definedName name="DATA16" localSheetId="6">#REF!</definedName>
    <definedName name="DATA16" localSheetId="8">#REF!</definedName>
    <definedName name="DATA16" localSheetId="11">#REF!</definedName>
    <definedName name="DATA16" localSheetId="0">#REF!</definedName>
    <definedName name="DATA16" localSheetId="5">#REF!</definedName>
    <definedName name="DATA16">#REF!</definedName>
    <definedName name="DATA17" localSheetId="7">#REF!</definedName>
    <definedName name="DATA17" localSheetId="6">#REF!</definedName>
    <definedName name="DATA17" localSheetId="8">#REF!</definedName>
    <definedName name="DATA17" localSheetId="11">#REF!</definedName>
    <definedName name="DATA17" localSheetId="0">#REF!</definedName>
    <definedName name="DATA17" localSheetId="5">#REF!</definedName>
    <definedName name="DATA17">#REF!</definedName>
    <definedName name="DATA18" localSheetId="7">#REF!</definedName>
    <definedName name="DATA18" localSheetId="6">#REF!</definedName>
    <definedName name="DATA18" localSheetId="8">#REF!</definedName>
    <definedName name="DATA18" localSheetId="11">#REF!</definedName>
    <definedName name="DATA18" localSheetId="0">#REF!</definedName>
    <definedName name="DATA18" localSheetId="5">#REF!</definedName>
    <definedName name="DATA18">#REF!</definedName>
    <definedName name="DATA19" localSheetId="7">#REF!</definedName>
    <definedName name="DATA19" localSheetId="6">#REF!</definedName>
    <definedName name="DATA19" localSheetId="8">#REF!</definedName>
    <definedName name="DATA19" localSheetId="11">#REF!</definedName>
    <definedName name="DATA19" localSheetId="0">#REF!</definedName>
    <definedName name="DATA19" localSheetId="5">#REF!</definedName>
    <definedName name="DATA19">#REF!</definedName>
    <definedName name="DATA2" localSheetId="7">#REF!</definedName>
    <definedName name="DATA2" localSheetId="6">#REF!</definedName>
    <definedName name="DATA2" localSheetId="8">#REF!</definedName>
    <definedName name="DATA2" localSheetId="11">#REF!</definedName>
    <definedName name="DATA2" localSheetId="0">#REF!</definedName>
    <definedName name="DATA2" localSheetId="5">#REF!</definedName>
    <definedName name="DATA2">#REF!</definedName>
    <definedName name="DATA20" localSheetId="7">#REF!</definedName>
    <definedName name="DATA20" localSheetId="6">#REF!</definedName>
    <definedName name="DATA20" localSheetId="8">#REF!</definedName>
    <definedName name="DATA20" localSheetId="11">#REF!</definedName>
    <definedName name="DATA20" localSheetId="0">#REF!</definedName>
    <definedName name="DATA20" localSheetId="5">#REF!</definedName>
    <definedName name="DATA20">#REF!</definedName>
    <definedName name="DATA3" localSheetId="7">#REF!</definedName>
    <definedName name="DATA3" localSheetId="6">#REF!</definedName>
    <definedName name="DATA3" localSheetId="8">#REF!</definedName>
    <definedName name="DATA3" localSheetId="11">#REF!</definedName>
    <definedName name="DATA3" localSheetId="0">#REF!</definedName>
    <definedName name="DATA3" localSheetId="5">#REF!</definedName>
    <definedName name="DATA3">#REF!</definedName>
    <definedName name="DATA4" localSheetId="7">#REF!</definedName>
    <definedName name="DATA4" localSheetId="6">#REF!</definedName>
    <definedName name="DATA4" localSheetId="8">#REF!</definedName>
    <definedName name="DATA4" localSheetId="11">#REF!</definedName>
    <definedName name="DATA4" localSheetId="0">#REF!</definedName>
    <definedName name="DATA4" localSheetId="5">#REF!</definedName>
    <definedName name="DATA4">#REF!</definedName>
    <definedName name="DATA5" localSheetId="7">#REF!</definedName>
    <definedName name="DATA5" localSheetId="6">#REF!</definedName>
    <definedName name="DATA5" localSheetId="8">#REF!</definedName>
    <definedName name="DATA5" localSheetId="11">#REF!</definedName>
    <definedName name="DATA5" localSheetId="0">#REF!</definedName>
    <definedName name="DATA5" localSheetId="5">#REF!</definedName>
    <definedName name="DATA5">#REF!</definedName>
    <definedName name="data5000">'[4]ACTMA Detail'!$N$2:$N$102</definedName>
    <definedName name="DATA6" localSheetId="7">#REF!</definedName>
    <definedName name="DATA6" localSheetId="10">#REF!</definedName>
    <definedName name="DATA6" localSheetId="6">#REF!</definedName>
    <definedName name="DATA6" localSheetId="8">#REF!</definedName>
    <definedName name="DATA6" localSheetId="9">#REF!</definedName>
    <definedName name="DATA6" localSheetId="11">#REF!</definedName>
    <definedName name="DATA6" localSheetId="0">#REF!</definedName>
    <definedName name="DATA6" localSheetId="5">#REF!</definedName>
    <definedName name="DATA6">#REF!</definedName>
    <definedName name="DATA7" localSheetId="7">#REF!</definedName>
    <definedName name="DATA7" localSheetId="10">#REF!</definedName>
    <definedName name="DATA7" localSheetId="6">#REF!</definedName>
    <definedName name="DATA7" localSheetId="8">#REF!</definedName>
    <definedName name="DATA7" localSheetId="9">#REF!</definedName>
    <definedName name="DATA7" localSheetId="11">#REF!</definedName>
    <definedName name="DATA7" localSheetId="0">#REF!</definedName>
    <definedName name="DATA7" localSheetId="5">#REF!</definedName>
    <definedName name="DATA7">#REF!</definedName>
    <definedName name="DATA8" localSheetId="7">#REF!</definedName>
    <definedName name="DATA8" localSheetId="10">#REF!</definedName>
    <definedName name="DATA8" localSheetId="6">#REF!</definedName>
    <definedName name="DATA8" localSheetId="8">#REF!</definedName>
    <definedName name="DATA8" localSheetId="9">#REF!</definedName>
    <definedName name="DATA8" localSheetId="11">#REF!</definedName>
    <definedName name="DATA8" localSheetId="0">#REF!</definedName>
    <definedName name="DATA8" localSheetId="5">#REF!</definedName>
    <definedName name="DATA8">#REF!</definedName>
    <definedName name="DATA9" localSheetId="7">#REF!</definedName>
    <definedName name="DATA9" localSheetId="6">#REF!</definedName>
    <definedName name="DATA9" localSheetId="8">#REF!</definedName>
    <definedName name="DATA9" localSheetId="11">#REF!</definedName>
    <definedName name="DATA9" localSheetId="0">#REF!</definedName>
    <definedName name="DATA9" localSheetId="5">#REF!</definedName>
    <definedName name="DATA9">#REF!</definedName>
    <definedName name="DaytypeBase" localSheetId="6">#REF!</definedName>
    <definedName name="DaytypeBase" localSheetId="8">#REF!</definedName>
    <definedName name="DaytypeBase" localSheetId="0">#REF!</definedName>
    <definedName name="DaytypeBase" localSheetId="5">#REF!</definedName>
    <definedName name="DaytypeBase">#REF!</definedName>
    <definedName name="dec_var" localSheetId="6">#REF!</definedName>
    <definedName name="dec_var" localSheetId="8">#REF!</definedName>
    <definedName name="dec_var" localSheetId="0">#REF!</definedName>
    <definedName name="dec_var" localSheetId="5">#REF!</definedName>
    <definedName name="dec_var">#REF!</definedName>
    <definedName name="DecVar2" localSheetId="6">#REF!</definedName>
    <definedName name="DecVar2" localSheetId="8">#REF!</definedName>
    <definedName name="DecVar2" localSheetId="0">#REF!</definedName>
    <definedName name="DecVar2" localSheetId="5">#REF!</definedName>
    <definedName name="DecVar2">#REF!</definedName>
    <definedName name="delivRanks">'[5]r - SupplyCurve'!$H$1</definedName>
    <definedName name="delivRAZone" localSheetId="8">OFFSET('[5]r - SupplyCurve'!$O$4,1,0,delivRanks,1)</definedName>
    <definedName name="delivRAZone" localSheetId="2">OFFSET('[5]r - SupplyCurve'!$O$4,1,0,delivRanks,1)</definedName>
    <definedName name="delivRAZone">OFFSET('[5]r - SupplyCurve'!$O$4,1,0,delivRanks,1)</definedName>
    <definedName name="delivTypeID" localSheetId="8">OFFSET('[5]r - SupplyCurve'!$C$4,1,0,delivRanks,1)</definedName>
    <definedName name="delivTypeID" localSheetId="2">OFFSET('[5]r - SupplyCurve'!$C$4,1,0,delivRanks,1)</definedName>
    <definedName name="delivTypeID">OFFSET('[5]r - SupplyCurve'!$C$4,1,0,delivRanks,1)</definedName>
    <definedName name="delivYear" localSheetId="8">OFFSET('[5]r - SupplyCurve'!$BT$4,1,0,delivRanks,1)</definedName>
    <definedName name="delivYear" localSheetId="2">OFFSET('[5]r - SupplyCurve'!$BT$4,1,0,delivRanks,1)</definedName>
    <definedName name="delivYear">OFFSET('[5]r - SupplyCurve'!$BT$4,1,0,delivRanks,1)</definedName>
    <definedName name="dependMW" localSheetId="8">OFFSET('[5]r - SupplyCurve'!$BQ$4,1,0,delivRanks,1)</definedName>
    <definedName name="dependMW" localSheetId="2">OFFSET('[5]r - SupplyCurve'!$BQ$4,1,0,delivRanks,1)</definedName>
    <definedName name="dependMW">OFFSET('[5]r - SupplyCurve'!$BQ$4,1,0,delivRanks,1)</definedName>
    <definedName name="devicesperparticipantcurrent" localSheetId="6">'[1]Cost Inputs'!#REF!</definedName>
    <definedName name="devicesperparticipantcurrent" localSheetId="8">'[1]Cost Inputs'!#REF!</definedName>
    <definedName name="devicesperparticipantcurrent" localSheetId="0">'[1]Cost Inputs'!#REF!</definedName>
    <definedName name="devicesperparticipantcurrent" localSheetId="5">'[1]Cost Inputs'!#REF!</definedName>
    <definedName name="devicesperparticipantcurrent">'[1]Cost Inputs'!#REF!</definedName>
    <definedName name="devicesperparticipantnew" localSheetId="6">'[1]Cost Inputs'!#REF!</definedName>
    <definedName name="devicesperparticipantnew" localSheetId="0">'[1]Cost Inputs'!#REF!</definedName>
    <definedName name="devicesperparticipantnew" localSheetId="5">'[1]Cost Inputs'!#REF!</definedName>
    <definedName name="devicesperparticipantnew">'[1]Cost Inputs'!#REF!</definedName>
    <definedName name="DiscFactors">[3]Inputs!$I$56:$K$56</definedName>
    <definedName name="Discountrate">'[1]Cost Inputs'!$E$15</definedName>
    <definedName name="DLosses">[3]Inputs!$J$25</definedName>
    <definedName name="DREBA2012" localSheetId="7">#REF!</definedName>
    <definedName name="DREBA2012" localSheetId="10">#REF!</definedName>
    <definedName name="DREBA2012" localSheetId="6">#REF!</definedName>
    <definedName name="DREBA2012" localSheetId="8">#REF!</definedName>
    <definedName name="DREBA2012" localSheetId="12">#REF!</definedName>
    <definedName name="DREBA2012" localSheetId="9">#REF!</definedName>
    <definedName name="DREBA2012" localSheetId="11">#REF!</definedName>
    <definedName name="DREBA2012" localSheetId="0">#REF!</definedName>
    <definedName name="DREBA2012" localSheetId="5">#REF!</definedName>
    <definedName name="DREBA2012">#REF!</definedName>
    <definedName name="dualcurrent" localSheetId="6">#REF!</definedName>
    <definedName name="dualcurrent" localSheetId="8">#REF!</definedName>
    <definedName name="dualcurrent" localSheetId="0">#REF!</definedName>
    <definedName name="dualcurrent" localSheetId="5">#REF!</definedName>
    <definedName name="dualcurrent">#REF!</definedName>
    <definedName name="dualnew" localSheetId="6">#REF!</definedName>
    <definedName name="dualnew" localSheetId="8">#REF!</definedName>
    <definedName name="dualnew" localSheetId="0">#REF!</definedName>
    <definedName name="dualnew" localSheetId="5">#REF!</definedName>
    <definedName name="dualnew">#REF!</definedName>
    <definedName name="e" localSheetId="8" hidden="1">{#N/A,#N/A,FALSE,"CTC Summary - EOY";#N/A,#N/A,FALSE,"CTC Summary - Wtavg"}</definedName>
    <definedName name="e" localSheetId="2" hidden="1">{#N/A,#N/A,FALSE,"CTC Summary - EOY";#N/A,#N/A,FALSE,"CTC Summary - Wtavg"}</definedName>
    <definedName name="e" hidden="1">{#N/A,#N/A,FALSE,"CTC Summary - EOY";#N/A,#N/A,FALSE,"CTC Summary - Wtavg"}</definedName>
    <definedName name="ee" localSheetId="8" hidden="1">{"PI_Data",#N/A,TRUE,"P&amp;I Data"}</definedName>
    <definedName name="ee" localSheetId="2" hidden="1">{"PI_Data",#N/A,TRUE,"P&amp;I Data"}</definedName>
    <definedName name="ee" hidden="1">{"PI_Data",#N/A,TRUE,"P&amp;I Data"}</definedName>
    <definedName name="EndMonth">'[6]Program Overview &amp; Inputs'!$C$9</definedName>
    <definedName name="EndYear">'[6]Program Overview &amp; Inputs'!$C$7</definedName>
    <definedName name="EnergyValueResult" localSheetId="6">#REF!</definedName>
    <definedName name="EnergyValueResult" localSheetId="8">#REF!</definedName>
    <definedName name="EnergyValueResult" localSheetId="0">#REF!</definedName>
    <definedName name="EnergyValueResult" localSheetId="5">#REF!</definedName>
    <definedName name="EnergyValueResult">#REF!</definedName>
    <definedName name="EnergyValueResult2" localSheetId="6">#REF!</definedName>
    <definedName name="EnergyValueResult2" localSheetId="8">#REF!</definedName>
    <definedName name="EnergyValueResult2" localSheetId="0">#REF!</definedName>
    <definedName name="EnergyValueResult2" localSheetId="5">#REF!</definedName>
    <definedName name="EnergyValueResult2">#REF!</definedName>
    <definedName name="EngyValueNom" localSheetId="6">#REF!</definedName>
    <definedName name="EngyValueNom" localSheetId="8">#REF!</definedName>
    <definedName name="EngyValueNom" localSheetId="0">#REF!</definedName>
    <definedName name="EngyValueNom" localSheetId="5">#REF!</definedName>
    <definedName name="EngyValueNom">#REF!</definedName>
    <definedName name="EngyValuePV" localSheetId="6">#REF!</definedName>
    <definedName name="EngyValuePV" localSheetId="8">#REF!</definedName>
    <definedName name="EngyValuePV" localSheetId="0">#REF!</definedName>
    <definedName name="EngyValuePV" localSheetId="5">#REF!</definedName>
    <definedName name="EngyValuePV">#REF!</definedName>
    <definedName name="Enhance_Delivery_Channels" localSheetId="7">#REF!</definedName>
    <definedName name="Enhance_Delivery_Channels" localSheetId="6">#REF!</definedName>
    <definedName name="Enhance_Delivery_Channels" localSheetId="8">#REF!</definedName>
    <definedName name="Enhance_Delivery_Channels" localSheetId="11">#REF!</definedName>
    <definedName name="Enhance_Delivery_Channels" localSheetId="0">#REF!</definedName>
    <definedName name="Enhance_Delivery_Channels" localSheetId="5">#REF!</definedName>
    <definedName name="Enhance_Delivery_Channels">#REF!</definedName>
    <definedName name="EnrollmentRampTable" localSheetId="6">[3]Inputs!#REF!</definedName>
    <definedName name="EnrollmentRampTable" localSheetId="8">[3]Inputs!#REF!</definedName>
    <definedName name="EnrollmentRampTable" localSheetId="0">[3]Inputs!#REF!</definedName>
    <definedName name="EnrollmentRampTable" localSheetId="5">[3]Inputs!#REF!</definedName>
    <definedName name="EnrollmentRampTable">[3]Inputs!#REF!</definedName>
    <definedName name="Ethics_and_Compliance" localSheetId="7">#REF!</definedName>
    <definedName name="Ethics_and_Compliance" localSheetId="6">#REF!</definedName>
    <definedName name="Ethics_and_Compliance" localSheetId="8">#REF!</definedName>
    <definedName name="Ethics_and_Compliance" localSheetId="11">#REF!</definedName>
    <definedName name="Ethics_and_Compliance" localSheetId="0">#REF!</definedName>
    <definedName name="Ethics_and_Compliance" localSheetId="5">#REF!</definedName>
    <definedName name="Ethics_and_Compliance">#REF!</definedName>
    <definedName name="EULpct" localSheetId="6">'[1]Cost Inputs'!#REF!</definedName>
    <definedName name="EULpct" localSheetId="8">'[1]Cost Inputs'!#REF!</definedName>
    <definedName name="EULpct" localSheetId="0">'[1]Cost Inputs'!#REF!</definedName>
    <definedName name="EULpct" localSheetId="5">'[1]Cost Inputs'!#REF!</definedName>
    <definedName name="EULpct">'[1]Cost Inputs'!#REF!</definedName>
    <definedName name="EULswitch" localSheetId="6">'[1]Cost Inputs'!#REF!</definedName>
    <definedName name="EULswitch" localSheetId="0">'[1]Cost Inputs'!#REF!</definedName>
    <definedName name="EULswitch" localSheetId="5">'[1]Cost Inputs'!#REF!</definedName>
    <definedName name="EULswitch">'[1]Cost Inputs'!#REF!</definedName>
    <definedName name="existDepend" localSheetId="8">OFFSET('[5]n - ExistingTx'!$I$5,1,0,existRanks,1)</definedName>
    <definedName name="existDepend" localSheetId="2">OFFSET('[5]n - ExistingTx'!$I$5,1,0,existRanks,1)</definedName>
    <definedName name="existDepend">OFFSET('[5]n - ExistingTx'!$I$5,1,0,existRanks,1)</definedName>
    <definedName name="existRanks">'[5]n - ExistingTx'!$E$1</definedName>
    <definedName name="existRAZone" localSheetId="8">OFFSET('[5]n - ExistingTx'!$N$5,1,0,existRanks,1)</definedName>
    <definedName name="existRAZone" localSheetId="2">OFFSET('[5]n - ExistingTx'!$N$5,1,0,existRanks,1)</definedName>
    <definedName name="existRAZone">OFFSET('[5]n - ExistingTx'!$N$5,1,0,existRanks,1)</definedName>
    <definedName name="existUpgTime" localSheetId="8">OFFSET('[5]n - ExistingTx'!$CR$5,1,0,existRanks,1)</definedName>
    <definedName name="existUpgTime" localSheetId="2">OFFSET('[5]n - ExistingTx'!$CR$5,1,0,existRanks,1)</definedName>
    <definedName name="existUpgTime">OFFSET('[5]n - ExistingTx'!$CR$5,1,0,existRanks,1)</definedName>
    <definedName name="FactorHighPct">[3]Inputs!$C$28</definedName>
    <definedName name="FactorLowPct">[3]Inputs!$C$27</definedName>
    <definedName name="FirstProgram" localSheetId="6">[3]Summary!#REF!</definedName>
    <definedName name="FirstProgram" localSheetId="8">[3]Summary!#REF!</definedName>
    <definedName name="FirstProgram" localSheetId="0">[3]Summary!#REF!</definedName>
    <definedName name="FirstProgram" localSheetId="5">[3]Summary!#REF!</definedName>
    <definedName name="FirstProgram">[3]Summary!#REF!</definedName>
    <definedName name="FixedAnnualCosts" localSheetId="6">'[1]Cost Inputs'!#REF!</definedName>
    <definedName name="FixedAnnualCosts" localSheetId="0">'[1]Cost Inputs'!#REF!</definedName>
    <definedName name="FixedAnnualCosts" localSheetId="5">'[1]Cost Inputs'!#REF!</definedName>
    <definedName name="FixedAnnualCosts">'[1]Cost Inputs'!#REF!</definedName>
    <definedName name="forwards" localSheetId="6">#REF!</definedName>
    <definedName name="forwards" localSheetId="8">#REF!</definedName>
    <definedName name="forwards" localSheetId="0">#REF!</definedName>
    <definedName name="forwards" localSheetId="5">#REF!</definedName>
    <definedName name="forwards">#REF!</definedName>
    <definedName name="FTCcost" localSheetId="6">[3]Inputs!#REF!</definedName>
    <definedName name="FTCcost" localSheetId="0">[3]Inputs!#REF!</definedName>
    <definedName name="FTCcost" localSheetId="5">[3]Inputs!#REF!</definedName>
    <definedName name="FTCcost">[3]Inputs!#REF!</definedName>
    <definedName name="FTEper50000" localSheetId="6">'[1]Cost Inputs'!#REF!</definedName>
    <definedName name="FTEper50000" localSheetId="0">'[1]Cost Inputs'!#REF!</definedName>
    <definedName name="FTEper50000" localSheetId="5">'[1]Cost Inputs'!#REF!</definedName>
    <definedName name="FTEper50000">'[1]Cost Inputs'!#REF!</definedName>
    <definedName name="FTEper50k" localSheetId="6">'[1]Cost Inputs'!#REF!</definedName>
    <definedName name="FTEper50k" localSheetId="0">'[1]Cost Inputs'!#REF!</definedName>
    <definedName name="FTEper50k" localSheetId="5">'[1]Cost Inputs'!#REF!</definedName>
    <definedName name="FTEper50k">'[1]Cost Inputs'!#REF!</definedName>
    <definedName name="FwdPTable" localSheetId="6">#REF!</definedName>
    <definedName name="FwdPTable" localSheetId="8">#REF!</definedName>
    <definedName name="FwdPTable" localSheetId="0">#REF!</definedName>
    <definedName name="FwdPTable" localSheetId="5">#REF!</definedName>
    <definedName name="FwdPTable">#REF!</definedName>
    <definedName name="fwdstart" localSheetId="6">#REF!</definedName>
    <definedName name="fwdstart" localSheetId="8">#REF!</definedName>
    <definedName name="fwdstart" localSheetId="0">#REF!</definedName>
    <definedName name="fwdstart" localSheetId="5">#REF!</definedName>
    <definedName name="fwdstart">#REF!</definedName>
    <definedName name="GenHighPct">[3]Inputs!$C$16</definedName>
    <definedName name="GenLowPct">[3]Inputs!$C$15</definedName>
    <definedName name="growthyears" localSheetId="6">[3]Inputs!#REF!</definedName>
    <definedName name="growthyears" localSheetId="8">[3]Inputs!#REF!</definedName>
    <definedName name="growthyears" localSheetId="0">[3]Inputs!#REF!</definedName>
    <definedName name="growthyears" localSheetId="5">[3]Inputs!#REF!</definedName>
    <definedName name="growthyears">[3]Inputs!#REF!</definedName>
    <definedName name="Header" localSheetId="6">#REF!</definedName>
    <definedName name="Header" localSheetId="8">#REF!</definedName>
    <definedName name="Header" localSheetId="0">#REF!</definedName>
    <definedName name="Header" localSheetId="5">#REF!</definedName>
    <definedName name="Header">#REF!</definedName>
    <definedName name="header_e" localSheetId="6">#REF!</definedName>
    <definedName name="header_e" localSheetId="8">#REF!</definedName>
    <definedName name="header_e" localSheetId="0">#REF!</definedName>
    <definedName name="header_e" localSheetId="5">#REF!</definedName>
    <definedName name="header_e">#REF!</definedName>
    <definedName name="header_i" localSheetId="6">#REF!</definedName>
    <definedName name="header_i" localSheetId="8">#REF!</definedName>
    <definedName name="header_i" localSheetId="0">#REF!</definedName>
    <definedName name="header_i" localSheetId="5">#REF!</definedName>
    <definedName name="header_i">#REF!</definedName>
    <definedName name="holidays" localSheetId="6">#REF!</definedName>
    <definedName name="holidays" localSheetId="8">#REF!</definedName>
    <definedName name="holidays" localSheetId="0">#REF!</definedName>
    <definedName name="holidays" localSheetId="5">#REF!</definedName>
    <definedName name="holidays">#REF!</definedName>
    <definedName name="hostedASP" localSheetId="6">'[1]Cost Inputs'!#REF!</definedName>
    <definedName name="hostedASP" localSheetId="8">'[1]Cost Inputs'!#REF!</definedName>
    <definedName name="hostedASP" localSheetId="0">'[1]Cost Inputs'!#REF!</definedName>
    <definedName name="hostedASP" localSheetId="5">'[1]Cost Inputs'!#REF!</definedName>
    <definedName name="hostedASP">'[1]Cost Inputs'!#REF!</definedName>
    <definedName name="HRrefyear" localSheetId="6">#REF!</definedName>
    <definedName name="HRrefyear" localSheetId="8">#REF!</definedName>
    <definedName name="HRrefyear" localSheetId="0">#REF!</definedName>
    <definedName name="HRrefyear" localSheetId="5">#REF!</definedName>
    <definedName name="HRrefyear">#REF!</definedName>
    <definedName name="HRtable">[7]tables!$F$5:$N$16</definedName>
    <definedName name="ImpactHighPct">[3]Inputs!$C$25</definedName>
    <definedName name="ImpactLowPct">[3]Inputs!$C$24</definedName>
    <definedName name="Inception">'[8]BW Inception'!$E:$F</definedName>
    <definedName name="include">'[9]Include column'!$A$2:$A$193</definedName>
    <definedName name="Include?" localSheetId="6">#REF!</definedName>
    <definedName name="Include?" localSheetId="8">#REF!</definedName>
    <definedName name="Include?" localSheetId="0">#REF!</definedName>
    <definedName name="Include?" localSheetId="5">#REF!</definedName>
    <definedName name="Include?">#REF!</definedName>
    <definedName name="includepls">'[9]Include column'!$N$2:$N$21</definedName>
    <definedName name="includeres" localSheetId="6">#REF!</definedName>
    <definedName name="includeres" localSheetId="8">#REF!</definedName>
    <definedName name="includeres" localSheetId="0">#REF!</definedName>
    <definedName name="includeres" localSheetId="5">#REF!</definedName>
    <definedName name="includeres">#REF!</definedName>
    <definedName name="IncludeWeekends" localSheetId="6">#REF!</definedName>
    <definedName name="IncludeWeekends" localSheetId="8">#REF!</definedName>
    <definedName name="IncludeWeekends" localSheetId="0">#REF!</definedName>
    <definedName name="IncludeWeekends" localSheetId="5">#REF!</definedName>
    <definedName name="IncludeWeekends">#REF!</definedName>
    <definedName name="indexCZ">[10]Dropdowns!$E$4</definedName>
    <definedName name="indexNS">[10]Dropdowns!$E$6</definedName>
    <definedName name="indexUtility">[10]Dropdowns!$E$7</definedName>
    <definedName name="Industries" localSheetId="6">OFFSET(#REF!,,,#REF!)</definedName>
    <definedName name="Industries" localSheetId="8">OFFSET(#REF!,,,#REF!)</definedName>
    <definedName name="Industries" localSheetId="0">OFFSET(#REF!,,,#REF!)</definedName>
    <definedName name="Industries" localSheetId="5">OFFSET(#REF!,,,#REF!)</definedName>
    <definedName name="Industries">OFFSET(#REF!,,,#REF!)</definedName>
    <definedName name="IndustryValues" localSheetId="6">OFFSET(#REF!,,,#REF!)</definedName>
    <definedName name="IndustryValues" localSheetId="8">OFFSET(#REF!,,,#REF!)</definedName>
    <definedName name="IndustryValues" localSheetId="0">OFFSET(#REF!,,,#REF!)</definedName>
    <definedName name="IndustryValues" localSheetId="5">OFFSET(#REF!,,,#REF!)</definedName>
    <definedName name="IndustryValues">OFFSET(#REF!,,,#REF!)</definedName>
    <definedName name="Inflationrate" localSheetId="6">'[1]Cost Inputs'!#REF!</definedName>
    <definedName name="Inflationrate" localSheetId="8">'[1]Cost Inputs'!#REF!</definedName>
    <definedName name="Inflationrate" localSheetId="0">'[1]Cost Inputs'!#REF!</definedName>
    <definedName name="Inflationrate" localSheetId="5">'[1]Cost Inputs'!#REF!</definedName>
    <definedName name="Inflationrate">'[1]Cost Inputs'!#REF!</definedName>
    <definedName name="inlcudepls" localSheetId="6">#REF!</definedName>
    <definedName name="inlcudepls" localSheetId="8">#REF!</definedName>
    <definedName name="inlcudepls" localSheetId="0">#REF!</definedName>
    <definedName name="inlcudepls" localSheetId="5">#REF!</definedName>
    <definedName name="inlcudepls">#REF!</definedName>
    <definedName name="Inputs">[11]Inputs!$C$4:$CH$47</definedName>
    <definedName name="July" localSheetId="8" hidden="1">{#N/A,#N/A,FALSE,"CTC Summary - EOY";#N/A,#N/A,FALSE,"CTC Summary - Wtavg"}</definedName>
    <definedName name="July" localSheetId="2" hidden="1">{#N/A,#N/A,FALSE,"CTC Summary - EOY";#N/A,#N/A,FALSE,"CTC Summary - Wtavg"}</definedName>
    <definedName name="July" hidden="1">{#N/A,#N/A,FALSE,"CTC Summary - EOY";#N/A,#N/A,FALSE,"CTC Summary - Wtavg"}</definedName>
    <definedName name="June" localSheetId="8" hidden="1">{#N/A,#N/A,FALSE,"CTC Summary - EOY";#N/A,#N/A,FALSE,"CTC Summary - Wtavg"}</definedName>
    <definedName name="June" localSheetId="2"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8" hidden="1">{"PI_Data",#N/A,TRUE,"P&amp;I Data"}</definedName>
    <definedName name="L" localSheetId="2" hidden="1">{"PI_Data",#N/A,TRUE,"P&amp;I Data"}</definedName>
    <definedName name="L" hidden="1">{"PI_Data",#N/A,TRUE,"P&amp;I Data"}</definedName>
    <definedName name="laborcostBGUgrowth" localSheetId="0">'[1]Cost Inputs'!#REF!</definedName>
    <definedName name="laborcostBGUgrowth">'[1]Cost Inputs'!#REF!</definedName>
    <definedName name="laborcostNBGUgrowth" localSheetId="0">'[1]Cost Inputs'!#REF!</definedName>
    <definedName name="laborcostNBGUgrowth">'[1]Cost Inputs'!#REF!</definedName>
    <definedName name="Laborescalation" localSheetId="0">'[1]Cost Inputs'!#REF!</definedName>
    <definedName name="Laborescalation">'[1]Cost Inputs'!#REF!</definedName>
    <definedName name="LastProgram" localSheetId="0">[3]Summary!#REF!</definedName>
    <definedName name="LastProgram">[3]Summary!#REF!</definedName>
    <definedName name="Launch_Refine_Market" localSheetId="7">#REF!</definedName>
    <definedName name="Launch_Refine_Market" localSheetId="10">#REF!</definedName>
    <definedName name="Launch_Refine_Market" localSheetId="6">#REF!</definedName>
    <definedName name="Launch_Refine_Market" localSheetId="8">#REF!</definedName>
    <definedName name="Launch_Refine_Market" localSheetId="11">#REF!</definedName>
    <definedName name="Launch_Refine_Market" localSheetId="0">#REF!</definedName>
    <definedName name="Launch_Refine_Market" localSheetId="5">#REF!</definedName>
    <definedName name="Launch_Refine_Market">#REF!</definedName>
    <definedName name="lcachoose" localSheetId="6">#REF!</definedName>
    <definedName name="lcachoose" localSheetId="8">#REF!</definedName>
    <definedName name="lcachoose" localSheetId="0">#REF!</definedName>
    <definedName name="lcachoose" localSheetId="5">#REF!</definedName>
    <definedName name="lcachoose">#REF!</definedName>
    <definedName name="lcas" localSheetId="6">#REF!</definedName>
    <definedName name="lcas" localSheetId="8">#REF!</definedName>
    <definedName name="lcas" localSheetId="0">#REF!</definedName>
    <definedName name="lcas" localSheetId="5">#REF!</definedName>
    <definedName name="lcas">#REF!</definedName>
    <definedName name="lcastart" localSheetId="6">#REF!</definedName>
    <definedName name="lcastart" localSheetId="8">#REF!</definedName>
    <definedName name="lcastart" localSheetId="0">#REF!</definedName>
    <definedName name="lcastart" localSheetId="5">#REF!</definedName>
    <definedName name="lcastart">#REF!</definedName>
    <definedName name="Life" localSheetId="6">[3]Inputs!#REF!</definedName>
    <definedName name="Life" localSheetId="8">[3]Inputs!#REF!</definedName>
    <definedName name="Life" localSheetId="0">[3]Inputs!#REF!</definedName>
    <definedName name="Life" localSheetId="5">[3]Inputs!#REF!</definedName>
    <definedName name="Life">[3]Inputs!#REF!</definedName>
    <definedName name="limcount" hidden="1">3</definedName>
    <definedName name="lolp_sum" localSheetId="6">#REF!</definedName>
    <definedName name="lolp_sum" localSheetId="8">#REF!</definedName>
    <definedName name="lolp_sum" localSheetId="0">#REF!</definedName>
    <definedName name="lolp_sum" localSheetId="5">#REF!</definedName>
    <definedName name="lolp_sum">#REF!</definedName>
    <definedName name="LOLPsimBase" localSheetId="6">#REF!</definedName>
    <definedName name="LOLPsimBase" localSheetId="8">#REF!</definedName>
    <definedName name="LOLPsimBase" localSheetId="0">#REF!</definedName>
    <definedName name="LOLPsimBase" localSheetId="5">#REF!</definedName>
    <definedName name="LOLPsimBase">#REF!</definedName>
    <definedName name="Losses">[3]Inputs!$I$25</definedName>
    <definedName name="m" localSheetId="8" hidden="1">{"PI_Data",#N/A,TRUE,"P&amp;I Data"}</definedName>
    <definedName name="m" localSheetId="2" hidden="1">{"PI_Data",#N/A,TRUE,"P&amp;I Data"}</definedName>
    <definedName name="m" hidden="1">{"PI_Data",#N/A,TRUE,"P&amp;I Data"}</definedName>
    <definedName name="MA" localSheetId="6">#REF!</definedName>
    <definedName name="MA" localSheetId="8">#REF!</definedName>
    <definedName name="MA" localSheetId="0">#REF!</definedName>
    <definedName name="MA" localSheetId="5">#REF!</definedName>
    <definedName name="MA">#REF!</definedName>
    <definedName name="Manage_AMI" localSheetId="7">#REF!</definedName>
    <definedName name="Manage_AMI" localSheetId="6">#REF!</definedName>
    <definedName name="Manage_AMI" localSheetId="8">#REF!</definedName>
    <definedName name="Manage_AMI" localSheetId="11">#REF!</definedName>
    <definedName name="Manage_AMI" localSheetId="0">#REF!</definedName>
    <definedName name="Manage_AMI" localSheetId="5">#REF!</definedName>
    <definedName name="Manage_AMI">#REF!</definedName>
    <definedName name="MASTERORDER" localSheetId="6">#REF!</definedName>
    <definedName name="MASTERORDER" localSheetId="8">#REF!</definedName>
    <definedName name="MASTERORDER" localSheetId="0">#REF!</definedName>
    <definedName name="MASTERORDER" localSheetId="5">#REF!</definedName>
    <definedName name="MASTERORDER">#REF!</definedName>
    <definedName name="May" localSheetId="8" hidden="1">{#N/A,#N/A,FALSE,"CTC Summary - EOY";#N/A,#N/A,FALSE,"CTC Summary - Wtavg"}</definedName>
    <definedName name="May" localSheetId="2" hidden="1">{#N/A,#N/A,FALSE,"CTC Summary - EOY";#N/A,#N/A,FALSE,"CTC Summary - Wtavg"}</definedName>
    <definedName name="May" hidden="1">{#N/A,#N/A,FALSE,"CTC Summary - EOY";#N/A,#N/A,FALSE,"CTC Summary - Wtavg"}</definedName>
    <definedName name="MEDdevicesperparticipantcurrent" localSheetId="6">#REF!</definedName>
    <definedName name="MEDdevicesperparticipantcurrent" localSheetId="8">#REF!</definedName>
    <definedName name="MEDdevicesperparticipantcurrent" localSheetId="0">#REF!</definedName>
    <definedName name="MEDdevicesperparticipantcurrent" localSheetId="5">#REF!</definedName>
    <definedName name="MEDdevicesperparticipantcurrent">#REF!</definedName>
    <definedName name="MEDdevicesperparticipantnew" localSheetId="6">#REF!</definedName>
    <definedName name="MEDdevicesperparticipantnew" localSheetId="8">#REF!</definedName>
    <definedName name="MEDdevicesperparticipantnew" localSheetId="0">#REF!</definedName>
    <definedName name="MEDdevicesperparticipantnew" localSheetId="5">#REF!</definedName>
    <definedName name="MEDdevicesperparticipantnew">#REF!</definedName>
    <definedName name="MEDpctimpactcurrent" localSheetId="6">#REF!</definedName>
    <definedName name="MEDpctimpactcurrent" localSheetId="8">#REF!</definedName>
    <definedName name="MEDpctimpactcurrent" localSheetId="0">#REF!</definedName>
    <definedName name="MEDpctimpactcurrent" localSheetId="5">#REF!</definedName>
    <definedName name="MEDpctimpactcurrent">#REF!</definedName>
    <definedName name="MEDpctimpactnew" localSheetId="6">#REF!</definedName>
    <definedName name="MEDpctimpactnew" localSheetId="8">#REF!</definedName>
    <definedName name="MEDpctimpactnew" localSheetId="0">#REF!</definedName>
    <definedName name="MEDpctimpactnew" localSheetId="5">#REF!</definedName>
    <definedName name="MEDpctimpactnew">#REF!</definedName>
    <definedName name="MEDswitchimpactcurrent" localSheetId="6">#REF!</definedName>
    <definedName name="MEDswitchimpactcurrent" localSheetId="8">#REF!</definedName>
    <definedName name="MEDswitchimpactcurrent" localSheetId="0">#REF!</definedName>
    <definedName name="MEDswitchimpactcurrent" localSheetId="5">#REF!</definedName>
    <definedName name="MEDswitchimpactcurrent">#REF!</definedName>
    <definedName name="MEDswitchimpactnew" localSheetId="6">#REF!</definedName>
    <definedName name="MEDswitchimpactnew" localSheetId="8">#REF!</definedName>
    <definedName name="MEDswitchimpactnew" localSheetId="0">#REF!</definedName>
    <definedName name="MEDswitchimpactnew" localSheetId="5">#REF!</definedName>
    <definedName name="MEDswitchimpactnew">#REF!</definedName>
    <definedName name="Meet_Financial_Targets" localSheetId="7">#REF!</definedName>
    <definedName name="Meet_Financial_Targets" localSheetId="6">#REF!</definedName>
    <definedName name="Meet_Financial_Targets" localSheetId="8">#REF!</definedName>
    <definedName name="Meet_Financial_Targets" localSheetId="11">#REF!</definedName>
    <definedName name="Meet_Financial_Targets" localSheetId="0">#REF!</definedName>
    <definedName name="Meet_Financial_Targets" localSheetId="5">#REF!</definedName>
    <definedName name="Meet_Financial_Targets">#REF!</definedName>
    <definedName name="minUpgFlag" localSheetId="8">OFFSET('[5]t - BundleSupplySortCalcs'!$E$13,1,0,existRanks,1)</definedName>
    <definedName name="minUpgFlag" localSheetId="2">OFFSET('[5]t - BundleSupplySortCalcs'!$E$13,1,0,existRanks,1)</definedName>
    <definedName name="minUpgFlag">OFFSET('[5]t - BundleSupplySortCalcs'!$E$13,1,0,existRanks,1)</definedName>
    <definedName name="Monthlies" localSheetId="6">#REF!</definedName>
    <definedName name="Monthlies" localSheetId="8">#REF!</definedName>
    <definedName name="Monthlies" localSheetId="0">#REF!</definedName>
    <definedName name="Monthlies" localSheetId="5">#REF!</definedName>
    <definedName name="Monthlies">#REF!</definedName>
    <definedName name="MonthliesPower" localSheetId="6">#REF!</definedName>
    <definedName name="MonthliesPower" localSheetId="8">#REF!</definedName>
    <definedName name="MonthliesPower" localSheetId="0">#REF!</definedName>
    <definedName name="MonthliesPower" localSheetId="5">#REF!</definedName>
    <definedName name="MonthliesPower">#REF!</definedName>
    <definedName name="monthlyCGshape">[7]tables!$P$5:$Q$16</definedName>
    <definedName name="MPR">[7]tables!$A$5:$B$25</definedName>
    <definedName name="multiplier" localSheetId="6">'[1]Cost Inputs'!#REF!</definedName>
    <definedName name="multiplier" localSheetId="8">'[1]Cost Inputs'!#REF!</definedName>
    <definedName name="multiplier" localSheetId="0">'[1]Cost Inputs'!#REF!</definedName>
    <definedName name="multiplier" localSheetId="5">'[1]Cost Inputs'!#REF!</definedName>
    <definedName name="multiplier">'[1]Cost Inputs'!#REF!</definedName>
    <definedName name="New" localSheetId="8" hidden="1">{#N/A,#N/A,FALSE,"CTC Summary - EOY";#N/A,#N/A,FALSE,"CTC Summary - Wtavg"}</definedName>
    <definedName name="New" localSheetId="2" hidden="1">{#N/A,#N/A,FALSE,"CTC Summary - EOY";#N/A,#N/A,FALSE,"CTC Summary - Wtavg"}</definedName>
    <definedName name="New" hidden="1">{#N/A,#N/A,FALSE,"CTC Summary - EOY";#N/A,#N/A,FALSE,"CTC Summary - Wtavg"}</definedName>
    <definedName name="newenrollmentpct" localSheetId="6">#REF!</definedName>
    <definedName name="newenrollmentpct" localSheetId="8">#REF!</definedName>
    <definedName name="newenrollmentpct" localSheetId="0">#REF!</definedName>
    <definedName name="newenrollmentpct" localSheetId="5">#REF!</definedName>
    <definedName name="newenrollmentpct">#REF!</definedName>
    <definedName name="newenrollmentswitch" localSheetId="6">#REF!</definedName>
    <definedName name="newenrollmentswitch" localSheetId="8">#REF!</definedName>
    <definedName name="newenrollmentswitch" localSheetId="0">#REF!</definedName>
    <definedName name="newenrollmentswitch" localSheetId="5">#REF!</definedName>
    <definedName name="newenrollmentswitch">#REF!</definedName>
    <definedName name="newRanks">'[5]o - NewTx'!$E$1</definedName>
    <definedName name="newTx1Flag" localSheetId="8">OFFSET('[5]t - BundleSupplySortCalcs'!$J$13,1,0,newRanks,1)</definedName>
    <definedName name="newTx1Flag" localSheetId="2">OFFSET('[5]t - BundleSupplySortCalcs'!$J$13,1,0,newRanks,1)</definedName>
    <definedName name="newTx1Flag">OFFSET('[5]t - BundleSupplySortCalcs'!$J$13,1,0,newRanks,1)</definedName>
    <definedName name="newTx2Flag" localSheetId="8">OFFSET('[5]t - BundleSupplySortCalcs'!$K$13,1,0,newRanks,1)</definedName>
    <definedName name="newTx2Flag" localSheetId="2">OFFSET('[5]t - BundleSupplySortCalcs'!$K$13,1,0,newRanks,1)</definedName>
    <definedName name="newTx2Flag">OFFSET('[5]t - BundleSupplySortCalcs'!$K$13,1,0,newRanks,1)</definedName>
    <definedName name="newTxDepend" localSheetId="8">OFFSET('[5]o - NewTx'!$J$5,1,0,newRanks,1)</definedName>
    <definedName name="newTxDepend" localSheetId="2">OFFSET('[5]o - NewTx'!$J$5,1,0,newRanks,1)</definedName>
    <definedName name="newTxDepend">OFFSET('[5]o - NewTx'!$J$5,1,0,newRanks,1)</definedName>
    <definedName name="newTxLosses" localSheetId="8">OFFSET('[5]o - NewTx'!$Q$5,1,0,newRanks,1)</definedName>
    <definedName name="newTxLosses" localSheetId="2">OFFSET('[5]o - NewTx'!$Q$5,1,0,newRanks,1)</definedName>
    <definedName name="newTxLosses">OFFSET('[5]o - NewTx'!$Q$5,1,0,newRanks,1)</definedName>
    <definedName name="newTxRAZones" localSheetId="8">OFFSET('[5]o - NewTx'!$O$5,1,0,newRanks,1)</definedName>
    <definedName name="newTxRAZones" localSheetId="2">OFFSET('[5]o - NewTx'!$O$5,1,0,newRanks,1)</definedName>
    <definedName name="newTxRAZones">OFFSET('[5]o - NewTx'!$O$5,1,0,newRanks,1)</definedName>
    <definedName name="nnnnnn">'[4]ACTMA Detail'!$P$2:$P$102</definedName>
    <definedName name="nRow" localSheetId="6">#REF!</definedName>
    <definedName name="nRow" localSheetId="8">#REF!</definedName>
    <definedName name="nRow" localSheetId="0">#REF!</definedName>
    <definedName name="nRow" localSheetId="5">#REF!</definedName>
    <definedName name="nRow">#REF!</definedName>
    <definedName name="objvalue" localSheetId="6">#REF!</definedName>
    <definedName name="objvalue" localSheetId="8">#REF!</definedName>
    <definedName name="objvalue" localSheetId="0">#REF!</definedName>
    <definedName name="objvalue" localSheetId="5">#REF!</definedName>
    <definedName name="objvalue">#REF!</definedName>
    <definedName name="Objvalue2" localSheetId="6">#REF!</definedName>
    <definedName name="Objvalue2" localSheetId="8">#REF!</definedName>
    <definedName name="Objvalue2" localSheetId="0">#REF!</definedName>
    <definedName name="Objvalue2" localSheetId="5">#REF!</definedName>
    <definedName name="Objvalue2">#REF!</definedName>
    <definedName name="Orders" localSheetId="7">'[12]ORDERS BW'!$C:$H</definedName>
    <definedName name="Orders" localSheetId="6">'[12]ORDERS BW'!$C:$H</definedName>
    <definedName name="Orders">'[12]ORDERS BW'!$C:$H</definedName>
    <definedName name="ORDERS2012" localSheetId="6">#REF!</definedName>
    <definedName name="ORDERS2012" localSheetId="8">#REF!</definedName>
    <definedName name="ORDERS2012" localSheetId="0">#REF!</definedName>
    <definedName name="ORDERS2012" localSheetId="5">#REF!</definedName>
    <definedName name="ORDERS2012">#REF!</definedName>
    <definedName name="p" localSheetId="8" hidden="1">{"PI_Data",#N/A,TRUE,"P&amp;I Data"}</definedName>
    <definedName name="p" localSheetId="2" hidden="1">{"PI_Data",#N/A,TRUE,"P&amp;I Data"}</definedName>
    <definedName name="p" hidden="1">{"PI_Data",#N/A,TRUE,"P&amp;I Data"}</definedName>
    <definedName name="Pal_Workbook_GUID" hidden="1">"SMP21VB18GJR45T4S167142C"</definedName>
    <definedName name="pctimpactcurrent" localSheetId="6">#REF!</definedName>
    <definedName name="pctimpactcurrent" localSheetId="8">#REF!</definedName>
    <definedName name="pctimpactcurrent" localSheetId="0">#REF!</definedName>
    <definedName name="pctimpactcurrent" localSheetId="5">#REF!</definedName>
    <definedName name="pctimpactcurrent">#REF!</definedName>
    <definedName name="pctimpactfinal" localSheetId="6">#REF!</definedName>
    <definedName name="pctimpactfinal" localSheetId="8">#REF!</definedName>
    <definedName name="pctimpactfinal" localSheetId="0">#REF!</definedName>
    <definedName name="pctimpactfinal" localSheetId="5">#REF!</definedName>
    <definedName name="pctimpactfinal">#REF!</definedName>
    <definedName name="pctimpactnew" localSheetId="6">#REF!</definedName>
    <definedName name="pctimpactnew" localSheetId="8">#REF!</definedName>
    <definedName name="pctimpactnew" localSheetId="0">#REF!</definedName>
    <definedName name="pctimpactnew" localSheetId="5">#REF!</definedName>
    <definedName name="pctimpactnew">#REF!</definedName>
    <definedName name="Period" localSheetId="6">#REF!</definedName>
    <definedName name="Period" localSheetId="8">#REF!</definedName>
    <definedName name="Period" localSheetId="0">#REF!</definedName>
    <definedName name="Period" localSheetId="5">#REF!</definedName>
    <definedName name="Period">#REF!</definedName>
    <definedName name="PLSAmmHighYrs" localSheetId="6">#REF!</definedName>
    <definedName name="PLSAmmHighYrs" localSheetId="8">#REF!</definedName>
    <definedName name="PLSAmmHighYrs" localSheetId="0">#REF!</definedName>
    <definedName name="PLSAmmHighYrs" localSheetId="5">#REF!</definedName>
    <definedName name="PLSAmmHighYrs">#REF!</definedName>
    <definedName name="PLSAmmLowYrs" localSheetId="6">#REF!</definedName>
    <definedName name="PLSAmmLowYrs" localSheetId="8">#REF!</definedName>
    <definedName name="PLSAmmLowYrs" localSheetId="0">#REF!</definedName>
    <definedName name="PLSAmmLowYrs" localSheetId="5">#REF!</definedName>
    <definedName name="PLSAmmLowYrs">#REF!</definedName>
    <definedName name="PLSAmYears" localSheetId="6">#REF!</definedName>
    <definedName name="PLSAmYears" localSheetId="8">#REF!</definedName>
    <definedName name="PLSAmYears" localSheetId="0">#REF!</definedName>
    <definedName name="PLSAmYears" localSheetId="5">#REF!</definedName>
    <definedName name="PLSAmYears">#REF!</definedName>
    <definedName name="PLSEquipmentCost" localSheetId="6">#REF!</definedName>
    <definedName name="PLSEquipmentCost" localSheetId="8">#REF!</definedName>
    <definedName name="PLSEquipmentCost" localSheetId="0">#REF!</definedName>
    <definedName name="PLSEquipmentCost" localSheetId="5">#REF!</definedName>
    <definedName name="PLSEquipmentCost">#REF!</definedName>
    <definedName name="PLSIncentive" localSheetId="6">#REF!</definedName>
    <definedName name="PLSIncentive" localSheetId="8">#REF!</definedName>
    <definedName name="PLSIncentive" localSheetId="0">#REF!</definedName>
    <definedName name="PLSIncentive" localSheetId="5">#REF!</definedName>
    <definedName name="PLSIncentive">#REF!</definedName>
    <definedName name="PLSIncentiveHigh" localSheetId="6">#REF!</definedName>
    <definedName name="PLSIncentiveHigh" localSheetId="8">#REF!</definedName>
    <definedName name="PLSIncentiveHigh" localSheetId="0">#REF!</definedName>
    <definedName name="PLSIncentiveHigh" localSheetId="5">#REF!</definedName>
    <definedName name="PLSIncentiveHigh">#REF!</definedName>
    <definedName name="PLSIncentiveLow" localSheetId="6">#REF!</definedName>
    <definedName name="PLSIncentiveLow" localSheetId="8">#REF!</definedName>
    <definedName name="PLSIncentiveLow" localSheetId="0">#REF!</definedName>
    <definedName name="PLSIncentiveLow" localSheetId="5">#REF!</definedName>
    <definedName name="PLSIncentiveLow">#REF!</definedName>
    <definedName name="popgrowth" localSheetId="6">[3]Inputs!#REF!</definedName>
    <definedName name="popgrowth" localSheetId="8">[3]Inputs!#REF!</definedName>
    <definedName name="popgrowth" localSheetId="0">[3]Inputs!#REF!</definedName>
    <definedName name="popgrowth" localSheetId="5">[3]Inputs!#REF!</definedName>
    <definedName name="popgrowth">[3]Inputs!#REF!</definedName>
    <definedName name="portfoliotype" localSheetId="6">#REF!</definedName>
    <definedName name="portfoliotype" localSheetId="8">#REF!</definedName>
    <definedName name="portfoliotype" localSheetId="0">#REF!</definedName>
    <definedName name="portfoliotype" localSheetId="5">#REF!</definedName>
    <definedName name="portfoliotype">#REF!</definedName>
    <definedName name="PositionsTitle" localSheetId="6">#REF!</definedName>
    <definedName name="PositionsTitle" localSheetId="8">#REF!</definedName>
    <definedName name="PositionsTitle" localSheetId="0">#REF!</definedName>
    <definedName name="PositionsTitle" localSheetId="5">#REF!</definedName>
    <definedName name="PositionsTitle">#REF!</definedName>
    <definedName name="pricecount" localSheetId="6">#REF!</definedName>
    <definedName name="pricecount" localSheetId="8">#REF!</definedName>
    <definedName name="pricecount" localSheetId="0">#REF!</definedName>
    <definedName name="pricecount" localSheetId="5">#REF!</definedName>
    <definedName name="pricecount">#REF!</definedName>
    <definedName name="priceout" localSheetId="6">#REF!</definedName>
    <definedName name="priceout" localSheetId="8">#REF!</definedName>
    <definedName name="priceout" localSheetId="0">#REF!</definedName>
    <definedName name="priceout" localSheetId="5">#REF!</definedName>
    <definedName name="priceout">#REF!</definedName>
    <definedName name="prices" localSheetId="6">#REF!</definedName>
    <definedName name="prices" localSheetId="8">#REF!</definedName>
    <definedName name="prices" localSheetId="0">#REF!</definedName>
    <definedName name="prices" localSheetId="5">#REF!</definedName>
    <definedName name="prices">#REF!</definedName>
    <definedName name="PriceTable" localSheetId="6">#REF!</definedName>
    <definedName name="PriceTable" localSheetId="8">#REF!</definedName>
    <definedName name="PriceTable" localSheetId="0">#REF!</definedName>
    <definedName name="PriceTable" localSheetId="5">#REF!</definedName>
    <definedName name="PriceTable">#REF!</definedName>
    <definedName name="PriceTable2" localSheetId="6">#REF!</definedName>
    <definedName name="PriceTable2" localSheetId="8">#REF!</definedName>
    <definedName name="PriceTable2" localSheetId="0">#REF!</definedName>
    <definedName name="PriceTable2" localSheetId="5">#REF!</definedName>
    <definedName name="PriceTable2">#REF!</definedName>
    <definedName name="_xlnm.Print_Area" localSheetId="7">'2019 ILP Exp Carryover'!$B$1:$O$66</definedName>
    <definedName name="_xlnm.Print_Area" localSheetId="10">'2019 ILP Incent Carryover'!$A$1:$N$25</definedName>
    <definedName name="_xlnm.Print_Area" localSheetId="1">'Cover Page'!$A$1:$K$33</definedName>
    <definedName name="_xlnm.Print_Area" localSheetId="6">'DREBA 2018-22'!$B$1:$U$62</definedName>
    <definedName name="_xlnm.Print_Area" localSheetId="8">'Event Summary'!$A$1:$L$15</definedName>
    <definedName name="_xlnm.Print_Area" localSheetId="3">'Ex Ante LI &amp; Eligibility Stats'!$A$1:$O$19</definedName>
    <definedName name="_xlnm.Print_Area" localSheetId="4">'Ex Post LI &amp; Eligibility Stats'!$A$1:$O$18</definedName>
    <definedName name="_xlnm.Print_Area" localSheetId="12">'Fund Shift Log 2019'!$A$1:$E$21</definedName>
    <definedName name="_xlnm.Print_Area" localSheetId="9">'Incentives 2018-22'!$A$1:$P$20</definedName>
    <definedName name="_xlnm.Print_Area" localSheetId="11">'ME&amp;O Actual Expenditures'!$A$1:$R$60</definedName>
    <definedName name="_xlnm.Print_Area" localSheetId="2">'Program MW'!$A$1:$T$65</definedName>
    <definedName name="_xlnm.Print_Area" localSheetId="0">'Report Cover - Public'!$A$1:$K$39</definedName>
    <definedName name="_xlnm.Print_Area" localSheetId="5">'TA-TI Distribution'!$A$1:$Y$68</definedName>
    <definedName name="Proglife" localSheetId="6">[3]Inputs!#REF!</definedName>
    <definedName name="Proglife" localSheetId="8">[3]Inputs!#REF!</definedName>
    <definedName name="Proglife" localSheetId="0">[3]Inputs!#REF!</definedName>
    <definedName name="Proglife" localSheetId="5">[3]Inputs!#REF!</definedName>
    <definedName name="Proglife">[3]Inputs!#REF!</definedName>
    <definedName name="ProgramRow" localSheetId="6">[3]Summary!#REF!</definedName>
    <definedName name="ProgramRow" localSheetId="0">[3]Summary!#REF!</definedName>
    <definedName name="ProgramRow" localSheetId="5">[3]Summary!#REF!</definedName>
    <definedName name="ProgramRow">[3]Summary!#REF!</definedName>
    <definedName name="Projectedenrollment" localSheetId="6">'[1]Cost Inputs'!#REF!</definedName>
    <definedName name="Projectedenrollment" localSheetId="0">'[1]Cost Inputs'!#REF!</definedName>
    <definedName name="Projectedenrollment" localSheetId="5">'[1]Cost Inputs'!#REF!</definedName>
    <definedName name="Projectedenrollment">'[1]Cost Inputs'!#REF!</definedName>
    <definedName name="Projectedpart" localSheetId="6">'[1]Cost Inputs'!#REF!</definedName>
    <definedName name="Projectedpart" localSheetId="0">'[1]Cost Inputs'!#REF!</definedName>
    <definedName name="Projectedpart" localSheetId="5">'[1]Cost Inputs'!#REF!</definedName>
    <definedName name="Projectedpart">'[1]Cost Inputs'!#REF!</definedName>
    <definedName name="PTable">'[13]Market Data Pasted'!$A$7:$D$367</definedName>
    <definedName name="qwer" localSheetId="8" hidden="1">{"PI_Data",#N/A,TRUE,"P&amp;I Data"}</definedName>
    <definedName name="qwer" localSheetId="2" hidden="1">{"PI_Data",#N/A,TRUE,"P&amp;I Data"}</definedName>
    <definedName name="qwer" hidden="1">{"PI_Data",#N/A,TRUE,"P&amp;I Data"}</definedName>
    <definedName name="Reliability_Expectations" localSheetId="7">#REF!</definedName>
    <definedName name="Reliability_Expectations" localSheetId="10">#REF!</definedName>
    <definedName name="Reliability_Expectations" localSheetId="6">#REF!</definedName>
    <definedName name="Reliability_Expectations" localSheetId="8">#REF!</definedName>
    <definedName name="Reliability_Expectations" localSheetId="9">#REF!</definedName>
    <definedName name="Reliability_Expectations" localSheetId="11">#REF!</definedName>
    <definedName name="Reliability_Expectations" localSheetId="0">#REF!</definedName>
    <definedName name="Reliability_Expectations" localSheetId="5">#REF!</definedName>
    <definedName name="Reliability_Expectations">#REF!</definedName>
    <definedName name="replenishyears" localSheetId="6">'[1]Cost Inputs'!#REF!</definedName>
    <definedName name="replenishyears" localSheetId="8">'[1]Cost Inputs'!#REF!</definedName>
    <definedName name="replenishyears" localSheetId="0">'[1]Cost Inputs'!#REF!</definedName>
    <definedName name="replenishyears" localSheetId="5">'[1]Cost Inputs'!#REF!</definedName>
    <definedName name="replenishyears">'[1]Cost Inputs'!#REF!</definedName>
    <definedName name="ReportCoverPublic">'[1]Cost Inputs'!#REF!</definedName>
    <definedName name="RESacqcostPCT" localSheetId="6">'[1]Cost Inputs'!#REF!</definedName>
    <definedName name="RESacqcostPCT" localSheetId="0">'[1]Cost Inputs'!#REF!</definedName>
    <definedName name="RESacqcostPCT" localSheetId="5">'[1]Cost Inputs'!#REF!</definedName>
    <definedName name="RESacqcostPCT">'[1]Cost Inputs'!#REF!</definedName>
    <definedName name="RESacqcostswitch" localSheetId="6">'[1]Cost Inputs'!#REF!</definedName>
    <definedName name="RESacqcostswitch" localSheetId="0">'[1]Cost Inputs'!#REF!</definedName>
    <definedName name="RESacqcostswitch" localSheetId="5">'[1]Cost Inputs'!#REF!</definedName>
    <definedName name="RESacqcostswitch">'[1]Cost Inputs'!#REF!</definedName>
    <definedName name="RESdevicesperparticipantcurrent" localSheetId="6">'[1]Cost Inputs'!#REF!</definedName>
    <definedName name="RESdevicesperparticipantcurrent" localSheetId="0">'[1]Cost Inputs'!#REF!</definedName>
    <definedName name="RESdevicesperparticipantcurrent" localSheetId="5">'[1]Cost Inputs'!#REF!</definedName>
    <definedName name="RESdevicesperparticipantcurrent">'[1]Cost Inputs'!#REF!</definedName>
    <definedName name="RESdevicesperparticipantnew" localSheetId="0">'[1]Cost Inputs'!#REF!</definedName>
    <definedName name="RESdevicesperparticipantnew">'[1]Cost Inputs'!#REF!</definedName>
    <definedName name="RESdualcurrent" localSheetId="6">#REF!</definedName>
    <definedName name="RESdualcurrent" localSheetId="8">#REF!</definedName>
    <definedName name="RESdualcurrent" localSheetId="0">#REF!</definedName>
    <definedName name="RESdualcurrent" localSheetId="5">#REF!</definedName>
    <definedName name="RESdualcurrent">#REF!</definedName>
    <definedName name="RESdualnew" localSheetId="6">#REF!</definedName>
    <definedName name="RESdualnew" localSheetId="8">#REF!</definedName>
    <definedName name="RESdualnew" localSheetId="0">#REF!</definedName>
    <definedName name="RESdualnew" localSheetId="5">#REF!</definedName>
    <definedName name="RESdualnew">#REF!</definedName>
    <definedName name="ReserveMargin">[3]Inputs!$I$28</definedName>
    <definedName name="RESPCT1stinstallcost" localSheetId="6">'[1]Cost Inputs'!#REF!</definedName>
    <definedName name="RESPCT1stinstallcost" localSheetId="8">'[1]Cost Inputs'!#REF!</definedName>
    <definedName name="RESPCT1stinstallcost" localSheetId="0">'[1]Cost Inputs'!#REF!</definedName>
    <definedName name="RESPCT1stinstallcost" localSheetId="5">'[1]Cost Inputs'!#REF!</definedName>
    <definedName name="RESPCT1stinstallcost">'[1]Cost Inputs'!#REF!</definedName>
    <definedName name="RESPCT2ndinstallcost" localSheetId="6">'[1]Cost Inputs'!#REF!</definedName>
    <definedName name="RESPCT2ndinstallcost" localSheetId="0">'[1]Cost Inputs'!#REF!</definedName>
    <definedName name="RESPCT2ndinstallcost" localSheetId="5">'[1]Cost Inputs'!#REF!</definedName>
    <definedName name="RESPCT2ndinstallcost">'[1]Cost Inputs'!#REF!</definedName>
    <definedName name="RESPCTacqcost" localSheetId="6">'[1]Cost Inputs'!#REF!</definedName>
    <definedName name="RESPCTacqcost" localSheetId="0">'[1]Cost Inputs'!#REF!</definedName>
    <definedName name="RESPCTacqcost" localSheetId="5">'[1]Cost Inputs'!#REF!</definedName>
    <definedName name="RESPCTacqcost">'[1]Cost Inputs'!#REF!</definedName>
    <definedName name="RESPCTacqincentive">[14]Inputs!$D$37</definedName>
    <definedName name="RESPCTappointmentpercent" localSheetId="6">'[1]Cost Inputs'!#REF!</definedName>
    <definedName name="RESPCTappointmentpercent" localSheetId="8">'[1]Cost Inputs'!#REF!</definedName>
    <definedName name="RESPCTappointmentpercent" localSheetId="0">'[1]Cost Inputs'!#REF!</definedName>
    <definedName name="RESPCTappointmentpercent" localSheetId="5">'[1]Cost Inputs'!#REF!</definedName>
    <definedName name="RESPCTappointmentpercent">'[1]Cost Inputs'!#REF!</definedName>
    <definedName name="RESPCTCCcostperenroll" localSheetId="6">'[1]Cost Inputs'!#REF!</definedName>
    <definedName name="RESPCTCCcostperenroll" localSheetId="0">'[1]Cost Inputs'!#REF!</definedName>
    <definedName name="RESPCTCCcostperenroll" localSheetId="5">'[1]Cost Inputs'!#REF!</definedName>
    <definedName name="RESPCTCCcostperenroll">'[1]Cost Inputs'!#REF!</definedName>
    <definedName name="RESPCTCCpercentperenroll" localSheetId="6">'[1]Cost Inputs'!#REF!</definedName>
    <definedName name="RESPCTCCpercentperenroll" localSheetId="0">'[1]Cost Inputs'!#REF!</definedName>
    <definedName name="RESPCTCCpercentperenroll" localSheetId="5">'[1]Cost Inputs'!#REF!</definedName>
    <definedName name="RESPCTCCpercentperenroll">'[1]Cost Inputs'!#REF!</definedName>
    <definedName name="RESPCTcostperappointment" localSheetId="6">'[1]Cost Inputs'!#REF!</definedName>
    <definedName name="RESPCTcostperappointment" localSheetId="0">'[1]Cost Inputs'!#REF!</definedName>
    <definedName name="RESPCTcostperappointment" localSheetId="5">'[1]Cost Inputs'!#REF!</definedName>
    <definedName name="RESPCTcostperappointment">'[1]Cost Inputs'!#REF!</definedName>
    <definedName name="RESPCTcostperinspection" localSheetId="0">'[1]Cost Inputs'!#REF!</definedName>
    <definedName name="RESPCTcostperinspection">'[1]Cost Inputs'!#REF!</definedName>
    <definedName name="RESPCTequipcost" localSheetId="0">'[1]Cost Inputs'!#REF!</definedName>
    <definedName name="RESPCTequipcost">'[1]Cost Inputs'!#REF!</definedName>
    <definedName name="RESpctimpactcurrent" localSheetId="6">#REF!</definedName>
    <definedName name="RESpctimpactcurrent" localSheetId="8">#REF!</definedName>
    <definedName name="RESpctimpactcurrent" localSheetId="0">#REF!</definedName>
    <definedName name="RESpctimpactcurrent" localSheetId="5">#REF!</definedName>
    <definedName name="RESpctimpactcurrent">#REF!</definedName>
    <definedName name="RESpctimpactnew" localSheetId="6">#REF!</definedName>
    <definedName name="RESpctimpactnew" localSheetId="8">#REF!</definedName>
    <definedName name="RESpctimpactnew" localSheetId="0">#REF!</definedName>
    <definedName name="RESpctimpactnew" localSheetId="5">#REF!</definedName>
    <definedName name="RESpctimpactnew">#REF!</definedName>
    <definedName name="RESPCTincentive" localSheetId="6">'[1]Cost Inputs'!#REF!</definedName>
    <definedName name="RESPCTincentive" localSheetId="8">'[1]Cost Inputs'!#REF!</definedName>
    <definedName name="RESPCTincentive" localSheetId="0">'[1]Cost Inputs'!#REF!</definedName>
    <definedName name="RESPCTincentive" localSheetId="5">'[1]Cost Inputs'!#REF!</definedName>
    <definedName name="RESPCTincentive">'[1]Cost Inputs'!#REF!</definedName>
    <definedName name="RESPCTinspectioncost" localSheetId="6">'[1]Cost Inputs'!#REF!</definedName>
    <definedName name="RESPCTinspectioncost" localSheetId="0">'[1]Cost Inputs'!#REF!</definedName>
    <definedName name="RESPCTinspectioncost" localSheetId="5">'[1]Cost Inputs'!#REF!</definedName>
    <definedName name="RESPCTinspectioncost">'[1]Cost Inputs'!#REF!</definedName>
    <definedName name="RESPCTinspectionpct" localSheetId="0">'[1]Cost Inputs'!#REF!</definedName>
    <definedName name="RESPCTinspectionpct">'[1]Cost Inputs'!#REF!</definedName>
    <definedName name="RESPCTinspectionpercent" localSheetId="0">'[1]Cost Inputs'!#REF!</definedName>
    <definedName name="RESPCTinspectionpercent">'[1]Cost Inputs'!#REF!</definedName>
    <definedName name="RESPCTinstallcost" localSheetId="0">'[1]Cost Inputs'!#REF!</definedName>
    <definedName name="RESPCTinstallcost">'[1]Cost Inputs'!#REF!</definedName>
    <definedName name="RESPCTMandRcost" localSheetId="0">'[1]Cost Inputs'!#REF!</definedName>
    <definedName name="RESPCTMandRcost">'[1]Cost Inputs'!#REF!</definedName>
    <definedName name="RESPCTMandRrate" localSheetId="0">'[1]Cost Inputs'!#REF!</definedName>
    <definedName name="RESPCTMandRrate">'[1]Cost Inputs'!#REF!</definedName>
    <definedName name="resPCTpercent" localSheetId="0">'[1]Cost Inputs'!#REF!</definedName>
    <definedName name="resPCTpercent">'[1]Cost Inputs'!#REF!</definedName>
    <definedName name="RESPCTpercentwappointments" localSheetId="0">'[1]Cost Inputs'!#REF!</definedName>
    <definedName name="RESPCTpercentwappointments">'[1]Cost Inputs'!#REF!</definedName>
    <definedName name="RESPCTrecoverycost" localSheetId="0">'[1]Cost Inputs'!#REF!</definedName>
    <definedName name="RESPCTrecoverycost">'[1]Cost Inputs'!#REF!</definedName>
    <definedName name="RESPCTrecoverypct" localSheetId="0">'[1]Cost Inputs'!#REF!</definedName>
    <definedName name="RESPCTrecoverypct">'[1]Cost Inputs'!#REF!</definedName>
    <definedName name="resPCTresSWITCHpctexisting" localSheetId="0">'[1]Cost Inputs'!#REF!</definedName>
    <definedName name="resPCTresSWITCHpctexisting">'[1]Cost Inputs'!#REF!</definedName>
    <definedName name="RESPCTshippingcost" localSheetId="0">'[1]Cost Inputs'!#REF!</definedName>
    <definedName name="RESPCTshippingcost">'[1]Cost Inputs'!#REF!</definedName>
    <definedName name="RESPCTshoptestcost" localSheetId="0">'[1]Cost Inputs'!#REF!</definedName>
    <definedName name="RESPCTshoptestcost">'[1]Cost Inputs'!#REF!</definedName>
    <definedName name="RESPCTshoptestpercent" localSheetId="0">'[1]Cost Inputs'!#REF!</definedName>
    <definedName name="RESPCTshoptestpercent">'[1]Cost Inputs'!#REF!</definedName>
    <definedName name="RESPCTshuntcost" localSheetId="0">'[1]Cost Inputs'!#REF!</definedName>
    <definedName name="RESPCTshuntcost">'[1]Cost Inputs'!#REF!</definedName>
    <definedName name="RESPCTshuntpercent" localSheetId="0">'[1]Cost Inputs'!#REF!</definedName>
    <definedName name="RESPCTshuntpercent">'[1]Cost Inputs'!#REF!</definedName>
    <definedName name="RESPCTwallplatecost" localSheetId="0">'[1]Cost Inputs'!#REF!</definedName>
    <definedName name="RESPCTwallplatecost">'[1]Cost Inputs'!#REF!</definedName>
    <definedName name="RESPCTwallplatepercent" localSheetId="0">'[1]Cost Inputs'!#REF!</definedName>
    <definedName name="RESPCTwallplatepercent">'[1]Cost Inputs'!#REF!</definedName>
    <definedName name="RESPCTwiresavercost" localSheetId="0">'[1]Cost Inputs'!#REF!</definedName>
    <definedName name="RESPCTwiresavercost">'[1]Cost Inputs'!#REF!</definedName>
    <definedName name="RESPCTwiresaverpercent" localSheetId="0">'[1]Cost Inputs'!#REF!</definedName>
    <definedName name="RESPCTwiresaverpercent">'[1]Cost Inputs'!#REF!</definedName>
    <definedName name="RESswitch1stinstallcost" localSheetId="0">'[1]Cost Inputs'!#REF!</definedName>
    <definedName name="RESswitch1stinstallcost">'[1]Cost Inputs'!#REF!</definedName>
    <definedName name="RESswitch2ndinstallcost" localSheetId="0">'[1]Cost Inputs'!#REF!</definedName>
    <definedName name="RESswitch2ndinstallcost">'[1]Cost Inputs'!#REF!</definedName>
    <definedName name="RESswitchacqcost" localSheetId="0">'[1]Cost Inputs'!#REF!</definedName>
    <definedName name="RESswitchacqcost">'[1]Cost Inputs'!#REF!</definedName>
    <definedName name="RESswitchacqincentive">[14]Inputs!$C$37</definedName>
    <definedName name="RESswitchappointmentpercent" localSheetId="6">'[1]Cost Inputs'!#REF!</definedName>
    <definedName name="RESswitchappointmentpercent" localSheetId="8">'[1]Cost Inputs'!#REF!</definedName>
    <definedName name="RESswitchappointmentpercent" localSheetId="0">'[1]Cost Inputs'!#REF!</definedName>
    <definedName name="RESswitchappointmentpercent" localSheetId="5">'[1]Cost Inputs'!#REF!</definedName>
    <definedName name="RESswitchappointmentpercent">'[1]Cost Inputs'!#REF!</definedName>
    <definedName name="RESswitchCCcostperenroll" localSheetId="6">'[1]Cost Inputs'!#REF!</definedName>
    <definedName name="RESswitchCCcostperenroll" localSheetId="0">'[1]Cost Inputs'!#REF!</definedName>
    <definedName name="RESswitchCCcostperenroll" localSheetId="5">'[1]Cost Inputs'!#REF!</definedName>
    <definedName name="RESswitchCCcostperenroll">'[1]Cost Inputs'!#REF!</definedName>
    <definedName name="RESswitchCCpercentperenroll" localSheetId="6">'[1]Cost Inputs'!#REF!</definedName>
    <definedName name="RESswitchCCpercentperenroll" localSheetId="0">'[1]Cost Inputs'!#REF!</definedName>
    <definedName name="RESswitchCCpercentperenroll" localSheetId="5">'[1]Cost Inputs'!#REF!</definedName>
    <definedName name="RESswitchCCpercentperenroll">'[1]Cost Inputs'!#REF!</definedName>
    <definedName name="RESswitchcostperappointment" localSheetId="6">'[1]Cost Inputs'!#REF!</definedName>
    <definedName name="RESswitchcostperappointment" localSheetId="0">'[1]Cost Inputs'!#REF!</definedName>
    <definedName name="RESswitchcostperappointment" localSheetId="5">'[1]Cost Inputs'!#REF!</definedName>
    <definedName name="RESswitchcostperappointment">'[1]Cost Inputs'!#REF!</definedName>
    <definedName name="RESswitchcostperinspection" localSheetId="0">'[1]Cost Inputs'!#REF!</definedName>
    <definedName name="RESswitchcostperinspection">'[1]Cost Inputs'!#REF!</definedName>
    <definedName name="RESswitchequipcost" localSheetId="0">'[1]Cost Inputs'!#REF!</definedName>
    <definedName name="RESswitchequipcost">'[1]Cost Inputs'!#REF!</definedName>
    <definedName name="RESswitchimpactcurrent" localSheetId="6">#REF!</definedName>
    <definedName name="RESswitchimpactcurrent" localSheetId="8">#REF!</definedName>
    <definedName name="RESswitchimpactcurrent" localSheetId="0">#REF!</definedName>
    <definedName name="RESswitchimpactcurrent" localSheetId="5">#REF!</definedName>
    <definedName name="RESswitchimpactcurrent">#REF!</definedName>
    <definedName name="RESswitchimpactnew" localSheetId="6">#REF!</definedName>
    <definedName name="RESswitchimpactnew" localSheetId="8">#REF!</definedName>
    <definedName name="RESswitchimpactnew" localSheetId="0">#REF!</definedName>
    <definedName name="RESswitchimpactnew" localSheetId="5">#REF!</definedName>
    <definedName name="RESswitchimpactnew">#REF!</definedName>
    <definedName name="RESswitchincentive" localSheetId="6">'[1]Cost Inputs'!#REF!</definedName>
    <definedName name="RESswitchincentive" localSheetId="8">'[1]Cost Inputs'!#REF!</definedName>
    <definedName name="RESswitchincentive" localSheetId="0">'[1]Cost Inputs'!#REF!</definedName>
    <definedName name="RESswitchincentive" localSheetId="5">'[1]Cost Inputs'!#REF!</definedName>
    <definedName name="RESswitchincentive">'[1]Cost Inputs'!#REF!</definedName>
    <definedName name="RESswitchinspectioncost" localSheetId="6">'[1]Cost Inputs'!#REF!</definedName>
    <definedName name="RESswitchinspectioncost" localSheetId="0">'[1]Cost Inputs'!#REF!</definedName>
    <definedName name="RESswitchinspectioncost" localSheetId="5">'[1]Cost Inputs'!#REF!</definedName>
    <definedName name="RESswitchinspectioncost">'[1]Cost Inputs'!#REF!</definedName>
    <definedName name="RESswitchinspectionpct" localSheetId="0">'[1]Cost Inputs'!#REF!</definedName>
    <definedName name="RESswitchinspectionpct">'[1]Cost Inputs'!#REF!</definedName>
    <definedName name="RESswitchinspectionpercent" localSheetId="0">'[1]Cost Inputs'!#REF!</definedName>
    <definedName name="RESswitchinspectionpercent">'[1]Cost Inputs'!#REF!</definedName>
    <definedName name="RESswitchinstallcost" localSheetId="0">'[1]Cost Inputs'!#REF!</definedName>
    <definedName name="RESswitchinstallcost">'[1]Cost Inputs'!#REF!</definedName>
    <definedName name="RESswitchMandRcost" localSheetId="0">'[1]Cost Inputs'!#REF!</definedName>
    <definedName name="RESswitchMandRcost">'[1]Cost Inputs'!#REF!</definedName>
    <definedName name="RESswitchMandRrate" localSheetId="0">'[1]Cost Inputs'!#REF!</definedName>
    <definedName name="RESswitchMandRrate">'[1]Cost Inputs'!#REF!</definedName>
    <definedName name="resSWITCHpctexisting" localSheetId="0">'[1]Cost Inputs'!#REF!</definedName>
    <definedName name="resSWITCHpctexisting">'[1]Cost Inputs'!#REF!</definedName>
    <definedName name="resSWITCHpercent" localSheetId="0">'[1]Cost Inputs'!#REF!</definedName>
    <definedName name="resSWITCHpercent">'[1]Cost Inputs'!#REF!</definedName>
    <definedName name="RESswitchpercentwappointments" localSheetId="0">'[1]Cost Inputs'!#REF!</definedName>
    <definedName name="RESswitchpercentwappointments">'[1]Cost Inputs'!#REF!</definedName>
    <definedName name="RESswitchrecoverycost" localSheetId="0">'[1]Cost Inputs'!#REF!</definedName>
    <definedName name="RESswitchrecoverycost">'[1]Cost Inputs'!#REF!</definedName>
    <definedName name="RESswitchrecoverypct" localSheetId="0">'[1]Cost Inputs'!#REF!</definedName>
    <definedName name="RESswitchrecoverypct">'[1]Cost Inputs'!#REF!</definedName>
    <definedName name="RESswitchshippingcost" localSheetId="0">'[1]Cost Inputs'!#REF!</definedName>
    <definedName name="RESswitchshippingcost">'[1]Cost Inputs'!#REF!</definedName>
    <definedName name="RESswitchshoptestcost" localSheetId="0">'[1]Cost Inputs'!#REF!</definedName>
    <definedName name="RESswitchshoptestcost">'[1]Cost Inputs'!#REF!</definedName>
    <definedName name="RESswitchshoptestpercent" localSheetId="0">'[1]Cost Inputs'!#REF!</definedName>
    <definedName name="RESswitchshoptestpercent">'[1]Cost Inputs'!#REF!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gTitle" localSheetId="6">#REF!</definedName>
    <definedName name="rngTitle" localSheetId="8">#REF!</definedName>
    <definedName name="rngTitle" localSheetId="0">#REF!</definedName>
    <definedName name="rngTitle" localSheetId="5">#REF!</definedName>
    <definedName name="rngTitle">#REF!</definedName>
    <definedName name="s">'[1]Cost Inputs'!#REF!</definedName>
    <definedName name="SAPBEXhrIndnt" hidden="1">1</definedName>
    <definedName name="SAPBEXrevision" hidden="1">1</definedName>
    <definedName name="SAPBEXsysID" hidden="1">"BPR"</definedName>
    <definedName name="SAPBEXwbID" hidden="1">"4A0EOS2A54LDHQ8HAAMV1Z7LH"</definedName>
    <definedName name="SAPBEXwbID2" hidden="1">"43PJT8J5QINLSBNFYJLE3ZU45"</definedName>
    <definedName name="Saved" localSheetId="6">#REF!</definedName>
    <definedName name="Saved" localSheetId="8">#REF!</definedName>
    <definedName name="Saved" localSheetId="0">#REF!</definedName>
    <definedName name="Saved" localSheetId="5">#REF!</definedName>
    <definedName name="Saved">#REF!</definedName>
    <definedName name="Scenario" localSheetId="6">[3]Inputs!#REF!</definedName>
    <definedName name="Scenario" localSheetId="8">[3]Inputs!#REF!</definedName>
    <definedName name="Scenario" localSheetId="0">[3]Inputs!#REF!</definedName>
    <definedName name="Scenario" localSheetId="5">[3]Inputs!#REF!</definedName>
    <definedName name="Scenario">[3]Inputs!#REF!</definedName>
    <definedName name="ScenarioInputsTable" localSheetId="6">#REF!</definedName>
    <definedName name="ScenarioInputsTable" localSheetId="8">#REF!</definedName>
    <definedName name="ScenarioInputsTable" localSheetId="0">#REF!</definedName>
    <definedName name="ScenarioInputsTable" localSheetId="5">#REF!</definedName>
    <definedName name="ScenarioInputsTable">#REF!</definedName>
    <definedName name="ScenarioList" localSheetId="6">#REF!</definedName>
    <definedName name="ScenarioList" localSheetId="8">#REF!</definedName>
    <definedName name="ScenarioList" localSheetId="0">#REF!</definedName>
    <definedName name="ScenarioList" localSheetId="5">#REF!</definedName>
    <definedName name="ScenarioList">#REF!</definedName>
    <definedName name="Sectors" localSheetId="6">OFFSET(#REF!,,,#REF!)</definedName>
    <definedName name="Sectors" localSheetId="8">OFFSET(#REF!,,,#REF!)</definedName>
    <definedName name="Sectors" localSheetId="0">OFFSET(#REF!,,,#REF!)</definedName>
    <definedName name="Sectors" localSheetId="5">OFFSET(#REF!,,,#REF!)</definedName>
    <definedName name="Sectors">OFFSET(#REF!,,,#REF!)</definedName>
    <definedName name="SectorValues" localSheetId="6">OFFSET(#REF!,,,#REF!)</definedName>
    <definedName name="SectorValues" localSheetId="8">OFFSET(#REF!,,,#REF!)</definedName>
    <definedName name="SectorValues" localSheetId="0">OFFSET(#REF!,,,#REF!)</definedName>
    <definedName name="SectorValues" localSheetId="5">OFFSET(#REF!,,,#REF!)</definedName>
    <definedName name="SectorValues">OFFSET(#REF!,,,#REF!)</definedName>
    <definedName name="seg1Losses" localSheetId="8">OFFSET('[5]n - ExistingTx'!$O$5,1,0,existRanks,1)</definedName>
    <definedName name="seg1Losses" localSheetId="2">OFFSET('[5]n - ExistingTx'!$O$5,1,0,existRanks,1)</definedName>
    <definedName name="seg1Losses">OFFSET('[5]n - ExistingTx'!$O$5,1,0,existRanks,1)</definedName>
    <definedName name="seg2Losses" localSheetId="8">OFFSET('[5]n - ExistingTx'!$Q$5,1,0,existRanks,1)</definedName>
    <definedName name="seg2Losses" localSheetId="2">OFFSET('[5]n - ExistingTx'!$Q$5,1,0,existRanks,1)</definedName>
    <definedName name="seg2Losses">OFFSET('[5]n - ExistingTx'!$Q$5,1,0,existRanks,1)</definedName>
    <definedName name="sencount" hidden="1">3</definedName>
    <definedName name="SMLdevicesperparticipantcurrent" localSheetId="6">#REF!</definedName>
    <definedName name="SMLdevicesperparticipantcurrent" localSheetId="8">#REF!</definedName>
    <definedName name="SMLdevicesperparticipantcurrent" localSheetId="0">#REF!</definedName>
    <definedName name="SMLdevicesperparticipantcurrent" localSheetId="5">#REF!</definedName>
    <definedName name="SMLdevicesperparticipantcurrent">#REF!</definedName>
    <definedName name="SMLdevicesperparticipantnew" localSheetId="6">#REF!</definedName>
    <definedName name="SMLdevicesperparticipantnew" localSheetId="8">#REF!</definedName>
    <definedName name="SMLdevicesperparticipantnew" localSheetId="0">#REF!</definedName>
    <definedName name="SMLdevicesperparticipantnew" localSheetId="5">#REF!</definedName>
    <definedName name="SMLdevicesperparticipantnew">#REF!</definedName>
    <definedName name="SMLpctimpactcurrent" localSheetId="6">#REF!</definedName>
    <definedName name="SMLpctimpactcurrent" localSheetId="8">#REF!</definedName>
    <definedName name="SMLpctimpactcurrent" localSheetId="0">#REF!</definedName>
    <definedName name="SMLpctimpactcurrent" localSheetId="5">#REF!</definedName>
    <definedName name="SMLpctimpactcurrent">#REF!</definedName>
    <definedName name="SMLpctimpactnew" localSheetId="6">#REF!</definedName>
    <definedName name="SMLpctimpactnew" localSheetId="8">#REF!</definedName>
    <definedName name="SMLpctimpactnew" localSheetId="0">#REF!</definedName>
    <definedName name="SMLpctimpactnew" localSheetId="5">#REF!</definedName>
    <definedName name="SMLpctimpactnew">#REF!</definedName>
    <definedName name="SMLswitchimpactcurrent" localSheetId="6">#REF!</definedName>
    <definedName name="SMLswitchimpactcurrent" localSheetId="8">#REF!</definedName>
    <definedName name="SMLswitchimpactcurrent" localSheetId="0">#REF!</definedName>
    <definedName name="SMLswitchimpactcurrent" localSheetId="5">#REF!</definedName>
    <definedName name="SMLswitchimpactcurrent">#REF!</definedName>
    <definedName name="SMLswitchimpactnew" localSheetId="6">#REF!</definedName>
    <definedName name="SMLswitchimpactnew" localSheetId="8">#REF!</definedName>
    <definedName name="SMLswitchimpactnew" localSheetId="0">#REF!</definedName>
    <definedName name="SMLswitchimpactnew" localSheetId="5">#REF!</definedName>
    <definedName name="SMLswitchimpactnew">#REF!</definedName>
    <definedName name="softwaremaintenance" localSheetId="6">'[1]Cost Inputs'!#REF!</definedName>
    <definedName name="softwaremaintenance" localSheetId="8">'[1]Cost Inputs'!#REF!</definedName>
    <definedName name="softwaremaintenance" localSheetId="0">'[1]Cost Inputs'!#REF!</definedName>
    <definedName name="softwaremaintenance" localSheetId="5">'[1]Cost Inputs'!#REF!</definedName>
    <definedName name="softwaremaintenance">'[1]Cost Inputs'!#REF!</definedName>
    <definedName name="solver_lin" hidden="1">0</definedName>
    <definedName name="solver_num" hidden="1">0</definedName>
    <definedName name="solver_typ" hidden="1">1</definedName>
    <definedName name="solver_val" hidden="1">0</definedName>
    <definedName name="ss" localSheetId="8">#REF!</definedName>
    <definedName name="ss" localSheetId="0">#REF!</definedName>
    <definedName name="ss">#REF!</definedName>
    <definedName name="sss" localSheetId="8" hidden="1">{"PI_Data",#N/A,TRUE,"P&amp;I Data"}</definedName>
    <definedName name="sss" hidden="1">{"PI_Data",#N/A,TRUE,"P&amp;I Data"}</definedName>
    <definedName name="Stabilization_Customer_Base" localSheetId="7">#REF!</definedName>
    <definedName name="Stabilization_Customer_Base" localSheetId="10">#REF!</definedName>
    <definedName name="Stabilization_Customer_Base" localSheetId="6">#REF!</definedName>
    <definedName name="Stabilization_Customer_Base" localSheetId="8">#REF!</definedName>
    <definedName name="Stabilization_Customer_Base" localSheetId="9">#REF!</definedName>
    <definedName name="Stabilization_Customer_Base" localSheetId="11">#REF!</definedName>
    <definedName name="Stabilization_Customer_Base" localSheetId="0">#REF!</definedName>
    <definedName name="Stabilization_Customer_Base" localSheetId="5">#REF!</definedName>
    <definedName name="Stabilization_Customer_Base">#REF!</definedName>
    <definedName name="start" localSheetId="6">[3]Inputs!#REF!</definedName>
    <definedName name="start" localSheetId="8">[3]Inputs!#REF!</definedName>
    <definedName name="start" localSheetId="0">[3]Inputs!#REF!</definedName>
    <definedName name="start" localSheetId="5">[3]Inputs!#REF!</definedName>
    <definedName name="start">[3]Inputs!#REF!</definedName>
    <definedName name="StartMonth">'[6]Program Overview &amp; Inputs'!$C$8</definedName>
    <definedName name="StartYear">'[6]Program Overview &amp; Inputs'!$C$6</definedName>
    <definedName name="Stocks" localSheetId="6">OFFSET(#REF!,,,#REF!)</definedName>
    <definedName name="Stocks" localSheetId="8">OFFSET(#REF!,,,#REF!)</definedName>
    <definedName name="Stocks" localSheetId="0">OFFSET(#REF!,,,#REF!)</definedName>
    <definedName name="Stocks" localSheetId="5">OFFSET(#REF!,,,#REF!)</definedName>
    <definedName name="Stocks">OFFSET(#REF!,,,#REF!)</definedName>
    <definedName name="StockValues" localSheetId="6">OFFSET(#REF!,,,#REF!)</definedName>
    <definedName name="StockValues" localSheetId="8">OFFSET(#REF!,,,#REF!)</definedName>
    <definedName name="StockValues" localSheetId="0">OFFSET(#REF!,,,#REF!)</definedName>
    <definedName name="StockValues" localSheetId="5">OFFSET(#REF!,,,#REF!)</definedName>
    <definedName name="StockValues">OFFSET(#REF!,,,#REF!)</definedName>
    <definedName name="Submital" localSheetId="6">#REF!</definedName>
    <definedName name="Submital" localSheetId="8">#REF!</definedName>
    <definedName name="Submital" localSheetId="0">#REF!</definedName>
    <definedName name="Submital" localSheetId="5">#REF!</definedName>
    <definedName name="Submital">#REF!</definedName>
    <definedName name="switchimpactcurrent" localSheetId="6">#REF!</definedName>
    <definedName name="switchimpactcurrent" localSheetId="8">#REF!</definedName>
    <definedName name="switchimpactcurrent" localSheetId="0">#REF!</definedName>
    <definedName name="switchimpactcurrent" localSheetId="5">#REF!</definedName>
    <definedName name="switchimpactcurrent">#REF!</definedName>
    <definedName name="switchimpactfinal" localSheetId="6">#REF!</definedName>
    <definedName name="switchimpactfinal" localSheetId="8">#REF!</definedName>
    <definedName name="switchimpactfinal" localSheetId="0">#REF!</definedName>
    <definedName name="switchimpactfinal" localSheetId="5">#REF!</definedName>
    <definedName name="switchimpactfinal">#REF!</definedName>
    <definedName name="switchimpactnew" localSheetId="6">#REF!</definedName>
    <definedName name="switchimpactnew" localSheetId="8">#REF!</definedName>
    <definedName name="switchimpactnew" localSheetId="0">#REF!</definedName>
    <definedName name="switchimpactnew" localSheetId="5">#REF!</definedName>
    <definedName name="switchimpactnew">#REF!</definedName>
    <definedName name="swithimpactcurrent" localSheetId="6">#REF!</definedName>
    <definedName name="swithimpactcurrent" localSheetId="8">#REF!</definedName>
    <definedName name="swithimpactcurrent" localSheetId="0">#REF!</definedName>
    <definedName name="swithimpactcurrent" localSheetId="5">#REF!</definedName>
    <definedName name="swithimpactcurrent">#REF!</definedName>
    <definedName name="Systemcommunication" localSheetId="6">'[1]Cost Inputs'!#REF!</definedName>
    <definedName name="Systemcommunication" localSheetId="8">'[1]Cost Inputs'!#REF!</definedName>
    <definedName name="Systemcommunication" localSheetId="0">'[1]Cost Inputs'!#REF!</definedName>
    <definedName name="Systemcommunication" localSheetId="5">'[1]Cost Inputs'!#REF!</definedName>
    <definedName name="Systemcommunication">'[1]Cost Inputs'!#REF!</definedName>
    <definedName name="TandDHighPct">[3]Inputs!$C$19</definedName>
    <definedName name="TandDLowPct">[3]Inputs!$C$18</definedName>
    <definedName name="TDList">[3]Inputs!$M$52:$M$54</definedName>
    <definedName name="TEST0" localSheetId="7">#REF!</definedName>
    <definedName name="TEST0" localSheetId="10">#REF!</definedName>
    <definedName name="TEST0" localSheetId="6">#REF!</definedName>
    <definedName name="TEST0" localSheetId="8">#REF!</definedName>
    <definedName name="TEST0" localSheetId="9">#REF!</definedName>
    <definedName name="TEST0" localSheetId="11">#REF!</definedName>
    <definedName name="TEST0" localSheetId="0">#REF!</definedName>
    <definedName name="TEST0" localSheetId="5">#REF!</definedName>
    <definedName name="TEST0">#REF!</definedName>
    <definedName name="TEST1" localSheetId="7">#REF!</definedName>
    <definedName name="TEST1" localSheetId="10">#REF!</definedName>
    <definedName name="TEST1" localSheetId="6">#REF!</definedName>
    <definedName name="TEST1" localSheetId="8">#REF!</definedName>
    <definedName name="TEST1" localSheetId="9">#REF!</definedName>
    <definedName name="TEST1" localSheetId="11">#REF!</definedName>
    <definedName name="TEST1" localSheetId="0">#REF!</definedName>
    <definedName name="TEST1" localSheetId="5">#REF!</definedName>
    <definedName name="TEST1">#REF!</definedName>
    <definedName name="TEST10" localSheetId="7">#REF!</definedName>
    <definedName name="TEST10" localSheetId="6">#REF!</definedName>
    <definedName name="TEST10" localSheetId="8">#REF!</definedName>
    <definedName name="TEST10" localSheetId="11">#REF!</definedName>
    <definedName name="TEST10" localSheetId="0">#REF!</definedName>
    <definedName name="TEST10" localSheetId="5">#REF!</definedName>
    <definedName name="TEST10">#REF!</definedName>
    <definedName name="TEST11" localSheetId="7">#REF!</definedName>
    <definedName name="TEST11" localSheetId="6">#REF!</definedName>
    <definedName name="TEST11" localSheetId="8">#REF!</definedName>
    <definedName name="TEST11" localSheetId="11">#REF!</definedName>
    <definedName name="TEST11" localSheetId="0">#REF!</definedName>
    <definedName name="TEST11" localSheetId="5">#REF!</definedName>
    <definedName name="TEST11">#REF!</definedName>
    <definedName name="TEST12" localSheetId="7">#REF!</definedName>
    <definedName name="TEST12" localSheetId="6">#REF!</definedName>
    <definedName name="TEST12" localSheetId="8">#REF!</definedName>
    <definedName name="TEST12" localSheetId="11">#REF!</definedName>
    <definedName name="TEST12" localSheetId="0">#REF!</definedName>
    <definedName name="TEST12" localSheetId="5">#REF!</definedName>
    <definedName name="TEST12">#REF!</definedName>
    <definedName name="TEST13" localSheetId="7">#REF!</definedName>
    <definedName name="TEST13" localSheetId="6">#REF!</definedName>
    <definedName name="TEST13" localSheetId="8">#REF!</definedName>
    <definedName name="TEST13" localSheetId="11">#REF!</definedName>
    <definedName name="TEST13" localSheetId="0">#REF!</definedName>
    <definedName name="TEST13" localSheetId="5">#REF!</definedName>
    <definedName name="TEST13">#REF!</definedName>
    <definedName name="TEST14" localSheetId="7">#REF!</definedName>
    <definedName name="TEST14" localSheetId="6">#REF!</definedName>
    <definedName name="TEST14" localSheetId="8">#REF!</definedName>
    <definedName name="TEST14" localSheetId="11">#REF!</definedName>
    <definedName name="TEST14" localSheetId="0">#REF!</definedName>
    <definedName name="TEST14" localSheetId="5">#REF!</definedName>
    <definedName name="TEST14">#REF!</definedName>
    <definedName name="TEST15" localSheetId="7">#REF!</definedName>
    <definedName name="TEST15" localSheetId="6">#REF!</definedName>
    <definedName name="TEST15" localSheetId="8">#REF!</definedName>
    <definedName name="TEST15" localSheetId="11">#REF!</definedName>
    <definedName name="TEST15" localSheetId="0">#REF!</definedName>
    <definedName name="TEST15" localSheetId="5">#REF!</definedName>
    <definedName name="TEST15">#REF!</definedName>
    <definedName name="TEST16" localSheetId="7">#REF!</definedName>
    <definedName name="TEST16" localSheetId="6">#REF!</definedName>
    <definedName name="TEST16" localSheetId="8">#REF!</definedName>
    <definedName name="TEST16" localSheetId="11">#REF!</definedName>
    <definedName name="TEST16" localSheetId="0">#REF!</definedName>
    <definedName name="TEST16" localSheetId="5">#REF!</definedName>
    <definedName name="TEST16">#REF!</definedName>
    <definedName name="TEST17" localSheetId="7">#REF!</definedName>
    <definedName name="TEST17" localSheetId="6">#REF!</definedName>
    <definedName name="TEST17" localSheetId="8">#REF!</definedName>
    <definedName name="TEST17" localSheetId="11">#REF!</definedName>
    <definedName name="TEST17" localSheetId="0">#REF!</definedName>
    <definedName name="TEST17" localSheetId="5">#REF!</definedName>
    <definedName name="TEST17">#REF!</definedName>
    <definedName name="TEST18" localSheetId="7">#REF!</definedName>
    <definedName name="TEST18" localSheetId="6">#REF!</definedName>
    <definedName name="TEST18" localSheetId="8">#REF!</definedName>
    <definedName name="TEST18" localSheetId="11">#REF!</definedName>
    <definedName name="TEST18" localSheetId="0">#REF!</definedName>
    <definedName name="TEST18" localSheetId="5">#REF!</definedName>
    <definedName name="TEST18">#REF!</definedName>
    <definedName name="TEST19" localSheetId="7">#REF!</definedName>
    <definedName name="TEST19" localSheetId="6">#REF!</definedName>
    <definedName name="TEST19" localSheetId="8">#REF!</definedName>
    <definedName name="TEST19" localSheetId="11">#REF!</definedName>
    <definedName name="TEST19" localSheetId="0">#REF!</definedName>
    <definedName name="TEST19" localSheetId="5">#REF!</definedName>
    <definedName name="TEST19">#REF!</definedName>
    <definedName name="TEST2" localSheetId="7">#REF!</definedName>
    <definedName name="TEST2" localSheetId="6">#REF!</definedName>
    <definedName name="TEST2" localSheetId="8">#REF!</definedName>
    <definedName name="TEST2" localSheetId="11">#REF!</definedName>
    <definedName name="TEST2" localSheetId="0">#REF!</definedName>
    <definedName name="TEST2" localSheetId="5">#REF!</definedName>
    <definedName name="TEST2">#REF!</definedName>
    <definedName name="TEST20" localSheetId="7">#REF!</definedName>
    <definedName name="TEST20" localSheetId="6">#REF!</definedName>
    <definedName name="TEST20" localSheetId="8">#REF!</definedName>
    <definedName name="TEST20" localSheetId="11">#REF!</definedName>
    <definedName name="TEST20" localSheetId="0">#REF!</definedName>
    <definedName name="TEST20" localSheetId="5">#REF!</definedName>
    <definedName name="TEST20">#REF!</definedName>
    <definedName name="TEST21" localSheetId="7">#REF!</definedName>
    <definedName name="TEST21" localSheetId="6">#REF!</definedName>
    <definedName name="TEST21" localSheetId="8">#REF!</definedName>
    <definedName name="TEST21" localSheetId="11">#REF!</definedName>
    <definedName name="TEST21" localSheetId="0">#REF!</definedName>
    <definedName name="TEST21" localSheetId="5">#REF!</definedName>
    <definedName name="TEST21">#REF!</definedName>
    <definedName name="TEST22" localSheetId="7">#REF!</definedName>
    <definedName name="TEST22" localSheetId="6">#REF!</definedName>
    <definedName name="TEST22" localSheetId="8">#REF!</definedName>
    <definedName name="TEST22" localSheetId="11">#REF!</definedName>
    <definedName name="TEST22" localSheetId="0">#REF!</definedName>
    <definedName name="TEST22" localSheetId="5">#REF!</definedName>
    <definedName name="TEST22">#REF!</definedName>
    <definedName name="TEST23" localSheetId="7">#REF!</definedName>
    <definedName name="TEST23" localSheetId="6">#REF!</definedName>
    <definedName name="TEST23" localSheetId="8">#REF!</definedName>
    <definedName name="TEST23" localSheetId="11">#REF!</definedName>
    <definedName name="TEST23" localSheetId="0">#REF!</definedName>
    <definedName name="TEST23" localSheetId="5">#REF!</definedName>
    <definedName name="TEST23">#REF!</definedName>
    <definedName name="TEST24" localSheetId="7">#REF!</definedName>
    <definedName name="TEST24" localSheetId="6">#REF!</definedName>
    <definedName name="TEST24" localSheetId="8">#REF!</definedName>
    <definedName name="TEST24" localSheetId="11">#REF!</definedName>
    <definedName name="TEST24" localSheetId="0">#REF!</definedName>
    <definedName name="TEST24" localSheetId="5">#REF!</definedName>
    <definedName name="TEST24">#REF!</definedName>
    <definedName name="TEST25" localSheetId="7">#REF!</definedName>
    <definedName name="TEST25" localSheetId="6">#REF!</definedName>
    <definedName name="TEST25" localSheetId="8">#REF!</definedName>
    <definedName name="TEST25" localSheetId="11">#REF!</definedName>
    <definedName name="TEST25" localSheetId="0">#REF!</definedName>
    <definedName name="TEST25" localSheetId="5">#REF!</definedName>
    <definedName name="TEST25">#REF!</definedName>
    <definedName name="TEST26" localSheetId="7">#REF!</definedName>
    <definedName name="TEST26" localSheetId="6">#REF!</definedName>
    <definedName name="TEST26" localSheetId="8">#REF!</definedName>
    <definedName name="TEST26" localSheetId="11">#REF!</definedName>
    <definedName name="TEST26" localSheetId="0">#REF!</definedName>
    <definedName name="TEST26" localSheetId="5">#REF!</definedName>
    <definedName name="TEST26">#REF!</definedName>
    <definedName name="TEST27" localSheetId="7">#REF!</definedName>
    <definedName name="TEST27" localSheetId="6">#REF!</definedName>
    <definedName name="TEST27" localSheetId="8">#REF!</definedName>
    <definedName name="TEST27" localSheetId="11">#REF!</definedName>
    <definedName name="TEST27" localSheetId="0">#REF!</definedName>
    <definedName name="TEST27" localSheetId="5">#REF!</definedName>
    <definedName name="TEST27">#REF!</definedName>
    <definedName name="TEST28" localSheetId="7">#REF!</definedName>
    <definedName name="TEST28" localSheetId="6">#REF!</definedName>
    <definedName name="TEST28" localSheetId="8">#REF!</definedName>
    <definedName name="TEST28" localSheetId="11">#REF!</definedName>
    <definedName name="TEST28" localSheetId="0">#REF!</definedName>
    <definedName name="TEST28" localSheetId="5">#REF!</definedName>
    <definedName name="TEST28">#REF!</definedName>
    <definedName name="TEST3" localSheetId="7">#REF!</definedName>
    <definedName name="TEST3" localSheetId="6">#REF!</definedName>
    <definedName name="TEST3" localSheetId="8">#REF!</definedName>
    <definedName name="TEST3" localSheetId="11">#REF!</definedName>
    <definedName name="TEST3" localSheetId="0">#REF!</definedName>
    <definedName name="TEST3" localSheetId="5">#REF!</definedName>
    <definedName name="TEST3">#REF!</definedName>
    <definedName name="TEST4" localSheetId="7">#REF!</definedName>
    <definedName name="TEST4" localSheetId="6">#REF!</definedName>
    <definedName name="TEST4" localSheetId="8">#REF!</definedName>
    <definedName name="TEST4" localSheetId="11">#REF!</definedName>
    <definedName name="TEST4" localSheetId="0">#REF!</definedName>
    <definedName name="TEST4" localSheetId="5">#REF!</definedName>
    <definedName name="TEST4">#REF!</definedName>
    <definedName name="TEST5" localSheetId="7">#REF!</definedName>
    <definedName name="TEST5" localSheetId="6">#REF!</definedName>
    <definedName name="TEST5" localSheetId="8">#REF!</definedName>
    <definedName name="TEST5" localSheetId="11">#REF!</definedName>
    <definedName name="TEST5" localSheetId="0">#REF!</definedName>
    <definedName name="TEST5" localSheetId="5">#REF!</definedName>
    <definedName name="TEST5">#REF!</definedName>
    <definedName name="TEST6" localSheetId="7">#REF!</definedName>
    <definedName name="TEST6" localSheetId="6">#REF!</definedName>
    <definedName name="TEST6" localSheetId="8">#REF!</definedName>
    <definedName name="TEST6" localSheetId="11">#REF!</definedName>
    <definedName name="TEST6" localSheetId="0">#REF!</definedName>
    <definedName name="TEST6" localSheetId="5">#REF!</definedName>
    <definedName name="TEST6">#REF!</definedName>
    <definedName name="TEST7" localSheetId="7">#REF!</definedName>
    <definedName name="TEST7" localSheetId="6">#REF!</definedName>
    <definedName name="TEST7" localSheetId="8">#REF!</definedName>
    <definedName name="TEST7" localSheetId="11">#REF!</definedName>
    <definedName name="TEST7" localSheetId="0">#REF!</definedName>
    <definedName name="TEST7" localSheetId="5">#REF!</definedName>
    <definedName name="TEST7">#REF!</definedName>
    <definedName name="TEST8" localSheetId="7">#REF!</definedName>
    <definedName name="TEST8" localSheetId="6">#REF!</definedName>
    <definedName name="TEST8" localSheetId="8">#REF!</definedName>
    <definedName name="TEST8" localSheetId="11">#REF!</definedName>
    <definedName name="TEST8" localSheetId="0">#REF!</definedName>
    <definedName name="TEST8" localSheetId="5">#REF!</definedName>
    <definedName name="TEST8">#REF!</definedName>
    <definedName name="TEST9" localSheetId="7">#REF!</definedName>
    <definedName name="TEST9" localSheetId="6">#REF!</definedName>
    <definedName name="TEST9" localSheetId="8">#REF!</definedName>
    <definedName name="TEST9" localSheetId="11">#REF!</definedName>
    <definedName name="TEST9" localSheetId="0">#REF!</definedName>
    <definedName name="TEST9" localSheetId="5">#REF!</definedName>
    <definedName name="TEST9">#REF!</definedName>
    <definedName name="TESTHKEY" localSheetId="7">#REF!</definedName>
    <definedName name="TESTHKEY" localSheetId="6">#REF!</definedName>
    <definedName name="TESTHKEY" localSheetId="8">#REF!</definedName>
    <definedName name="TESTHKEY" localSheetId="11">#REF!</definedName>
    <definedName name="TESTHKEY" localSheetId="0">#REF!</definedName>
    <definedName name="TESTHKEY" localSheetId="5">#REF!</definedName>
    <definedName name="TESTHKEY">#REF!</definedName>
    <definedName name="TESTKEYS" localSheetId="7">#REF!</definedName>
    <definedName name="TESTKEYS" localSheetId="6">#REF!</definedName>
    <definedName name="TESTKEYS" localSheetId="8">#REF!</definedName>
    <definedName name="TESTKEYS" localSheetId="11">#REF!</definedName>
    <definedName name="TESTKEYS" localSheetId="0">#REF!</definedName>
    <definedName name="TESTKEYS" localSheetId="5">#REF!</definedName>
    <definedName name="TESTKEYS">#REF!</definedName>
    <definedName name="TESTVKEY" localSheetId="7">#REF!</definedName>
    <definedName name="TESTVKEY" localSheetId="6">#REF!</definedName>
    <definedName name="TESTVKEY" localSheetId="8">#REF!</definedName>
    <definedName name="TESTVKEY" localSheetId="11">#REF!</definedName>
    <definedName name="TESTVKEY" localSheetId="0">#REF!</definedName>
    <definedName name="TESTVKEY" localSheetId="5">#REF!</definedName>
    <definedName name="TESTVKEY">#REF!</definedName>
    <definedName name="text">"($ in '000s)"</definedName>
    <definedName name="text_e" localSheetId="6">#REF!</definedName>
    <definedName name="text_e" localSheetId="8">#REF!</definedName>
    <definedName name="text_e" localSheetId="0">#REF!</definedName>
    <definedName name="text_e" localSheetId="5">#REF!</definedName>
    <definedName name="text_e">#REF!</definedName>
    <definedName name="text_i" localSheetId="6">#REF!</definedName>
    <definedName name="text_i" localSheetId="8">#REF!</definedName>
    <definedName name="text_i" localSheetId="0">#REF!</definedName>
    <definedName name="text_i" localSheetId="5">#REF!</definedName>
    <definedName name="text_i">#REF!</definedName>
    <definedName name="TotalCoveredHours" localSheetId="6">#REF!</definedName>
    <definedName name="TotalCoveredHours" localSheetId="8">#REF!</definedName>
    <definedName name="TotalCoveredHours" localSheetId="0">#REF!</definedName>
    <definedName name="TotalCoveredHours" localSheetId="5">#REF!</definedName>
    <definedName name="TotalCoveredHours">#REF!</definedName>
    <definedName name="totalEvents" localSheetId="6">#REF!</definedName>
    <definedName name="totalEvents" localSheetId="8">#REF!</definedName>
    <definedName name="totalEvents" localSheetId="0">#REF!</definedName>
    <definedName name="totalEvents" localSheetId="5">#REF!</definedName>
    <definedName name="totalEvents">#REF!</definedName>
    <definedName name="totalEvents2" localSheetId="6">#REF!</definedName>
    <definedName name="totalEvents2" localSheetId="8">#REF!</definedName>
    <definedName name="totalEvents2" localSheetId="0">#REF!</definedName>
    <definedName name="totalEvents2" localSheetId="5">#REF!</definedName>
    <definedName name="totalEvents2">#REF!</definedName>
    <definedName name="TotalEventsM" localSheetId="6">#REF!</definedName>
    <definedName name="TotalEventsM" localSheetId="8">#REF!</definedName>
    <definedName name="TotalEventsM" localSheetId="0">#REF!</definedName>
    <definedName name="TotalEventsM" localSheetId="5">#REF!</definedName>
    <definedName name="TotalEventsM">#REF!</definedName>
    <definedName name="totalEventsM2" localSheetId="6">#REF!</definedName>
    <definedName name="totalEventsM2" localSheetId="8">#REF!</definedName>
    <definedName name="totalEventsM2" localSheetId="0">#REF!</definedName>
    <definedName name="totalEventsM2" localSheetId="5">#REF!</definedName>
    <definedName name="totalEventsM2">#REF!</definedName>
    <definedName name="totalHours" localSheetId="6">#REF!</definedName>
    <definedName name="totalHours" localSheetId="8">#REF!</definedName>
    <definedName name="totalHours" localSheetId="0">#REF!</definedName>
    <definedName name="totalHours" localSheetId="5">#REF!</definedName>
    <definedName name="totalHours">#REF!</definedName>
    <definedName name="TotalHours2" localSheetId="6">#REF!</definedName>
    <definedName name="TotalHours2" localSheetId="8">#REF!</definedName>
    <definedName name="TotalHours2" localSheetId="0">#REF!</definedName>
    <definedName name="TotalHours2" localSheetId="5">#REF!</definedName>
    <definedName name="TotalHours2">#REF!</definedName>
    <definedName name="totalHoursM" localSheetId="6">#REF!</definedName>
    <definedName name="totalHoursM" localSheetId="8">#REF!</definedName>
    <definedName name="totalHoursM" localSheetId="0">#REF!</definedName>
    <definedName name="totalHoursM" localSheetId="5">#REF!</definedName>
    <definedName name="totalHoursM">#REF!</definedName>
    <definedName name="TotalHoursM2" localSheetId="6">#REF!</definedName>
    <definedName name="TotalHoursM2" localSheetId="8">#REF!</definedName>
    <definedName name="TotalHoursM2" localSheetId="0">#REF!</definedName>
    <definedName name="TotalHoursM2" localSheetId="5">#REF!</definedName>
    <definedName name="TotalHoursM2">#REF!</definedName>
    <definedName name="TotalTitle" localSheetId="6">"Total Value of Portfolio: " &amp; TEXT(SUM(#REF!),"$#,##0.00_)")</definedName>
    <definedName name="TotalTitle" localSheetId="8">"Total Value of Portfolio: " &amp; TEXT(SUM(#REF!),"$#,##0.00_)")</definedName>
    <definedName name="TotalTitle" localSheetId="0">"Total Value of Portfolio: " &amp; TEXT(SUM(#REF!),"$#,##0.00_)")</definedName>
    <definedName name="TotalTitle" localSheetId="5">"Total Value of Portfolio: " &amp; TEXT(SUM(#REF!),"$#,##0.00_)")</definedName>
    <definedName name="TotalTitle">"Total Value of Portfolio: " &amp; TEXT(SUM(#REF!),"$#,##0.00_)")</definedName>
    <definedName name="toteligibleaccts" localSheetId="6">'[1]Cost Inputs'!#REF!</definedName>
    <definedName name="toteligibleaccts" localSheetId="8">'[1]Cost Inputs'!#REF!</definedName>
    <definedName name="toteligibleaccts" localSheetId="0">'[1]Cost Inputs'!#REF!</definedName>
    <definedName name="toteligibleaccts" localSheetId="5">'[1]Cost Inputs'!#REF!</definedName>
    <definedName name="toteligibleaccts">'[1]Cost Inputs'!#REF!</definedName>
    <definedName name="totnewacct2011" localSheetId="6">'[1]Cost Inputs'!#REF!</definedName>
    <definedName name="totnewacct2011" localSheetId="0">'[1]Cost Inputs'!#REF!</definedName>
    <definedName name="totnewacct2011" localSheetId="5">'[1]Cost Inputs'!#REF!</definedName>
    <definedName name="totnewacct2011">'[1]Cost Inputs'!#REF!</definedName>
    <definedName name="tou_lookup" localSheetId="6">#REF!</definedName>
    <definedName name="tou_lookup" localSheetId="8">#REF!</definedName>
    <definedName name="tou_lookup" localSheetId="0">#REF!</definedName>
    <definedName name="tou_lookup" localSheetId="5">#REF!</definedName>
    <definedName name="tou_lookup">#REF!</definedName>
    <definedName name="TP_Footer_Path" hidden="1">"S:\23150\05RET\exec calcs\Chinn\"</definedName>
    <definedName name="TP_Footer_User" hidden="1">"CORBINP"</definedName>
    <definedName name="TP_Footer_Version" hidden="1">"v3.00"</definedName>
    <definedName name="TRCIncBasePct">[3]Inputs!$C$12</definedName>
    <definedName name="TRCIncLow2Pct">[3]Inputs!$C$13</definedName>
    <definedName name="tx1Time" localSheetId="8">OFFSET('[5]o - NewTx'!$BR$5,1,0,newRanks,1)</definedName>
    <definedName name="tx1Time" localSheetId="2">OFFSET('[5]o - NewTx'!$BR$5,1,0,newRanks,1)</definedName>
    <definedName name="tx1Time">OFFSET('[5]o - NewTx'!$BR$5,1,0,newRanks,1)</definedName>
    <definedName name="tx2Time" localSheetId="8">OFFSET('[5]o - NewTx'!$BS$5,1,0,newRanks,1)</definedName>
    <definedName name="tx2Time" localSheetId="2">OFFSET('[5]o - NewTx'!$BS$5,1,0,newRanks,1)</definedName>
    <definedName name="tx2Time">OFFSET('[5]o - NewTx'!$BS$5,1,0,newRanks,1)</definedName>
    <definedName name="Types" localSheetId="6">OFFSET(#REF!,,,#REF!)</definedName>
    <definedName name="Types" localSheetId="8">OFFSET(#REF!,,,#REF!)</definedName>
    <definedName name="Types" localSheetId="0">OFFSET(#REF!,,,#REF!)</definedName>
    <definedName name="Types" localSheetId="5">OFFSET(#REF!,,,#REF!)</definedName>
    <definedName name="Types">OFFSET(#REF!,,,#REF!)</definedName>
    <definedName name="TypeValues" localSheetId="6">OFFSET(#REF!,,,#REF!)</definedName>
    <definedName name="TypeValues" localSheetId="8">OFFSET(#REF!,,,#REF!)</definedName>
    <definedName name="TypeValues" localSheetId="0">OFFSET(#REF!,,,#REF!)</definedName>
    <definedName name="TypeValues" localSheetId="5">OFFSET(#REF!,,,#REF!)</definedName>
    <definedName name="TypeValues">OFFSET(#REF!,,,#REF!)</definedName>
    <definedName name="Updated" localSheetId="6">#REF!</definedName>
    <definedName name="Updated" localSheetId="8">#REF!</definedName>
    <definedName name="Updated" localSheetId="0">#REF!</definedName>
    <definedName name="Updated" localSheetId="5">#REF!</definedName>
    <definedName name="Updated">#REF!</definedName>
    <definedName name="Valued_Service_Provider" localSheetId="7">#REF!</definedName>
    <definedName name="Valued_Service_Provider" localSheetId="10">#REF!</definedName>
    <definedName name="Valued_Service_Provider" localSheetId="6">#REF!</definedName>
    <definedName name="Valued_Service_Provider" localSheetId="8">#REF!</definedName>
    <definedName name="Valued_Service_Provider" localSheetId="9">#REF!</definedName>
    <definedName name="Valued_Service_Provider" localSheetId="11">#REF!</definedName>
    <definedName name="Valued_Service_Provider" localSheetId="0">#REF!</definedName>
    <definedName name="Valued_Service_Provider" localSheetId="5">#REF!</definedName>
    <definedName name="Valued_Service_Provider">#REF!</definedName>
    <definedName name="Voice_of_Customer" localSheetId="7">#REF!</definedName>
    <definedName name="Voice_of_Customer" localSheetId="10">#REF!</definedName>
    <definedName name="Voice_of_Customer" localSheetId="6">#REF!</definedName>
    <definedName name="Voice_of_Customer" localSheetId="8">#REF!</definedName>
    <definedName name="Voice_of_Customer" localSheetId="9">#REF!</definedName>
    <definedName name="Voice_of_Customer" localSheetId="11">#REF!</definedName>
    <definedName name="Voice_of_Customer" localSheetId="0">#REF!</definedName>
    <definedName name="Voice_of_Customer" localSheetId="5">#REF!</definedName>
    <definedName name="Voice_of_Customer">#REF!</definedName>
    <definedName name="WACC">[3]Inputs!$R$25</definedName>
    <definedName name="withinperiod" localSheetId="6">#REF!</definedName>
    <definedName name="withinperiod" localSheetId="8">#REF!</definedName>
    <definedName name="withinperiod" localSheetId="0">#REF!</definedName>
    <definedName name="withinperiod" localSheetId="5">#REF!</definedName>
    <definedName name="withinperiod">#REF!</definedName>
    <definedName name="wrn.Accelerated." localSheetId="8" hidden="1">{#N/A,#N/A,FALSE,"CTC Summary - EOY";#N/A,#N/A,FALSE,"CTC Summary - Wtavg"}</definedName>
    <definedName name="wrn.Accelerated." localSheetId="2" hidden="1">{#N/A,#N/A,FALSE,"CTC Summary - EOY";#N/A,#N/A,FALSE,"CTC Summary - Wtavg"}</definedName>
    <definedName name="wrn.Accelerated." hidden="1">{#N/A,#N/A,FALSE,"CTC Summary - EOY";#N/A,#N/A,FALSE,"CTC Summary - Wtavg"}</definedName>
    <definedName name="wrn.accellerated1" localSheetId="8" hidden="1">{#N/A,#N/A,FALSE,"CTC Summary - EOY";#N/A,#N/A,FALSE,"CTC Summary - Wtavg"}</definedName>
    <definedName name="wrn.accellerated1" localSheetId="2" hidden="1">{#N/A,#N/A,FALSE,"CTC Summary - EOY";#N/A,#N/A,FALSE,"CTC Summary - Wtavg"}</definedName>
    <definedName name="wrn.accellerated1" hidden="1">{#N/A,#N/A,FALSE,"CTC Summary - EOY";#N/A,#N/A,FALSE,"CTC Summary - Wtavg"}</definedName>
    <definedName name="wrn.JE9DOLLARS." localSheetId="8" hidden="1">{"JE9DOLLARS",#N/A,FALSE,"JE9"}</definedName>
    <definedName name="wrn.JE9DOLLARS." localSheetId="2" hidden="1">{"JE9DOLLARS",#N/A,FALSE,"JE9"}</definedName>
    <definedName name="wrn.JE9DOLLARS." hidden="1">{"JE9DOLLARS",#N/A,FALSE,"JE9"}</definedName>
    <definedName name="wrn.JE9DTHS." localSheetId="8" hidden="1">{"JE9DTHS",#N/A,FALSE,"JE9"}</definedName>
    <definedName name="wrn.JE9DTHS." localSheetId="2" hidden="1">{"JE9DTHS",#N/A,FALSE,"JE9"}</definedName>
    <definedName name="wrn.JE9DTHS." hidden="1">{"JE9DTHS",#N/A,FALSE,"JE9"}</definedName>
    <definedName name="wrn.JE9MCF." localSheetId="8" hidden="1">{"JE9MCF",#N/A,FALSE,"JE9"}</definedName>
    <definedName name="wrn.JE9MCF." localSheetId="2" hidden="1">{"JE9MCF",#N/A,FALSE,"JE9"}</definedName>
    <definedName name="wrn.JE9MCF." hidden="1">{"JE9MCF",#N/A,FALSE,"JE9"}</definedName>
    <definedName name="wrn.PI_Report." localSheetId="8" hidden="1">{"PI_Data",#N/A,TRUE,"P&amp;I Data"}</definedName>
    <definedName name="wrn.PI_Report." localSheetId="2" hidden="1">{"PI_Data",#N/A,TRUE,"P&amp;I Data"}</definedName>
    <definedName name="wrn.PI_Report." hidden="1">{"PI_Data",#N/A,TRUE,"P&amp;I Data"}</definedName>
    <definedName name="x" localSheetId="8" hidden="1">{#N/A,#N/A,FALSE,"CTC Summary - EOY";#N/A,#N/A,FALSE,"CTC Summary - Wtavg"}</definedName>
    <definedName name="x" localSheetId="2" hidden="1">{#N/A,#N/A,FALSE,"CTC Summary - EOY";#N/A,#N/A,FALSE,"CTC Summary - Wtavg"}</definedName>
    <definedName name="x" hidden="1">{#N/A,#N/A,FALSE,"CTC Summary - EOY";#N/A,#N/A,FALSE,"CTC Summary - Wtavg"}</definedName>
    <definedName name="xx" localSheetId="8">#REF!</definedName>
    <definedName name="xx" localSheetId="0">#REF!</definedName>
    <definedName name="xx">#REF!</definedName>
    <definedName name="xxxx" localSheetId="6">#REF!</definedName>
    <definedName name="xxxx" localSheetId="8">#REF!</definedName>
    <definedName name="xxxx" localSheetId="0">#REF!</definedName>
    <definedName name="xxxx" localSheetId="5">#REF!</definedName>
    <definedName name="xxxx">#REF!</definedName>
    <definedName name="Year" localSheetId="6">#REF!</definedName>
    <definedName name="Year" localSheetId="8">#REF!</definedName>
    <definedName name="Year" localSheetId="0">#REF!</definedName>
    <definedName name="Year" localSheetId="5">#REF!</definedName>
    <definedName name="Year">#REF!</definedName>
    <definedName name="Year1Disc" localSheetId="6">#REF!</definedName>
    <definedName name="Year1Disc" localSheetId="8">#REF!</definedName>
    <definedName name="Year1Disc" localSheetId="0">#REF!</definedName>
    <definedName name="Year1Disc" localSheetId="5">#REF!</definedName>
    <definedName name="Year1Disc">#REF!</definedName>
    <definedName name="Year2Disc" localSheetId="6">#REF!</definedName>
    <definedName name="Year2Disc" localSheetId="8">#REF!</definedName>
    <definedName name="Year2Disc" localSheetId="0">#REF!</definedName>
    <definedName name="Year2Disc" localSheetId="5">#REF!</definedName>
    <definedName name="Year2Disc">#REF!</definedName>
    <definedName name="Year3Disc" localSheetId="6">#REF!</definedName>
    <definedName name="Year3Disc" localSheetId="8">#REF!</definedName>
    <definedName name="Year3Disc" localSheetId="0">#REF!</definedName>
    <definedName name="Year3Disc" localSheetId="5">#REF!</definedName>
    <definedName name="Year3Disc">#REF!</definedName>
    <definedName name="yeartype" localSheetId="6">#REF!</definedName>
    <definedName name="yeartype" localSheetId="8">#REF!</definedName>
    <definedName name="yeartype" localSheetId="0">#REF!</definedName>
    <definedName name="yeartype" localSheetId="5">#REF!</definedName>
    <definedName name="yeartype">#REF!</definedName>
    <definedName name="YrRunning" localSheetId="6">#REF!</definedName>
    <definedName name="YrRunning" localSheetId="8">#REF!</definedName>
    <definedName name="YrRunning" localSheetId="0">#REF!</definedName>
    <definedName name="YrRunning" localSheetId="5">#REF!</definedName>
    <definedName name="YrRunning">#REF!</definedName>
    <definedName name="zzzzz" localSheetId="6">#REF!</definedName>
    <definedName name="zzzzz" localSheetId="8">#REF!</definedName>
    <definedName name="zzzzz" localSheetId="0">#REF!</definedName>
    <definedName name="zzzzz" localSheetId="5">#REF!</definedName>
    <definedName name="zzzzz">#REF!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1" i="72" l="1"/>
  <c r="J33" i="72" s="1"/>
  <c r="M13" i="72" l="1"/>
  <c r="M14" i="72"/>
  <c r="M15" i="72"/>
  <c r="M16" i="72"/>
  <c r="M17" i="72"/>
  <c r="M18" i="72"/>
  <c r="K19" i="72"/>
  <c r="M19" i="72"/>
  <c r="K27" i="72"/>
  <c r="M27" i="72"/>
  <c r="D17" i="59" l="1"/>
  <c r="E14" i="49"/>
  <c r="E59" i="65"/>
  <c r="E61" i="65" s="1"/>
  <c r="E51" i="65"/>
  <c r="E46" i="65"/>
  <c r="E39" i="65"/>
  <c r="E33" i="65"/>
  <c r="E28" i="65"/>
  <c r="E23" i="65"/>
  <c r="E18" i="65"/>
  <c r="E14" i="65"/>
  <c r="E9" i="65"/>
  <c r="G54" i="73"/>
  <c r="G55" i="73"/>
  <c r="G52" i="73"/>
  <c r="G45" i="73"/>
  <c r="G37" i="73"/>
  <c r="G32" i="73"/>
  <c r="G26" i="73"/>
  <c r="G21" i="73"/>
  <c r="G16" i="73"/>
  <c r="G11" i="73"/>
  <c r="E16" i="72" l="1"/>
  <c r="I16" i="72"/>
  <c r="E17" i="72"/>
  <c r="I17" i="72"/>
  <c r="N8" i="59" l="1"/>
  <c r="N9" i="59"/>
  <c r="N13" i="59"/>
  <c r="N14" i="59"/>
  <c r="N15" i="59"/>
  <c r="N16" i="59"/>
  <c r="N7" i="59"/>
  <c r="F54" i="73" l="1"/>
  <c r="D28" i="65" l="1"/>
  <c r="D18" i="65"/>
  <c r="D14" i="65"/>
  <c r="D9" i="65"/>
  <c r="F52" i="73" l="1"/>
  <c r="C17" i="59" l="1"/>
  <c r="D14" i="49"/>
  <c r="D59" i="65"/>
  <c r="D46" i="65"/>
  <c r="D51" i="65" s="1"/>
  <c r="D39" i="65"/>
  <c r="D33" i="65"/>
  <c r="D23" i="65"/>
  <c r="F45" i="73"/>
  <c r="F37" i="73"/>
  <c r="F32" i="73"/>
  <c r="F26" i="73"/>
  <c r="F21" i="73"/>
  <c r="F16" i="73"/>
  <c r="F11" i="73"/>
  <c r="F55" i="73" s="1"/>
  <c r="D61" i="65" l="1"/>
  <c r="D25" i="67"/>
  <c r="D43" i="67" s="1"/>
  <c r="F31" i="72" l="1"/>
  <c r="F33" i="72" s="1"/>
  <c r="I27" i="72"/>
  <c r="G27" i="72"/>
  <c r="G19" i="72"/>
  <c r="I18" i="72"/>
  <c r="I15" i="72"/>
  <c r="I14" i="72"/>
  <c r="I13" i="72"/>
  <c r="I19" i="72" l="1"/>
  <c r="E27" i="72"/>
  <c r="E14" i="72"/>
  <c r="E15" i="72"/>
  <c r="E18" i="72"/>
  <c r="E13" i="72"/>
  <c r="C27" i="72"/>
  <c r="C19" i="72"/>
  <c r="E19" i="72" l="1"/>
  <c r="Q28" i="68"/>
  <c r="N28" i="68"/>
  <c r="K28" i="68"/>
  <c r="H28" i="68"/>
  <c r="S27" i="68"/>
  <c r="R27" i="68"/>
  <c r="P27" i="68"/>
  <c r="O27" i="68"/>
  <c r="M27" i="68"/>
  <c r="L27" i="68"/>
  <c r="J27" i="68"/>
  <c r="I27" i="68"/>
  <c r="S26" i="68"/>
  <c r="R26" i="68"/>
  <c r="P26" i="68"/>
  <c r="O26" i="68"/>
  <c r="M26" i="68"/>
  <c r="L26" i="68"/>
  <c r="J26" i="68"/>
  <c r="I26" i="68"/>
  <c r="S25" i="68"/>
  <c r="R25" i="68"/>
  <c r="P25" i="68"/>
  <c r="O25" i="68"/>
  <c r="M25" i="68"/>
  <c r="L25" i="68"/>
  <c r="J25" i="68"/>
  <c r="I25" i="68"/>
  <c r="S24" i="68"/>
  <c r="R24" i="68"/>
  <c r="P24" i="68"/>
  <c r="O24" i="68"/>
  <c r="M24" i="68"/>
  <c r="L24" i="68"/>
  <c r="J24" i="68"/>
  <c r="I24" i="68"/>
  <c r="S23" i="68"/>
  <c r="S28" i="68" s="1"/>
  <c r="R23" i="68"/>
  <c r="R28" i="68" s="1"/>
  <c r="P23" i="68"/>
  <c r="P28" i="68" s="1"/>
  <c r="O23" i="68"/>
  <c r="O28" i="68" s="1"/>
  <c r="M23" i="68"/>
  <c r="M28" i="68" s="1"/>
  <c r="L23" i="68"/>
  <c r="L28" i="68" s="1"/>
  <c r="J23" i="68"/>
  <c r="I23" i="68"/>
  <c r="I28" i="68" s="1"/>
  <c r="Q21" i="68"/>
  <c r="Q29" i="68" s="1"/>
  <c r="N21" i="68"/>
  <c r="N29" i="68" s="1"/>
  <c r="K21" i="68"/>
  <c r="K29" i="68" s="1"/>
  <c r="H21" i="68"/>
  <c r="H29" i="68" s="1"/>
  <c r="S20" i="68"/>
  <c r="R20" i="68"/>
  <c r="P20" i="68"/>
  <c r="O20" i="68"/>
  <c r="M20" i="68"/>
  <c r="L20" i="68"/>
  <c r="J20" i="68"/>
  <c r="I20" i="68"/>
  <c r="S19" i="68"/>
  <c r="R19" i="68"/>
  <c r="P19" i="68"/>
  <c r="O19" i="68"/>
  <c r="M19" i="68"/>
  <c r="L19" i="68"/>
  <c r="J19" i="68"/>
  <c r="I19" i="68"/>
  <c r="S18" i="68"/>
  <c r="R18" i="68"/>
  <c r="P18" i="68"/>
  <c r="O18" i="68"/>
  <c r="M18" i="68"/>
  <c r="L18" i="68"/>
  <c r="J18" i="68"/>
  <c r="I18" i="68"/>
  <c r="S17" i="68"/>
  <c r="R17" i="68"/>
  <c r="P17" i="68"/>
  <c r="O17" i="68"/>
  <c r="M17" i="68"/>
  <c r="L17" i="68"/>
  <c r="J17" i="68"/>
  <c r="I17" i="68"/>
  <c r="S16" i="68"/>
  <c r="S21" i="68" s="1"/>
  <c r="S29" i="68" s="1"/>
  <c r="R16" i="68"/>
  <c r="R21" i="68" s="1"/>
  <c r="P16" i="68"/>
  <c r="P21" i="68" s="1"/>
  <c r="P29" i="68" s="1"/>
  <c r="O16" i="68"/>
  <c r="O21" i="68" s="1"/>
  <c r="M16" i="68"/>
  <c r="M21" i="68" s="1"/>
  <c r="M29" i="68" s="1"/>
  <c r="L16" i="68"/>
  <c r="L21" i="68" s="1"/>
  <c r="L29" i="68" s="1"/>
  <c r="J16" i="68"/>
  <c r="I16" i="68"/>
  <c r="E28" i="68"/>
  <c r="E21" i="68"/>
  <c r="Q54" i="68"/>
  <c r="N54" i="68"/>
  <c r="K54" i="68"/>
  <c r="H54" i="68"/>
  <c r="E54" i="68"/>
  <c r="S53" i="68"/>
  <c r="R53" i="68"/>
  <c r="P53" i="68"/>
  <c r="O53" i="68"/>
  <c r="M53" i="68"/>
  <c r="L53" i="68"/>
  <c r="J53" i="68"/>
  <c r="I53" i="68"/>
  <c r="G53" i="68"/>
  <c r="F53" i="68"/>
  <c r="S52" i="68"/>
  <c r="R52" i="68"/>
  <c r="P52" i="68"/>
  <c r="O52" i="68"/>
  <c r="M52" i="68"/>
  <c r="L52" i="68"/>
  <c r="J52" i="68"/>
  <c r="I52" i="68"/>
  <c r="G52" i="68"/>
  <c r="F52" i="68"/>
  <c r="S51" i="68"/>
  <c r="R51" i="68"/>
  <c r="P51" i="68"/>
  <c r="O51" i="68"/>
  <c r="M51" i="68"/>
  <c r="L51" i="68"/>
  <c r="J51" i="68"/>
  <c r="I51" i="68"/>
  <c r="G51" i="68"/>
  <c r="F51" i="68"/>
  <c r="S50" i="68"/>
  <c r="R50" i="68"/>
  <c r="P50" i="68"/>
  <c r="O50" i="68"/>
  <c r="M50" i="68"/>
  <c r="L50" i="68"/>
  <c r="J50" i="68"/>
  <c r="I50" i="68"/>
  <c r="G50" i="68"/>
  <c r="F50" i="68"/>
  <c r="S49" i="68"/>
  <c r="S54" i="68" s="1"/>
  <c r="R49" i="68"/>
  <c r="R54" i="68" s="1"/>
  <c r="P49" i="68"/>
  <c r="P54" i="68" s="1"/>
  <c r="O49" i="68"/>
  <c r="O54" i="68" s="1"/>
  <c r="M49" i="68"/>
  <c r="M54" i="68" s="1"/>
  <c r="L49" i="68"/>
  <c r="L54" i="68" s="1"/>
  <c r="J49" i="68"/>
  <c r="J54" i="68" s="1"/>
  <c r="I49" i="68"/>
  <c r="I54" i="68" s="1"/>
  <c r="G49" i="68"/>
  <c r="G54" i="68" s="1"/>
  <c r="F49" i="68"/>
  <c r="F54" i="68" s="1"/>
  <c r="Q47" i="68"/>
  <c r="Q55" i="68" s="1"/>
  <c r="N47" i="68"/>
  <c r="K47" i="68"/>
  <c r="H47" i="68"/>
  <c r="E47" i="68"/>
  <c r="E55" i="68" s="1"/>
  <c r="S46" i="68"/>
  <c r="R46" i="68"/>
  <c r="P46" i="68"/>
  <c r="O46" i="68"/>
  <c r="M46" i="68"/>
  <c r="L46" i="68"/>
  <c r="J46" i="68"/>
  <c r="I46" i="68"/>
  <c r="G46" i="68"/>
  <c r="F46" i="68"/>
  <c r="S45" i="68"/>
  <c r="R45" i="68"/>
  <c r="P45" i="68"/>
  <c r="O45" i="68"/>
  <c r="M45" i="68"/>
  <c r="L45" i="68"/>
  <c r="J45" i="68"/>
  <c r="I45" i="68"/>
  <c r="G45" i="68"/>
  <c r="F45" i="68"/>
  <c r="S44" i="68"/>
  <c r="R44" i="68"/>
  <c r="P44" i="68"/>
  <c r="O44" i="68"/>
  <c r="M44" i="68"/>
  <c r="L44" i="68"/>
  <c r="J44" i="68"/>
  <c r="I44" i="68"/>
  <c r="G44" i="68"/>
  <c r="F44" i="68"/>
  <c r="S43" i="68"/>
  <c r="R43" i="68"/>
  <c r="P43" i="68"/>
  <c r="O43" i="68"/>
  <c r="M43" i="68"/>
  <c r="L43" i="68"/>
  <c r="J43" i="68"/>
  <c r="I43" i="68"/>
  <c r="G43" i="68"/>
  <c r="F43" i="68"/>
  <c r="S42" i="68"/>
  <c r="S47" i="68" s="1"/>
  <c r="R42" i="68"/>
  <c r="R47" i="68" s="1"/>
  <c r="P42" i="68"/>
  <c r="P47" i="68" s="1"/>
  <c r="O42" i="68"/>
  <c r="O47" i="68" s="1"/>
  <c r="O55" i="68" s="1"/>
  <c r="M42" i="68"/>
  <c r="M47" i="68" s="1"/>
  <c r="L42" i="68"/>
  <c r="L47" i="68" s="1"/>
  <c r="J42" i="68"/>
  <c r="J47" i="68" s="1"/>
  <c r="I42" i="68"/>
  <c r="I47" i="68" s="1"/>
  <c r="I55" i="68" s="1"/>
  <c r="G42" i="68"/>
  <c r="G47" i="68" s="1"/>
  <c r="F42" i="68"/>
  <c r="F47" i="68" s="1"/>
  <c r="B54" i="68"/>
  <c r="B28" i="68"/>
  <c r="B47" i="68"/>
  <c r="I21" i="68" l="1"/>
  <c r="I29" i="68" s="1"/>
  <c r="J21" i="68"/>
  <c r="J28" i="68"/>
  <c r="R55" i="68"/>
  <c r="F55" i="68"/>
  <c r="L55" i="68"/>
  <c r="K55" i="68"/>
  <c r="B55" i="68"/>
  <c r="G55" i="68"/>
  <c r="M55" i="68"/>
  <c r="S55" i="68"/>
  <c r="N55" i="68"/>
  <c r="H55" i="68"/>
  <c r="J55" i="68"/>
  <c r="P55" i="68"/>
  <c r="O29" i="68"/>
  <c r="R29" i="68"/>
  <c r="E29" i="68"/>
  <c r="C51" i="67"/>
  <c r="J29" i="68" l="1"/>
  <c r="B58" i="67"/>
  <c r="B51" i="67"/>
  <c r="B43" i="67"/>
  <c r="E52" i="73" l="1"/>
  <c r="E45" i="73"/>
  <c r="E37" i="73"/>
  <c r="E32" i="73"/>
  <c r="E26" i="73"/>
  <c r="E21" i="73"/>
  <c r="E16" i="73"/>
  <c r="E11" i="73"/>
  <c r="E55" i="73" s="1"/>
  <c r="D52" i="73"/>
  <c r="D45" i="73"/>
  <c r="D37" i="73"/>
  <c r="D32" i="73"/>
  <c r="D26" i="73"/>
  <c r="D21" i="73"/>
  <c r="D16" i="73"/>
  <c r="D11" i="73"/>
  <c r="D55" i="73" s="1"/>
  <c r="O8" i="49"/>
  <c r="O9" i="49"/>
  <c r="O11" i="49"/>
  <c r="O12" i="49"/>
  <c r="O13" i="49"/>
  <c r="O7" i="49"/>
  <c r="O18" i="49"/>
  <c r="B14" i="49"/>
  <c r="P18" i="49" l="1"/>
  <c r="P13" i="49"/>
  <c r="P12" i="49"/>
  <c r="P11" i="49"/>
  <c r="P9" i="49"/>
  <c r="P8" i="49"/>
  <c r="P7" i="49"/>
  <c r="O14" i="49" l="1"/>
  <c r="O20" i="67"/>
  <c r="P20" i="67" s="1"/>
  <c r="O22" i="67"/>
  <c r="P22" i="67" s="1"/>
  <c r="D6" i="67"/>
  <c r="E6" i="67"/>
  <c r="C16" i="68"/>
  <c r="C17" i="68"/>
  <c r="C18" i="68"/>
  <c r="C19" i="68"/>
  <c r="C20" i="68"/>
  <c r="B21" i="68"/>
  <c r="C21" i="68" l="1"/>
  <c r="L51" i="67"/>
  <c r="Q50" i="73" l="1"/>
  <c r="Q51" i="73"/>
  <c r="R51" i="73" s="1"/>
  <c r="R50" i="73" l="1"/>
  <c r="U50" i="73" s="1"/>
  <c r="E51" i="67" l="1"/>
  <c r="C55" i="73" l="1"/>
  <c r="T54" i="73"/>
  <c r="Q54" i="73"/>
  <c r="R54" i="73" s="1"/>
  <c r="T52" i="73"/>
  <c r="Q49" i="73"/>
  <c r="Q48" i="73"/>
  <c r="R48" i="73" s="1"/>
  <c r="T45" i="73"/>
  <c r="S45" i="73"/>
  <c r="Q44" i="73"/>
  <c r="Q43" i="73"/>
  <c r="Q42" i="73"/>
  <c r="Q41" i="73"/>
  <c r="Q40" i="73"/>
  <c r="T37" i="73"/>
  <c r="S37" i="73"/>
  <c r="Q36" i="73"/>
  <c r="Q35" i="73"/>
  <c r="T32" i="73"/>
  <c r="S32" i="73"/>
  <c r="Q31" i="73"/>
  <c r="R31" i="73" s="1"/>
  <c r="Q30" i="73"/>
  <c r="R30" i="73" s="1"/>
  <c r="Q29" i="73"/>
  <c r="R29" i="73" s="1"/>
  <c r="T26" i="73"/>
  <c r="S26" i="73"/>
  <c r="Q25" i="73"/>
  <c r="Q24" i="73"/>
  <c r="R24" i="73" s="1"/>
  <c r="R22" i="73"/>
  <c r="T21" i="73"/>
  <c r="S21" i="73"/>
  <c r="C21" i="73"/>
  <c r="Q20" i="73"/>
  <c r="Q19" i="73"/>
  <c r="T16" i="73"/>
  <c r="S16" i="73"/>
  <c r="Q15" i="73"/>
  <c r="R15" i="73" s="1"/>
  <c r="Q14" i="73"/>
  <c r="T11" i="73"/>
  <c r="S11" i="73"/>
  <c r="Q10" i="73"/>
  <c r="R10" i="73" s="1"/>
  <c r="Q9" i="73"/>
  <c r="R9" i="73" s="1"/>
  <c r="Q8" i="73"/>
  <c r="R8" i="73" s="1"/>
  <c r="B31" i="72"/>
  <c r="B33" i="72" s="1"/>
  <c r="R14" i="73" l="1"/>
  <c r="R16" i="73" s="1"/>
  <c r="R19" i="73"/>
  <c r="R21" i="73" s="1"/>
  <c r="R36" i="73"/>
  <c r="U36" i="73" s="1"/>
  <c r="R41" i="73"/>
  <c r="U41" i="73" s="1"/>
  <c r="R20" i="73"/>
  <c r="U20" i="73" s="1"/>
  <c r="R42" i="73"/>
  <c r="U42" i="73" s="1"/>
  <c r="R32" i="73"/>
  <c r="R43" i="73"/>
  <c r="U43" i="73" s="1"/>
  <c r="R11" i="73"/>
  <c r="R25" i="73"/>
  <c r="R26" i="73" s="1"/>
  <c r="R35" i="73"/>
  <c r="U35" i="73" s="1"/>
  <c r="R40" i="73"/>
  <c r="R44" i="73"/>
  <c r="U44" i="73" s="1"/>
  <c r="R49" i="73"/>
  <c r="S49" i="73" s="1"/>
  <c r="S51" i="73" s="1"/>
  <c r="U51" i="73" s="1"/>
  <c r="Q52" i="73"/>
  <c r="T55" i="73"/>
  <c r="Q37" i="73"/>
  <c r="Q32" i="73"/>
  <c r="Q26" i="73"/>
  <c r="U26" i="73" s="1"/>
  <c r="Q16" i="73"/>
  <c r="Q11" i="73"/>
  <c r="U11" i="73" s="1"/>
  <c r="Q45" i="73"/>
  <c r="Q21" i="73"/>
  <c r="U49" i="73" l="1"/>
  <c r="R52" i="73"/>
  <c r="U32" i="73"/>
  <c r="U16" i="73"/>
  <c r="R45" i="73"/>
  <c r="U45" i="73" s="1"/>
  <c r="U19" i="73"/>
  <c r="U40" i="73"/>
  <c r="U25" i="73"/>
  <c r="U21" i="73"/>
  <c r="R37" i="73"/>
  <c r="U14" i="73"/>
  <c r="S52" i="73"/>
  <c r="Q55" i="73"/>
  <c r="R55" i="73" l="1"/>
  <c r="U37" i="73"/>
  <c r="U52" i="73"/>
  <c r="S55" i="73"/>
  <c r="O56" i="65"/>
  <c r="O57" i="65"/>
  <c r="U55" i="73" l="1"/>
  <c r="C26" i="68"/>
  <c r="C23" i="68" l="1"/>
  <c r="B29" i="68" l="1"/>
  <c r="C24" i="68" l="1"/>
  <c r="C25" i="68"/>
  <c r="C27" i="68"/>
  <c r="C28" i="68" l="1"/>
  <c r="N58" i="67"/>
  <c r="M58" i="67"/>
  <c r="L58" i="67"/>
  <c r="K58" i="67"/>
  <c r="J58" i="67"/>
  <c r="I58" i="67"/>
  <c r="H58" i="67"/>
  <c r="G58" i="67"/>
  <c r="F58" i="67"/>
  <c r="E58" i="67"/>
  <c r="D58" i="67"/>
  <c r="C58" i="67"/>
  <c r="O57" i="67"/>
  <c r="P57" i="67" s="1"/>
  <c r="O56" i="67"/>
  <c r="P56" i="67" s="1"/>
  <c r="O55" i="67"/>
  <c r="P55" i="67" s="1"/>
  <c r="O54" i="67"/>
  <c r="P54" i="67" s="1"/>
  <c r="N51" i="67"/>
  <c r="M51" i="67"/>
  <c r="K51" i="67"/>
  <c r="J51" i="67"/>
  <c r="I51" i="67"/>
  <c r="H51" i="67"/>
  <c r="G51" i="67"/>
  <c r="F51" i="67"/>
  <c r="D51" i="67"/>
  <c r="O50" i="67"/>
  <c r="P50" i="67" s="1"/>
  <c r="O49" i="67"/>
  <c r="P49" i="67" s="1"/>
  <c r="O48" i="67"/>
  <c r="P48" i="67" s="1"/>
  <c r="O47" i="67"/>
  <c r="P47" i="67" s="1"/>
  <c r="O46" i="67"/>
  <c r="P46" i="67" s="1"/>
  <c r="N43" i="67"/>
  <c r="O30" i="67"/>
  <c r="P30" i="67" s="1"/>
  <c r="O29" i="67"/>
  <c r="P29" i="67" s="1"/>
  <c r="O28" i="67"/>
  <c r="P28" i="67" s="1"/>
  <c r="O27" i="67"/>
  <c r="P27" i="67" s="1"/>
  <c r="O26" i="67"/>
  <c r="P26" i="67" s="1"/>
  <c r="M43" i="67"/>
  <c r="L43" i="67"/>
  <c r="K43" i="67"/>
  <c r="J43" i="67"/>
  <c r="I43" i="67"/>
  <c r="G43" i="67"/>
  <c r="F43" i="67"/>
  <c r="E43" i="67"/>
  <c r="C25" i="67"/>
  <c r="C43" i="67" s="1"/>
  <c r="O17" i="67"/>
  <c r="P17" i="67" s="1"/>
  <c r="O15" i="67"/>
  <c r="P15" i="67" s="1"/>
  <c r="O13" i="67"/>
  <c r="P13" i="67" s="1"/>
  <c r="N6" i="67"/>
  <c r="M6" i="67"/>
  <c r="L6" i="67"/>
  <c r="K6" i="67"/>
  <c r="J6" i="67"/>
  <c r="I6" i="67"/>
  <c r="H6" i="67"/>
  <c r="G6" i="67"/>
  <c r="F6" i="67"/>
  <c r="C6" i="67"/>
  <c r="O5" i="67"/>
  <c r="P5" i="67" s="1"/>
  <c r="O4" i="67"/>
  <c r="P4" i="67" s="1"/>
  <c r="C14" i="49"/>
  <c r="U29" i="73"/>
  <c r="U8" i="73"/>
  <c r="U30" i="73"/>
  <c r="U10" i="73"/>
  <c r="U9" i="73"/>
  <c r="U24" i="73"/>
  <c r="C59" i="65"/>
  <c r="O58" i="65"/>
  <c r="O55" i="65"/>
  <c r="O54" i="65"/>
  <c r="C51" i="65"/>
  <c r="O50" i="65"/>
  <c r="O49" i="65"/>
  <c r="C46" i="65"/>
  <c r="O45" i="65"/>
  <c r="O44" i="65"/>
  <c r="O43" i="65"/>
  <c r="O42" i="65"/>
  <c r="C39" i="65"/>
  <c r="O38" i="65"/>
  <c r="O37" i="65"/>
  <c r="O36" i="65"/>
  <c r="C33" i="65"/>
  <c r="O32" i="65"/>
  <c r="O31" i="65"/>
  <c r="C28" i="65"/>
  <c r="O27" i="65"/>
  <c r="O26" i="65"/>
  <c r="C23" i="65"/>
  <c r="O22" i="65"/>
  <c r="C18" i="65"/>
  <c r="O17" i="65"/>
  <c r="O18" i="65" s="1"/>
  <c r="C14" i="65"/>
  <c r="O13" i="65"/>
  <c r="O12" i="65"/>
  <c r="C9" i="65"/>
  <c r="O8" i="65"/>
  <c r="O7" i="65"/>
  <c r="P58" i="67" l="1"/>
  <c r="P51" i="67"/>
  <c r="O51" i="67"/>
  <c r="O6" i="67"/>
  <c r="P6" i="67" s="1"/>
  <c r="O58" i="67"/>
  <c r="O25" i="67"/>
  <c r="O9" i="65"/>
  <c r="O28" i="65"/>
  <c r="O33" i="65"/>
  <c r="O59" i="65"/>
  <c r="O14" i="65"/>
  <c r="P14" i="49"/>
  <c r="O46" i="65"/>
  <c r="O51" i="65"/>
  <c r="O21" i="65"/>
  <c r="O23" i="65" s="1"/>
  <c r="O39" i="65"/>
  <c r="C61" i="65"/>
  <c r="H43" i="67"/>
  <c r="B17" i="59"/>
  <c r="N17" i="59" s="1"/>
  <c r="O43" i="67" l="1"/>
  <c r="P25" i="67"/>
  <c r="P43" i="67" s="1"/>
  <c r="O61" i="65"/>
  <c r="C29" i="68" l="1"/>
  <c r="C31" i="68"/>
  <c r="F4" i="68"/>
  <c r="D4" i="68"/>
  <c r="F27" i="68" l="1"/>
  <c r="F25" i="68"/>
  <c r="F23" i="68"/>
  <c r="F19" i="68"/>
  <c r="F17" i="68"/>
  <c r="F26" i="68"/>
  <c r="F24" i="68"/>
  <c r="F20" i="68"/>
  <c r="F18" i="68"/>
  <c r="F16" i="68"/>
  <c r="C45" i="68"/>
  <c r="C43" i="68"/>
  <c r="C53" i="68"/>
  <c r="C51" i="68"/>
  <c r="C49" i="68"/>
  <c r="C54" i="68" s="1"/>
  <c r="C46" i="68"/>
  <c r="C44" i="68"/>
  <c r="C42" i="68"/>
  <c r="C47" i="68" s="1"/>
  <c r="C52" i="68"/>
  <c r="C50" i="68"/>
  <c r="D17" i="68"/>
  <c r="D19" i="68"/>
  <c r="D16" i="68"/>
  <c r="D18" i="68"/>
  <c r="D20" i="68"/>
  <c r="D23" i="68"/>
  <c r="D25" i="68"/>
  <c r="D26" i="68"/>
  <c r="D24" i="68"/>
  <c r="D27" i="68"/>
  <c r="G4" i="68"/>
  <c r="D31" i="68"/>
  <c r="I4" i="68"/>
  <c r="F31" i="68"/>
  <c r="B21" i="50"/>
  <c r="F28" i="68" l="1"/>
  <c r="G20" i="68"/>
  <c r="G26" i="68"/>
  <c r="G18" i="68"/>
  <c r="G27" i="68"/>
  <c r="G25" i="68"/>
  <c r="G23" i="68"/>
  <c r="G19" i="68"/>
  <c r="G17" i="68"/>
  <c r="G24" i="68"/>
  <c r="G16" i="68"/>
  <c r="F21" i="68"/>
  <c r="F29" i="68" s="1"/>
  <c r="D28" i="68"/>
  <c r="C55" i="68"/>
  <c r="D46" i="68"/>
  <c r="D44" i="68"/>
  <c r="D42" i="68"/>
  <c r="D47" i="68" s="1"/>
  <c r="D52" i="68"/>
  <c r="D50" i="68"/>
  <c r="D45" i="68"/>
  <c r="D43" i="68"/>
  <c r="D53" i="68"/>
  <c r="D51" i="68"/>
  <c r="D49" i="68"/>
  <c r="D54" i="68" s="1"/>
  <c r="D21" i="68"/>
  <c r="D29" i="68" s="1"/>
  <c r="G31" i="68"/>
  <c r="J4" i="68"/>
  <c r="I31" i="68"/>
  <c r="L4" i="68"/>
  <c r="G21" i="68" l="1"/>
  <c r="G28" i="68"/>
  <c r="D55" i="68"/>
  <c r="J31" i="68"/>
  <c r="L31" i="68"/>
  <c r="O4" i="68"/>
  <c r="M4" i="68"/>
  <c r="G29" i="68" l="1"/>
  <c r="P4" i="68"/>
  <c r="R4" i="68"/>
  <c r="O31" i="68"/>
  <c r="M31" i="68"/>
  <c r="P31" i="68" l="1"/>
  <c r="R31" i="68"/>
  <c r="S4" i="68"/>
  <c r="S31" i="68" l="1"/>
</calcChain>
</file>

<file path=xl/sharedStrings.xml><?xml version="1.0" encoding="utf-8"?>
<sst xmlns="http://schemas.openxmlformats.org/spreadsheetml/2006/main" count="1041" uniqueCount="385">
  <si>
    <t>Pacific Gas and Electric Company Monthly Report On Interruptible Load and Demand Response</t>
  </si>
  <si>
    <t xml:space="preserve">http://www.pge.com/mybusiness/energysavingsrebates/demandresponse/cs/ </t>
  </si>
  <si>
    <t xml:space="preserve"> </t>
  </si>
  <si>
    <t>UTILITY NAME: Pacific Gas and Electric Company</t>
  </si>
  <si>
    <t>Monthly Program Enrollment and Estimated Load Impacts</t>
  </si>
  <si>
    <t>January</t>
  </si>
  <si>
    <t>February</t>
  </si>
  <si>
    <t>March</t>
  </si>
  <si>
    <t>April</t>
  </si>
  <si>
    <t>May</t>
  </si>
  <si>
    <t>June</t>
  </si>
  <si>
    <t>BIP - Day Of</t>
  </si>
  <si>
    <t>OBMC</t>
  </si>
  <si>
    <t>N/A</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</si>
  <si>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</si>
  <si>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</si>
  <si>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</si>
  <si>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</si>
  <si>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t>CBP - Day Ahead</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</si>
  <si>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</si>
  <si>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</si>
  <si>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</si>
  <si>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</si>
  <si>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Not Available</t>
  </si>
  <si>
    <t xml:space="preserve">  Sub-Total Price Response</t>
  </si>
  <si>
    <t>Total All Programs</t>
  </si>
  <si>
    <t>July</t>
  </si>
  <si>
    <t>August</t>
  </si>
  <si>
    <t>September</t>
  </si>
  <si>
    <t>October</t>
  </si>
  <si>
    <t>November</t>
  </si>
  <si>
    <t>December</t>
  </si>
  <si>
    <t>BIP - Day of</t>
  </si>
  <si>
    <t>Average Ex Ante Load Impact kW / Customer</t>
  </si>
  <si>
    <t xml:space="preserve">August </t>
  </si>
  <si>
    <t xml:space="preserve">September </t>
  </si>
  <si>
    <t xml:space="preserve">November </t>
  </si>
  <si>
    <t>Eligibility Criteria (Refer to tariff for specifics)</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</si>
  <si>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</si>
  <si>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Residential customers taking service under applicable rate schedules equipped with central or packaged DX air conditioning equipment.</t>
  </si>
  <si>
    <t>Non-residential customers on commercial, industrial, partial standby, or agricultural rate schedules, except those who receive electric power from third parties (other than DA), billed via net metering or full standby services.</t>
  </si>
  <si>
    <t xml:space="preserve">A voluntary rate supplement to residential customers' otherwise applicable schedule. Available to Bundled-Service customers served on a single family residential electric rate schedule. </t>
  </si>
  <si>
    <t>Average Ex Post Load Impact kW / Customer</t>
  </si>
  <si>
    <t xml:space="preserve">Bundled, DA and CCA non-residential customer service accounts that have at least an average monthly demand of 100 kW. </t>
  </si>
  <si>
    <t>TA Identified MWs</t>
  </si>
  <si>
    <t>TI Verified MWs</t>
  </si>
  <si>
    <t>Total Technology MWs</t>
  </si>
  <si>
    <t>PDP</t>
  </si>
  <si>
    <t>SmartRate™ - Residential</t>
  </si>
  <si>
    <t>SmartAC™ - Commercial</t>
  </si>
  <si>
    <t>SmartAC™ - Residential</t>
  </si>
  <si>
    <t>Total</t>
  </si>
  <si>
    <t>TA (may also be enrolled in TI and AutoDR)</t>
  </si>
  <si>
    <t>Cost Item</t>
  </si>
  <si>
    <t>Category 1:  Reliability Programs</t>
  </si>
  <si>
    <t>BASEINTERRUP</t>
  </si>
  <si>
    <t>Base Interruptible Program (BIP)</t>
  </si>
  <si>
    <t>OBMC/SLRP</t>
  </si>
  <si>
    <t>Optional Bidding Mandatory Curtailment / 
   Scheduled Load Reduction (OBMC / SLRP)</t>
  </si>
  <si>
    <t xml:space="preserve"> Budget Category 1 Total</t>
  </si>
  <si>
    <t>Category 2:  Price-Responsive Programs</t>
  </si>
  <si>
    <t>CAPACIT BIDD</t>
  </si>
  <si>
    <t>Capacity Bidding Program (CBP)</t>
  </si>
  <si>
    <t xml:space="preserve"> Budget Category 2 Total</t>
  </si>
  <si>
    <t>Category 3:  DR Provider/Aggregator Managed Programs</t>
  </si>
  <si>
    <t>AGGR MAN PFO</t>
  </si>
  <si>
    <t>Aggregator Managed Portfolio (AMP)</t>
  </si>
  <si>
    <t xml:space="preserve"> Budget Category 3 Total</t>
  </si>
  <si>
    <t>Category 4: Emerging &amp; Enabling Programs</t>
  </si>
  <si>
    <t>AUTO DR</t>
  </si>
  <si>
    <t>EMRGTEK</t>
  </si>
  <si>
    <t>DR Emerging Technology</t>
  </si>
  <si>
    <t xml:space="preserve"> Budget Category 4 Total</t>
  </si>
  <si>
    <t>Category 5:  Pilots</t>
  </si>
  <si>
    <t>C&amp;I INTM RSC</t>
  </si>
  <si>
    <t>Supply Side Pilot</t>
  </si>
  <si>
    <t>PHEV/EV PILO</t>
  </si>
  <si>
    <t>Excess Supply</t>
  </si>
  <si>
    <t xml:space="preserve"> Budget Category 5 Total</t>
  </si>
  <si>
    <t xml:space="preserve">Category 6:  Evaluation, Measurement and Verification </t>
  </si>
  <si>
    <t>EM&amp;V_01</t>
  </si>
  <si>
    <t>DRMEC</t>
  </si>
  <si>
    <t xml:space="preserve"> Budget Category 6 Total</t>
  </si>
  <si>
    <t>Category 7:  Marketing, Education and Outreach</t>
  </si>
  <si>
    <t>DR CORE MKT</t>
  </si>
  <si>
    <t>DR CORE E&amp;T</t>
  </si>
  <si>
    <t>Education and Training</t>
  </si>
  <si>
    <t xml:space="preserve"> Budget Category 7 Total</t>
  </si>
  <si>
    <t>Category 8:  DR System Support Activities</t>
  </si>
  <si>
    <t>INTERACT</t>
  </si>
  <si>
    <t>InterAct / DR Forecasting Tool</t>
  </si>
  <si>
    <t>DR ONLN EROL</t>
  </si>
  <si>
    <t>Notifications</t>
  </si>
  <si>
    <t>DR Integration Policy &amp; Planning</t>
  </si>
  <si>
    <t xml:space="preserve"> Budget Category 8 Total</t>
  </si>
  <si>
    <r>
      <t>Category 9:  Integrated Programs and Activities
  (Including Technical Assistance)</t>
    </r>
    <r>
      <rPr>
        <b/>
        <vertAlign val="superscript"/>
        <sz val="9"/>
        <rFont val="Arial"/>
        <family val="2"/>
      </rPr>
      <t xml:space="preserve"> </t>
    </r>
  </si>
  <si>
    <t>TECHNOL INCV</t>
  </si>
  <si>
    <t>INTG ENE AUD</t>
  </si>
  <si>
    <t xml:space="preserve"> Budget Category 9 Total</t>
  </si>
  <si>
    <t>Category 10:  Special Projects</t>
  </si>
  <si>
    <t>PERM LOAD_01</t>
  </si>
  <si>
    <t>Permanent Load Shifting</t>
  </si>
  <si>
    <t xml:space="preserve"> Budget Category 10 Total</t>
  </si>
  <si>
    <t>Recovery of DR-related capital costs prior to 2009 (for interval metering as authorized in D.06-03-024/D.06-11-049); and, additionally, for the HAN Integration project (as authorized in D.12-04-045).</t>
  </si>
  <si>
    <t>Program Category</t>
  </si>
  <si>
    <t>Month</t>
  </si>
  <si>
    <t>Event Date</t>
  </si>
  <si>
    <t>Program Type</t>
  </si>
  <si>
    <t>Trigger</t>
  </si>
  <si>
    <t># of Accounts</t>
  </si>
  <si>
    <t>Event Start Time (PDT)</t>
  </si>
  <si>
    <t>Event End Time (PDT)</t>
  </si>
  <si>
    <t>Program Tolled Hours</t>
  </si>
  <si>
    <t>SmartAC</t>
  </si>
  <si>
    <t>Annual Total Cost</t>
  </si>
  <si>
    <t>Program Incentives</t>
  </si>
  <si>
    <t>Automatic Demand Response (AutoDR)</t>
  </si>
  <si>
    <t>Excess Supply Pilot</t>
  </si>
  <si>
    <r>
      <t>SmartAC</t>
    </r>
    <r>
      <rPr>
        <vertAlign val="superscript"/>
        <sz val="10"/>
        <rFont val="Arial"/>
        <family val="2"/>
      </rPr>
      <t>TM</t>
    </r>
  </si>
  <si>
    <t xml:space="preserve">  Total Cost of Incentives</t>
  </si>
  <si>
    <t xml:space="preserve"> PG&amp;E's ME&amp;O Actual Expenditures</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</si>
  <si>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</si>
  <si>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</si>
  <si>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</si>
  <si>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</si>
  <si>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</si>
  <si>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</si>
  <si>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</si>
  <si>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</si>
  <si>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</si>
  <si>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</si>
  <si>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</si>
  <si>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r>
      <t>Enabling Technologies (e.g., AutoDR, TI)</t>
    </r>
    <r>
      <rPr>
        <vertAlign val="superscript"/>
        <sz val="10"/>
        <rFont val="Calibri"/>
        <family val="2"/>
      </rPr>
      <t xml:space="preserve"> </t>
    </r>
  </si>
  <si>
    <t>PeakChoice</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</si>
  <si>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</si>
  <si>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</si>
  <si>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</si>
  <si>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</si>
  <si>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</si>
  <si>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</si>
  <si>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</si>
  <si>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</si>
  <si>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</si>
  <si>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</si>
  <si>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II. TOTAL UTILITY MARKETING BY ACTIVITY</t>
  </si>
  <si>
    <t xml:space="preserve">III. UTILITY MARKETING BY ITEMIZED COST </t>
  </si>
  <si>
    <t xml:space="preserve">III. TOTAL UTILITY MARKETING BY ITEMIZED COST </t>
  </si>
  <si>
    <t>Agricultural</t>
  </si>
  <si>
    <t>Large Commercial and Industrial</t>
  </si>
  <si>
    <t>Small and Medium Commercial</t>
  </si>
  <si>
    <t>Residential</t>
  </si>
  <si>
    <t>IV. TOTAL UTILITY MARKETING BY CUSTOMER SEGMENT</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</si>
  <si>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</si>
  <si>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</si>
  <si>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</si>
  <si>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</si>
  <si>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</si>
  <si>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</si>
  <si>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</si>
  <si>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</si>
  <si>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</si>
  <si>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</si>
  <si>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</si>
  <si>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Fund Shift Amount</t>
  </si>
  <si>
    <t>Programs Impacted</t>
  </si>
  <si>
    <t>Date</t>
  </si>
  <si>
    <t>Rationale for Fundshift</t>
  </si>
  <si>
    <t>Capacity Bidding Program</t>
  </si>
  <si>
    <t>Permanent Load Shift</t>
  </si>
  <si>
    <t>IV. UTILITY MARKETING BY CUSTOMER SEGMENT</t>
  </si>
  <si>
    <r>
      <t xml:space="preserve">Load Reduction MW (Max Hourly) </t>
    </r>
    <r>
      <rPr>
        <b/>
        <vertAlign val="superscript"/>
        <sz val="10"/>
        <rFont val="Calibri"/>
        <family val="2"/>
        <scheme val="minor"/>
      </rPr>
      <t>2,3</t>
    </r>
  </si>
  <si>
    <r>
      <t>SmartAC</t>
    </r>
    <r>
      <rPr>
        <vertAlign val="superscript"/>
        <sz val="9"/>
        <rFont val="Arial"/>
        <family val="2"/>
      </rPr>
      <t>TM</t>
    </r>
  </si>
  <si>
    <t>Auto DR</t>
  </si>
  <si>
    <t>DR Research Studies</t>
  </si>
  <si>
    <t>DR Core Marketing and Outreach</t>
  </si>
  <si>
    <r>
      <t>SmartAC</t>
    </r>
    <r>
      <rPr>
        <vertAlign val="superscript"/>
        <sz val="9"/>
        <rFont val="Arial"/>
        <family val="2"/>
      </rPr>
      <t>TM</t>
    </r>
    <r>
      <rPr>
        <sz val="9"/>
        <rFont val="Arial"/>
        <family val="2"/>
      </rPr>
      <t xml:space="preserve"> ME&amp;O</t>
    </r>
  </si>
  <si>
    <t>Technology Incentives - IDSM</t>
  </si>
  <si>
    <t>Integrated Energy Audits</t>
  </si>
  <si>
    <t>Total Incremental Cost</t>
  </si>
  <si>
    <t>Technical Assistance &amp; Technology Incentives (TA&amp;TI) Identified as of December 2014.</t>
  </si>
  <si>
    <r>
      <t xml:space="preserve">Cost Item </t>
    </r>
    <r>
      <rPr>
        <b/>
        <vertAlign val="superscript"/>
        <sz val="10"/>
        <rFont val="Arial"/>
        <family val="2"/>
      </rPr>
      <t>1</t>
    </r>
  </si>
  <si>
    <t>Revenues from Penalties</t>
  </si>
  <si>
    <t xml:space="preserve">January </t>
  </si>
  <si>
    <t xml:space="preserve">February </t>
  </si>
  <si>
    <t xml:space="preserve">Technology Incentives - IDSM </t>
  </si>
  <si>
    <t>Rule 24 O&amp;M</t>
  </si>
  <si>
    <t>Demand Response Auction Mechanism Pilot Phase 1</t>
  </si>
  <si>
    <t>Demand Response Auction Mechanism Pilot Phase 2</t>
  </si>
  <si>
    <r>
      <t>Year-to-Date</t>
    </r>
    <r>
      <rPr>
        <b/>
        <sz val="10"/>
        <rFont val="Arial"/>
        <family val="2"/>
      </rPr>
      <t xml:space="preserve"> Total Cost</t>
    </r>
  </si>
  <si>
    <r>
      <t>SmartAC</t>
    </r>
    <r>
      <rPr>
        <vertAlign val="superscript"/>
        <sz val="10"/>
        <rFont val="Arial"/>
        <family val="2"/>
      </rPr>
      <t xml:space="preserve">TM </t>
    </r>
  </si>
  <si>
    <t>Fund shift Adjustments</t>
  </si>
  <si>
    <t xml:space="preserve">PROGRAMS, RATES &amp; ACTIVITES WHICH DO NOT REQUIRE ITEMIZED ACCOUNTING </t>
  </si>
  <si>
    <r>
      <t xml:space="preserve">DRAM Phase 1 </t>
    </r>
    <r>
      <rPr>
        <vertAlign val="superscript"/>
        <sz val="10"/>
        <rFont val="Arial"/>
        <family val="2"/>
      </rPr>
      <t>2</t>
    </r>
  </si>
  <si>
    <r>
      <t xml:space="preserve">DRAM Phase 2 </t>
    </r>
    <r>
      <rPr>
        <vertAlign val="superscript"/>
        <sz val="10"/>
        <rFont val="Arial"/>
        <family val="2"/>
      </rPr>
      <t>2</t>
    </r>
  </si>
  <si>
    <r>
      <t>Cost Item</t>
    </r>
    <r>
      <rPr>
        <sz val="9"/>
        <rFont val="Arial"/>
        <family val="2"/>
      </rPr>
      <t xml:space="preserve"> </t>
    </r>
    <r>
      <rPr>
        <vertAlign val="superscript"/>
        <sz val="9"/>
        <rFont val="Arial"/>
        <family val="2"/>
      </rPr>
      <t>1</t>
    </r>
  </si>
  <si>
    <t>SmartRateTM - Residential</t>
  </si>
  <si>
    <r>
      <t xml:space="preserve">2 </t>
    </r>
    <r>
      <rPr>
        <sz val="10"/>
        <rFont val="Cambria"/>
        <family val="1"/>
      </rPr>
      <t xml:space="preserve">DRAM incentives are confidential and redacted for the public version. The MWs under contract are known, and the costs are being paid under the contracts that won in the RFO.  </t>
    </r>
  </si>
  <si>
    <r>
      <t>Program Eligibility and Ex Ante Average Load Impacts</t>
    </r>
    <r>
      <rPr>
        <b/>
        <vertAlign val="superscript"/>
        <sz val="10"/>
        <rFont val="Arial"/>
        <family val="2"/>
      </rPr>
      <t xml:space="preserve"> 1</t>
    </r>
  </si>
  <si>
    <r>
      <t xml:space="preserve">Program Eligibility and Ex Post Average Load Impacts </t>
    </r>
    <r>
      <rPr>
        <b/>
        <vertAlign val="superscript"/>
        <sz val="10"/>
        <rFont val="Arial"/>
        <family val="2"/>
      </rPr>
      <t>1</t>
    </r>
  </si>
  <si>
    <t>JUNE</t>
  </si>
  <si>
    <t>MAY</t>
  </si>
  <si>
    <t xml:space="preserve">5 Program budgets have been updated to include employee benefits costs approved in the GRC (D.17-05-013) - Decision Authorizing Pacific Gas and Electric Company's General Rate Case Revenue Requirement for 2017-2019, issue date of May 11, 2017.  </t>
  </si>
  <si>
    <t>TOTAL TECHNOLOGY MWs</t>
  </si>
  <si>
    <t>TOTAL TA MWs</t>
  </si>
  <si>
    <t>FEBRUARY</t>
  </si>
  <si>
    <t>MARCH</t>
  </si>
  <si>
    <t>APRIL</t>
  </si>
  <si>
    <t>JANUARY</t>
  </si>
  <si>
    <t>NOTES:</t>
  </si>
  <si>
    <t>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</si>
  <si>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Service Accounts</t>
  </si>
  <si>
    <t>INTERUPTIBLE RELIABILITY PROGRAMS</t>
  </si>
  <si>
    <t>PRICE-RESPONSIVE PROGRAMS</t>
  </si>
  <si>
    <t>GENERAL PROGRAM</t>
  </si>
  <si>
    <t>PROGRAM</t>
  </si>
  <si>
    <t>Category 1: Supply‐Side DR Programs</t>
  </si>
  <si>
    <t>Category 2: Load Modifying DR Programs</t>
  </si>
  <si>
    <t>Category 3: DRAM and Rule 24/32</t>
  </si>
  <si>
    <t xml:space="preserve">Category 4: Emerging and Enabling Technology </t>
  </si>
  <si>
    <t>Category 5: Pilots</t>
  </si>
  <si>
    <t>Category 6: Marketing, Education, and Outreach (ME&amp;O)</t>
  </si>
  <si>
    <t>Category 7: Portfolio Support (includes EM&amp;V, Systems Support, and Notifications)</t>
  </si>
  <si>
    <r>
      <t>2018-22</t>
    </r>
    <r>
      <rPr>
        <b/>
        <sz val="12"/>
        <color rgb="FFC00000"/>
        <rFont val="Calibri"/>
        <family val="2"/>
      </rPr>
      <t xml:space="preserve"> </t>
    </r>
    <r>
      <rPr>
        <b/>
        <sz val="12"/>
        <rFont val="Calibri"/>
        <family val="2"/>
      </rPr>
      <t>Funding Cycle Customer Communication, Marketing, and Outreach</t>
    </r>
  </si>
  <si>
    <t>2018-22 Authorized Budget (if Applicable)</t>
  </si>
  <si>
    <t>TOTAL AUTHORIZED UTILITY MARKETING BUDGET</t>
  </si>
  <si>
    <r>
      <t xml:space="preserve">DRAM Phase 3 </t>
    </r>
    <r>
      <rPr>
        <vertAlign val="superscript"/>
        <sz val="10"/>
        <rFont val="Arial"/>
        <family val="2"/>
      </rPr>
      <t>2</t>
    </r>
  </si>
  <si>
    <r>
      <t>Base Interruptible Program (BIP)</t>
    </r>
    <r>
      <rPr>
        <vertAlign val="superscript"/>
        <sz val="10"/>
        <rFont val="Arial"/>
        <family val="2"/>
      </rPr>
      <t xml:space="preserve"> </t>
    </r>
  </si>
  <si>
    <r>
      <t xml:space="preserve">Capacity Bidding Program (CBP) </t>
    </r>
    <r>
      <rPr>
        <vertAlign val="superscript"/>
        <sz val="10"/>
        <rFont val="Arial"/>
        <family val="2"/>
      </rPr>
      <t>1</t>
    </r>
  </si>
  <si>
    <t>Demand Response Auction Mechanism Pilot Phase 3</t>
  </si>
  <si>
    <r>
      <t>2018 Program Expenditures</t>
    </r>
    <r>
      <rPr>
        <vertAlign val="superscript"/>
        <sz val="9"/>
        <rFont val="Arial"/>
        <family val="2"/>
      </rPr>
      <t xml:space="preserve"> 1</t>
    </r>
  </si>
  <si>
    <r>
      <rPr>
        <vertAlign val="superscript"/>
        <sz val="10"/>
        <rFont val="Cambria"/>
        <family val="1"/>
      </rPr>
      <t>1</t>
    </r>
    <r>
      <rPr>
        <sz val="10"/>
        <rFont val="Cambria"/>
        <family val="1"/>
      </rPr>
      <t xml:space="preserve"> The expenditures listed are in support of PG&amp;E's DR programs for large commercial, industrial and agricultural customers. </t>
    </r>
  </si>
  <si>
    <r>
      <t xml:space="preserve">Total Incremental Cost </t>
    </r>
    <r>
      <rPr>
        <vertAlign val="superscript"/>
        <sz val="9"/>
        <rFont val="Arial"/>
        <family val="2"/>
      </rPr>
      <t>3</t>
    </r>
  </si>
  <si>
    <t>2017 Expenditures</t>
  </si>
  <si>
    <t>AC Cycling: Smart AC</t>
  </si>
  <si>
    <t>OMBC/SLRP</t>
  </si>
  <si>
    <t>Permanent Load Shifting (PLS)</t>
  </si>
  <si>
    <t>DRAM Phase 4</t>
  </si>
  <si>
    <t>Local Capacity Planning Areas and
Disadvantaged Communities Pilot</t>
  </si>
  <si>
    <t>DR Core Marketing &amp; Outreach</t>
  </si>
  <si>
    <t>DR Measurement and Evaluation (DRMEC)</t>
  </si>
  <si>
    <t>Support for Market Activities</t>
  </si>
  <si>
    <t>Support for Retail &amp; Customer Facing Activities</t>
  </si>
  <si>
    <t>DR Potential Study</t>
  </si>
  <si>
    <t>Program</t>
  </si>
  <si>
    <r>
      <t xml:space="preserve">Category 8:  Integrated Programs and Activities
  (Including Technical Assistance) </t>
    </r>
    <r>
      <rPr>
        <b/>
        <vertAlign val="superscript"/>
        <sz val="9"/>
        <rFont val="Arial"/>
        <family val="2"/>
      </rPr>
      <t>2</t>
    </r>
  </si>
  <si>
    <r>
      <t xml:space="preserve">DR Enrollment &amp; Support </t>
    </r>
    <r>
      <rPr>
        <vertAlign val="superscript"/>
        <sz val="9"/>
        <rFont val="Arial"/>
        <family val="2"/>
      </rPr>
      <t>2</t>
    </r>
  </si>
  <si>
    <r>
      <rPr>
        <vertAlign val="superscript"/>
        <sz val="10"/>
        <rFont val="Cambria"/>
        <family val="1"/>
      </rPr>
      <t>2</t>
    </r>
    <r>
      <rPr>
        <sz val="10"/>
        <rFont val="Cambria"/>
        <family val="1"/>
      </rPr>
      <t xml:space="preserve"> January credit for DR Enrollment &amp; Support is due to the reversal of an accrual and reversal of a prior month incorrect charge.</t>
    </r>
  </si>
  <si>
    <r>
      <rPr>
        <vertAlign val="superscript"/>
        <sz val="10"/>
        <rFont val="Cambria"/>
        <family val="1"/>
      </rPr>
      <t xml:space="preserve">3 </t>
    </r>
    <r>
      <rPr>
        <sz val="10"/>
        <rFont val="Cambria"/>
        <family val="1"/>
      </rPr>
      <t>There are some SmartRate</t>
    </r>
    <r>
      <rPr>
        <vertAlign val="superscript"/>
        <sz val="10"/>
        <rFont val="Cambria"/>
        <family val="1"/>
      </rPr>
      <t>TM</t>
    </r>
    <r>
      <rPr>
        <sz val="10"/>
        <rFont val="Cambria"/>
        <family val="1"/>
      </rPr>
      <t xml:space="preserve"> Residential customers (&lt;.05%) not reflected in the summary or rate code count as program eligibility is being confirmed.</t>
    </r>
  </si>
  <si>
    <t>PILOT PROGRAMS</t>
  </si>
  <si>
    <t>XSP (Load Increase)</t>
  </si>
  <si>
    <t>SSP II (Load Decrease)</t>
  </si>
  <si>
    <t>PROGRAMS</t>
  </si>
  <si>
    <t>Non-Residential</t>
  </si>
  <si>
    <r>
      <t>Ex Ante Estimated MW</t>
    </r>
    <r>
      <rPr>
        <b/>
        <vertAlign val="superscript"/>
        <sz val="10"/>
        <rFont val="Arial"/>
        <family val="2"/>
      </rPr>
      <t xml:space="preserve"> 1</t>
    </r>
  </si>
  <si>
    <r>
      <t>Ex Post Estimated MW</t>
    </r>
    <r>
      <rPr>
        <b/>
        <vertAlign val="superscript"/>
        <sz val="10"/>
        <rFont val="Arial"/>
        <family val="2"/>
      </rPr>
      <t xml:space="preserve"> 1</t>
    </r>
  </si>
  <si>
    <r>
      <t xml:space="preserve">Auto DR Verified MWs </t>
    </r>
    <r>
      <rPr>
        <vertAlign val="superscript"/>
        <sz val="9"/>
        <rFont val="Arial"/>
        <family val="2"/>
      </rPr>
      <t>1</t>
    </r>
  </si>
  <si>
    <t>JULY</t>
  </si>
  <si>
    <t>AUGUST</t>
  </si>
  <si>
    <t>SEPTEMBER</t>
  </si>
  <si>
    <t>OCTOBER</t>
  </si>
  <si>
    <t>NOVEMBER</t>
  </si>
  <si>
    <t>DECEMBER</t>
  </si>
  <si>
    <r>
      <t>DRAM</t>
    </r>
    <r>
      <rPr>
        <vertAlign val="superscript"/>
        <sz val="9"/>
        <rFont val="Arial"/>
        <family val="2"/>
      </rPr>
      <t xml:space="preserve"> 2</t>
    </r>
  </si>
  <si>
    <r>
      <t xml:space="preserve">PILOT PROGRAMS </t>
    </r>
    <r>
      <rPr>
        <b/>
        <vertAlign val="superscript"/>
        <sz val="10"/>
        <rFont val="Arial"/>
        <family val="2"/>
      </rPr>
      <t>2</t>
    </r>
  </si>
  <si>
    <t xml:space="preserve"> Provided to Commission staff pursuant to General Order 66-D.</t>
  </si>
  <si>
    <t>Category 8: Integrated Programs and Activities</t>
  </si>
  <si>
    <t xml:space="preserve">Bundled-service customers taking service under Schedules A-10, E-19 or E-20 &amp; minimum average monthly demand of 100 kilowatts (kW).
Customers must commit to minimum 15% of baseline usage, with a minimum load reduction of 100 kW. </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</si>
  <si>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</si>
  <si>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t>The average ex post load impacts per customer are based on the load impacts filing on April 2, 2018 (R.13-09-011). Estimated Average Ex Post Load Impact kW / Customer = Average kW / Customer service account from the typical event for the preceeding year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t>
  </si>
  <si>
    <t xml:space="preserve">The average ex ante load impacts per customer are based on the load impacts filing on April 2, 2018 (R.13-09-011). Estimated Average Ex Ante Load Impact kW/Customer = Average kW / Customer, under 1-in-2 weather conditions, of an event that would occur from 1 - 6 pm for April through October, and 4 - 9 pm for November through March, on the PG&amp;E system peak day of the month. </t>
  </si>
  <si>
    <t>Small and medium business customers taking service under applicable rate schedules equipped with central or packaged DX air conditioning equipment. Closed to new enrollment.</t>
  </si>
  <si>
    <r>
      <t>Programs</t>
    </r>
    <r>
      <rPr>
        <b/>
        <vertAlign val="superscript"/>
        <sz val="10"/>
        <rFont val="Arial"/>
        <family val="2"/>
      </rPr>
      <t/>
    </r>
  </si>
  <si>
    <r>
      <rPr>
        <vertAlign val="superscript"/>
        <sz val="10"/>
        <rFont val="Cambria"/>
        <family val="1"/>
      </rPr>
      <t>2</t>
    </r>
    <r>
      <rPr>
        <sz val="10"/>
        <rFont val="Cambria"/>
        <family val="1"/>
      </rPr>
      <t xml:space="preserve"> For Pilot Program SSP II (Load Decrease) and XSP Pilot Program (Load Increase), in the absence of a formal load impact evaluation, PG&amp;E estimates SSP 950 kW and XSP 2860 kW.</t>
    </r>
  </si>
  <si>
    <t>Ex Ante Estimated MW = In compliance with Decision 08-04-050, the values presented herein are based on the April 2, 2018 (R.13-09-011)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 e.g., CBP are the monthly nominated MW during the event season May through October and Zero non-event season months November through April.</t>
  </si>
  <si>
    <t>Ex Post Estimated MW = In compliance with Decision 08-04-050, the values presented herein are based on the April 2, 2018 (R.13-09-011)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</si>
  <si>
    <r>
      <rPr>
        <vertAlign val="superscript"/>
        <sz val="10"/>
        <rFont val="Cambria"/>
        <family val="1"/>
      </rPr>
      <t>1</t>
    </r>
    <r>
      <rPr>
        <sz val="10"/>
        <rFont val="Cambria"/>
        <family val="1"/>
      </rPr>
      <t xml:space="preserve"> The 2018 Ex Post Load Impacts and Eligible Accounts reflect and update the January, February, and March recorded data in the April 2018 ILP Report.</t>
    </r>
  </si>
  <si>
    <r>
      <t xml:space="preserve">Eligible Accounts as of Jan 1, 2018 </t>
    </r>
    <r>
      <rPr>
        <b/>
        <vertAlign val="superscript"/>
        <sz val="10"/>
        <rFont val="Arial"/>
        <family val="2"/>
      </rPr>
      <t>1</t>
    </r>
  </si>
  <si>
    <t>Small and medium business customers taking service under applicable rate schedules equipped with central or packaged DX air conditioning equipment. Closed.</t>
  </si>
  <si>
    <t xml:space="preserve">  </t>
  </si>
  <si>
    <t>Central Coast</t>
  </si>
  <si>
    <t>PGCC</t>
  </si>
  <si>
    <t>East Bay (Bay Area)</t>
  </si>
  <si>
    <t>PGEB</t>
  </si>
  <si>
    <t>Fresno</t>
  </si>
  <si>
    <t>PGF1</t>
  </si>
  <si>
    <t>Geysers</t>
  </si>
  <si>
    <t>PGFG</t>
  </si>
  <si>
    <t>Humboldt</t>
  </si>
  <si>
    <t>PGHB</t>
  </si>
  <si>
    <t>Kern</t>
  </si>
  <si>
    <t>PGKN</t>
  </si>
  <si>
    <t>North Bay</t>
  </si>
  <si>
    <t>PGNB</t>
  </si>
  <si>
    <t>North Coast</t>
  </si>
  <si>
    <t>PGNC</t>
  </si>
  <si>
    <t>North of Path 15</t>
  </si>
  <si>
    <t>PGNP</t>
  </si>
  <si>
    <t>Peninsula (Bay Area)</t>
  </si>
  <si>
    <t>PGP2</t>
  </si>
  <si>
    <t>San Francisco (Bay Area)</t>
  </si>
  <si>
    <t>PGSF</t>
  </si>
  <si>
    <t>Sierra</t>
  </si>
  <si>
    <t>PGSI</t>
  </si>
  <si>
    <t>South Bay (Bay Area)</t>
  </si>
  <si>
    <t>PGSB</t>
  </si>
  <si>
    <t>Stockton</t>
  </si>
  <si>
    <t>PGST</t>
  </si>
  <si>
    <t>ZP26</t>
  </si>
  <si>
    <t>PGZP</t>
  </si>
  <si>
    <t>Central Coast PGCC</t>
  </si>
  <si>
    <t xml:space="preserve">East Bay (Bay Area) PGEB </t>
  </si>
  <si>
    <t xml:space="preserve">Fresno PGF1 </t>
  </si>
  <si>
    <t xml:space="preserve">Geysers PGFG </t>
  </si>
  <si>
    <t xml:space="preserve">Humboldt PGHB </t>
  </si>
  <si>
    <t xml:space="preserve">Kern PGKN </t>
  </si>
  <si>
    <t xml:space="preserve">North Bay PGNB  </t>
  </si>
  <si>
    <t xml:space="preserve">North Coast PGNC  </t>
  </si>
  <si>
    <t xml:space="preserve">North of Path 15 PGNP  </t>
  </si>
  <si>
    <t xml:space="preserve">Peninsula (Bay Area) PGP2 </t>
  </si>
  <si>
    <t xml:space="preserve">San Francisco (Bay Area) PGSF </t>
  </si>
  <si>
    <t xml:space="preserve">Sierra PGSI  </t>
  </si>
  <si>
    <t xml:space="preserve">South Bay (Bay Area) PGSB  </t>
  </si>
  <si>
    <t xml:space="preserve">Stockton PGST  </t>
  </si>
  <si>
    <t xml:space="preserve">ZP26 PGZP  </t>
  </si>
  <si>
    <t>SubLap/Zones (15) : Central Coast PGCC ; East Bay (Bay Area) PGEB ; Fresno PGF1 ; Geysers PGFG ; Humboldt PGHB ; Kern PGKN ; North Bay PGNB ; North Coast PGNC ; North of Path 15 PGNP ; Peninsula (Bay Area) PGP2 ; San Francisco (Bay Area) PGSF ; Sierra PGSI ; South Bay (Bay Area) PGSB ; Stockton PGST ; ZP26 PGZP</t>
  </si>
  <si>
    <r>
      <t xml:space="preserve">Zones </t>
    </r>
    <r>
      <rPr>
        <b/>
        <vertAlign val="superscript"/>
        <sz val="10"/>
        <rFont val="Calibri"/>
        <family val="2"/>
        <scheme val="minor"/>
      </rPr>
      <t>1</t>
    </r>
  </si>
  <si>
    <t>Program Name</t>
  </si>
  <si>
    <t>Residential IDSM</t>
  </si>
  <si>
    <t>Non Residential IDSM</t>
  </si>
  <si>
    <r>
      <rPr>
        <vertAlign val="superscript"/>
        <sz val="10"/>
        <rFont val="Cambria"/>
        <family val="1"/>
        <scheme val="major"/>
      </rPr>
      <t xml:space="preserve">2 </t>
    </r>
    <r>
      <rPr>
        <sz val="10"/>
        <rFont val="Cambria"/>
        <family val="1"/>
        <scheme val="major"/>
      </rPr>
      <t>Additional funding for Technology Incentives and Integrated Energy Audits was approved in Energy Efficiency Decision 14-10-046.  This funding was to continue through 2025 unless the Commission issues a superseding funding decision. On May 31 2018, the Commission issued a superseding decision via the EE Business Plan which allocated $9m to PG&amp;E for IDSM projects ($1m to Residential and $8m to non-Residential). Since the funding was approved after the cycle had started, PG&amp;E incurred some costs for Integrated Enegy Audits prior to the decision being issued - those funds have now been redirected as per the EE Business Plan decision.</t>
    </r>
  </si>
  <si>
    <r>
      <t xml:space="preserve">2018-22 Funding </t>
    </r>
    <r>
      <rPr>
        <b/>
        <vertAlign val="superscript"/>
        <sz val="9"/>
        <rFont val="Arial"/>
        <family val="2"/>
      </rPr>
      <t>3</t>
    </r>
  </si>
  <si>
    <r>
      <t>Percent Funding</t>
    </r>
    <r>
      <rPr>
        <b/>
        <vertAlign val="superscript"/>
        <sz val="9"/>
        <rFont val="Arial"/>
        <family val="2"/>
      </rPr>
      <t xml:space="preserve"> 3</t>
    </r>
  </si>
  <si>
    <r>
      <rPr>
        <vertAlign val="superscript"/>
        <sz val="10"/>
        <rFont val="Cambria"/>
        <family val="1"/>
      </rPr>
      <t>3</t>
    </r>
    <r>
      <rPr>
        <sz val="10"/>
        <rFont val="Cambria"/>
        <family val="1"/>
      </rPr>
      <t xml:space="preserve"> Total Incremental Cost excludes incentives (only Admin costs are reported here).  Incentives are reported on Table I-5. </t>
    </r>
  </si>
  <si>
    <t>2018-22 Funding and Percent Funding includes incentives (reported on Table I-5) to accurately show budget used.</t>
  </si>
  <si>
    <r>
      <rPr>
        <vertAlign val="superscript"/>
        <sz val="10"/>
        <rFont val="Cambria"/>
        <family val="1"/>
      </rPr>
      <t xml:space="preserve">1 </t>
    </r>
    <r>
      <rPr>
        <sz val="10"/>
        <rFont val="Cambria"/>
        <family val="1"/>
      </rPr>
      <t xml:space="preserve">Incentives reported are net of penalties paid by the aggregators. </t>
    </r>
  </si>
  <si>
    <t>Small Commercial Technology Deployment</t>
  </si>
  <si>
    <r>
      <rPr>
        <vertAlign val="superscript"/>
        <sz val="10"/>
        <rFont val="Cambria"/>
        <family val="1"/>
      </rPr>
      <t xml:space="preserve">1 </t>
    </r>
    <r>
      <rPr>
        <sz val="10"/>
        <rFont val="Cambria"/>
        <family val="1"/>
      </rPr>
      <t>The 2018 Ex Ante Load Impacts and Eligible Accounts</t>
    </r>
    <r>
      <rPr>
        <sz val="10"/>
        <rFont val="Cambria"/>
        <family val="1"/>
      </rPr>
      <t xml:space="preserve"> reflect and update the January, February, and March recorded data in the April 2018 ILP Report.</t>
    </r>
  </si>
  <si>
    <r>
      <t xml:space="preserve">DRAM </t>
    </r>
    <r>
      <rPr>
        <vertAlign val="superscript"/>
        <sz val="9"/>
        <rFont val="Arial"/>
        <family val="2"/>
      </rPr>
      <t>2</t>
    </r>
  </si>
  <si>
    <r>
      <t xml:space="preserve">2 </t>
    </r>
    <r>
      <rPr>
        <sz val="10"/>
        <rFont val="Cambria"/>
        <family val="1"/>
      </rPr>
      <t>Ex Post Estimated MW = In compliance with Decision 08-04-050, the values presented herein are based on the April 3, 2017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r>
  </si>
  <si>
    <r>
      <t xml:space="preserve">1 </t>
    </r>
    <r>
      <rPr>
        <sz val="10"/>
        <rFont val="Cambria"/>
        <family val="1"/>
      </rPr>
      <t>Ex Ante Estimated MW = In compliance with Decision 08-04-050, the values presented herein are based on the April 3, 2017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 e.g., CBP are the monthly nominated MW during the event season May through October and Zero non-event season months November through April.</t>
    </r>
  </si>
  <si>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</si>
  <si>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SmartRate</t>
  </si>
  <si>
    <t>Peak Day Pricing</t>
  </si>
  <si>
    <t>Optional Bidding Mandatory Curtailment (OBMC) /
Scheduled Load Reduction (SLRP)</t>
  </si>
  <si>
    <t>Base Interruptible Program</t>
  </si>
  <si>
    <t>Category 1: Reliability Programs</t>
  </si>
  <si>
    <r>
      <t>Event No.</t>
    </r>
    <r>
      <rPr>
        <sz val="10"/>
        <rFont val="Calibri"/>
        <family val="2"/>
        <scheme val="minor"/>
      </rPr>
      <t xml:space="preserve"> </t>
    </r>
    <r>
      <rPr>
        <sz val="8"/>
        <rFont val="Calibri"/>
        <family val="2"/>
        <scheme val="minor"/>
      </rPr>
      <t>(by Program Type)</t>
    </r>
  </si>
  <si>
    <t>Carry-Over Expenditures incurred in 2019</t>
  </si>
  <si>
    <t>Carry-Over Incentives incurred in 2019</t>
  </si>
  <si>
    <r>
      <t xml:space="preserve">DRAM Phase 4 </t>
    </r>
    <r>
      <rPr>
        <vertAlign val="superscript"/>
        <sz val="10"/>
        <rFont val="Arial"/>
        <family val="2"/>
      </rPr>
      <t>2</t>
    </r>
  </si>
  <si>
    <r>
      <t xml:space="preserve">3 </t>
    </r>
    <r>
      <rPr>
        <sz val="10"/>
        <rFont val="Cambria"/>
        <family val="1"/>
      </rPr>
      <t xml:space="preserve">Revenues from Penalties denote penalty/default payments made by aggregators and charges to direct enrolled customers enrolled in BIP programs. </t>
    </r>
  </si>
  <si>
    <r>
      <t xml:space="preserve">Revenues from Penalties </t>
    </r>
    <r>
      <rPr>
        <vertAlign val="superscript"/>
        <sz val="10"/>
        <rFont val="Arial"/>
        <family val="2"/>
      </rPr>
      <t>3</t>
    </r>
  </si>
  <si>
    <t>Program-to-Date Total Cost</t>
  </si>
  <si>
    <t>2018 Expenditures</t>
  </si>
  <si>
    <t>Year-to-Date  2019 Expenditures</t>
  </si>
  <si>
    <t>Program-to-Date 2019 Admin Expenditures</t>
  </si>
  <si>
    <t xml:space="preserve"> 2018 Expenditures</t>
  </si>
  <si>
    <t>Total Funding Cycle expenditures to date</t>
  </si>
  <si>
    <t>2019 Authorized Budget (if Applicable)</t>
  </si>
  <si>
    <r>
      <t xml:space="preserve">Eligible Accounts as of Jan 1, 2019 </t>
    </r>
    <r>
      <rPr>
        <b/>
        <vertAlign val="superscript"/>
        <sz val="10"/>
        <rFont val="Arial"/>
        <family val="2"/>
      </rPr>
      <t>1</t>
    </r>
  </si>
  <si>
    <t xml:space="preserve"> $                     -   </t>
  </si>
  <si>
    <r>
      <rPr>
        <vertAlign val="superscript"/>
        <sz val="10"/>
        <rFont val="Cambria"/>
        <family val="1"/>
      </rPr>
      <t>1</t>
    </r>
    <r>
      <rPr>
        <sz val="10"/>
        <rFont val="Cambria"/>
        <family val="1"/>
      </rPr>
      <t xml:space="preserve"> The 2018 Ex Ante and Ex Post Load Impacts and Eligible Accounts reflect and update the January, February, and March recorded data in the April 2019 ILP Report.</t>
    </r>
  </si>
  <si>
    <r>
      <rPr>
        <vertAlign val="superscript"/>
        <sz val="10"/>
        <rFont val="Cambria"/>
        <family val="1"/>
      </rPr>
      <t>1</t>
    </r>
    <r>
      <rPr>
        <sz val="10"/>
        <rFont val="Cambria"/>
        <family val="1"/>
      </rPr>
      <t xml:space="preserve"> Expenditures on this page reflect expenses incurred in 2019 from all prior funding cycles</t>
    </r>
  </si>
  <si>
    <r>
      <t>1</t>
    </r>
    <r>
      <rPr>
        <sz val="10"/>
        <rFont val="Cambria"/>
        <family val="1"/>
      </rPr>
      <t xml:space="preserve"> Incentives on this page reflect incentives paid in 2019 from all prior funding cycles.</t>
    </r>
  </si>
  <si>
    <t>2019 Detailed Breakdown of MWs To Date in TA/Auto DR/TI Programs</t>
  </si>
  <si>
    <t>FEB</t>
  </si>
  <si>
    <t>SLAP_PGZP</t>
  </si>
  <si>
    <t>Day Of</t>
  </si>
  <si>
    <t>Transmission Emergency</t>
  </si>
  <si>
    <r>
      <rPr>
        <vertAlign val="superscript"/>
        <sz val="10"/>
        <rFont val="Cambria"/>
        <family val="1"/>
        <scheme val="major"/>
      </rPr>
      <t>2</t>
    </r>
    <r>
      <rPr>
        <sz val="10"/>
        <rFont val="Cambria"/>
        <family val="1"/>
        <scheme val="major"/>
      </rPr>
      <t>As approved in the disposition letter issued September 24, 2015 to advice letter 4618-E-A, customers participating in DRAM are eligible to receive ADR incentives but PG&amp;E is unable to determine the capacity associated with these ADR-enabled devices.</t>
    </r>
  </si>
  <si>
    <t>Programs for March 2019</t>
  </si>
  <si>
    <r>
      <t xml:space="preserve">            Pacific Gas and Electric Company (“PG&amp;E”) hereby submits this report on Interruptible Load and Demand Response Programs for March 2019. This report is being sent to the Energy Division via EnergyDivisionCentralFiles@cpuc.ca.gov and served on the service list for A.11-03-001 </t>
    </r>
    <r>
      <rPr>
        <strike/>
        <sz val="12"/>
        <rFont val="Arial"/>
        <family val="2"/>
      </rPr>
      <t xml:space="preserve"> </t>
    </r>
  </si>
  <si>
    <t>MAR</t>
  </si>
  <si>
    <t>PG&amp;E Test</t>
  </si>
  <si>
    <t>SubLap/Zones (14): Central Coast PGCC ; East Bay (Bay Area) PGEB ; Fresno PGF1 ; Geysers PGFG ; Humbolt PGHB ; Kern PGKN ; North Bay PGNB ; North Coast PGNC ; North of Path 15 PGNP ; Peninsula (Bay Area) PGP2 ; San Francisco (Bay Area) PGSF ; Sierra PGSI ; South Bay (Bay Area) PGSB ; Stockton PGST</t>
  </si>
  <si>
    <t>CBP</t>
  </si>
  <si>
    <r>
      <rPr>
        <vertAlign val="superscript"/>
        <sz val="10"/>
        <rFont val="Cambria"/>
        <family val="1"/>
        <scheme val="major"/>
      </rPr>
      <t>1</t>
    </r>
    <r>
      <rPr>
        <sz val="10"/>
        <rFont val="Cambria"/>
        <family val="1"/>
        <scheme val="major"/>
      </rPr>
      <t>ADR Non-Residential MWs are verified after installation of the equipment and customers have been paid 60% incentive for customers &gt;200 kW.  Actual performance is measured after the first full year of DR program participation and the remaining 40% incentive is paid based on performance values. Office and Retail &lt;499 kW excepted and paid at 100%.  Unable to verify Residential MWs.</t>
    </r>
  </si>
  <si>
    <t>Technical Assistance &amp; Technology Incentives (TA&amp;TI) Identified as of March 2019</t>
  </si>
  <si>
    <r>
      <t xml:space="preserve">PRICE-RESPONSIVE PROGRAMS </t>
    </r>
    <r>
      <rPr>
        <b/>
        <vertAlign val="superscript"/>
        <sz val="10"/>
        <rFont val="Arial"/>
        <family val="2"/>
      </rPr>
      <t>3</t>
    </r>
  </si>
  <si>
    <r>
      <rPr>
        <vertAlign val="superscript"/>
        <sz val="10"/>
        <rFont val="Cambria"/>
        <family val="1"/>
        <scheme val="major"/>
      </rPr>
      <t>4</t>
    </r>
    <r>
      <rPr>
        <sz val="10"/>
        <rFont val="Cambria"/>
        <family val="1"/>
        <scheme val="major"/>
      </rPr>
      <t xml:space="preserve"> BIP customers that dual participate in PDP are not counted towards the 300 MW BIP cap. The BIP program actual capacity is below the 300 MW cap.</t>
    </r>
  </si>
  <si>
    <r>
      <t xml:space="preserve">INTERUPTIBLE RELIABILITY PROGRAMS </t>
    </r>
    <r>
      <rPr>
        <b/>
        <vertAlign val="superscript"/>
        <sz val="10"/>
        <rFont val="Arial"/>
        <family val="2"/>
      </rPr>
      <t>4</t>
    </r>
  </si>
  <si>
    <r>
      <t xml:space="preserve">Non-Residential </t>
    </r>
    <r>
      <rPr>
        <vertAlign val="superscript"/>
        <sz val="11"/>
        <color theme="1"/>
        <rFont val="Calibri"/>
        <family val="2"/>
      </rPr>
      <t>5</t>
    </r>
  </si>
  <si>
    <t>5 Revised February Non-residential SSP II (Load Decrease) Service Account count.</t>
  </si>
  <si>
    <t>Public</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</si>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</sst>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0.0%"/>
    <numFmt numFmtId="169" formatCode="m/d/yyyy;@"/>
    <numFmt numFmtId="170" formatCode="&quot;$&quot;#,##0.0_);[Red]\(&quot;$&quot;#,##0.0\)"/>
    <numFmt numFmtId="171" formatCode="&quot;$&quot;#,##0"/>
    <numFmt numFmtId="172" formatCode="_(&quot;$&quot;* #,##0_);_(&quot;$&quot;* \(#,##0\);_(&quot;$&quot;* &quot;-&quot;??_);_(@_)"/>
    <numFmt numFmtId="173" formatCode="[$-F400]h:mm:ss\ AM/PM"/>
    <numFmt numFmtId="174" formatCode="[$-409]h:mm\ AM/PM;@"/>
    <numFmt numFmtId="175" formatCode="[=0]\ 0;[&lt;0.95]\ 0.#;#,###"/>
    <numFmt numFmtId="176" formatCode="m/d/yy;@"/>
    <numFmt numFmtId="177" formatCode="[$-409]m/d/yy\ h:mm\ AM/PM;@"/>
    <numFmt numFmtId="178" formatCode="mmmddyyyy"/>
    <numFmt numFmtId="179" formatCode="#,##0;\(#,##0\)"/>
    <numFmt numFmtId="180" formatCode="m\-d\-yy"/>
    <numFmt numFmtId="181" formatCode="0.0%;_(* &quot;-&quot;_)"/>
    <numFmt numFmtId="182" formatCode="0.0000000000"/>
    <numFmt numFmtId="183" formatCode="#,##0.0,,,&quot;bn&quot;"/>
    <numFmt numFmtId="184" formatCode="#,##0;\-#,##0;&quot;-&quot;"/>
    <numFmt numFmtId="185" formatCode="&quot;$&quot;#,\);\(&quot;$&quot;#,##0\)"/>
    <numFmt numFmtId="186" formatCode="hh:mm"/>
    <numFmt numFmtId="187" formatCode="00000"/>
    <numFmt numFmtId="188" formatCode="&quot;$&quot;#,##0.00_);\-&quot;$&quot;#,##0.00_)"/>
    <numFmt numFmtId="189" formatCode="&quot;$&quot;#,##0\ ;\(&quot;$&quot;#,##0\)"/>
    <numFmt numFmtId="190" formatCode="&quot;$&quot;\ #,##0.00_);\(&quot;$&quot;\ #,##0.00\)"/>
    <numFmt numFmtId="191" formatCode="m/d"/>
    <numFmt numFmtId="192" formatCode="#,##0.00;[Red]#,##0.00"/>
    <numFmt numFmtId="193" formatCode="_([$€-2]* #,##0.00_);_([$€-2]* \(#,##0.00\);_([$€-2]* &quot;-&quot;??_)"/>
    <numFmt numFmtId="194" formatCode="\€#,##0.00"/>
    <numFmt numFmtId="195" formatCode="\€#,##0.0,,,&quot;bn&quot;"/>
    <numFmt numFmtId="196" formatCode="\€#,##0.0,,&quot;m&quot;"/>
    <numFmt numFmtId="197" formatCode="\€#,##0.0,&quot;k&quot;"/>
    <numFmt numFmtId="198" formatCode="_-* #,##0.0_-;\-* #,##0.0_-;_-* &quot;-&quot;??_-;_-@_-"/>
    <numFmt numFmtId="199" formatCode="yyyy"/>
    <numFmt numFmtId="200" formatCode="\£#,##0.00"/>
    <numFmt numFmtId="201" formatCode="\£#,##0.0,,,&quot;bn&quot;"/>
    <numFmt numFmtId="202" formatCode="\£#,##0.0,,&quot;m&quot;"/>
    <numFmt numFmtId="203" formatCode="\£#,##0.0,&quot;k&quot;"/>
    <numFmt numFmtId="204" formatCode="#,##0.00&quot; $&quot;;\-#,##0.00&quot; $&quot;"/>
    <numFmt numFmtId="205" formatCode=";;;"/>
    <numFmt numFmtId="206" formatCode="General_)"/>
    <numFmt numFmtId="207" formatCode="@*."/>
    <numFmt numFmtId="208" formatCode="_ * #,##0_ ;_ * \-#,##0_ ;_ * &quot;-&quot;_ ;_ @_ "/>
    <numFmt numFmtId="209" formatCode="_ * #,##0.00_ ;_ * \-#,##0.00_ ;_ * &quot;-&quot;??_ ;_ @_ "/>
    <numFmt numFmtId="210" formatCode="#,##0.0,,&quot;m&quot;"/>
    <numFmt numFmtId="211" formatCode="0.00_)"/>
    <numFmt numFmtId="212" formatCode="0.0%;_(&quot;-&quot;_)"/>
    <numFmt numFmtId="213" formatCode="0.000000"/>
    <numFmt numFmtId="214" formatCode="0.00%_);\-0.00%_)"/>
    <numFmt numFmtId="215" formatCode="0.0000%"/>
    <numFmt numFmtId="216" formatCode="mmm\-yyyy"/>
    <numFmt numFmtId="217" formatCode="#,###,##0,&quot;k&quot;"/>
    <numFmt numFmtId="218" formatCode="#,##0,_);\(#,##0,\)"/>
    <numFmt numFmtId="219" formatCode="[$$-409]#,##0.00"/>
    <numFmt numFmtId="220" formatCode="\$#,##0.0,,,&quot;bn&quot;"/>
    <numFmt numFmtId="221" formatCode="\$#,##0.0,,&quot;m&quot;"/>
    <numFmt numFmtId="222" formatCode="\$#,##0.0,&quot;k&quot;"/>
    <numFmt numFmtId="223" formatCode="[$-409]mmmm\ d\,\ yyyy;@"/>
  </numFmts>
  <fonts count="23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b/>
      <sz val="9"/>
      <color theme="0"/>
      <name val="Arial"/>
      <family val="2"/>
    </font>
    <font>
      <sz val="9"/>
      <color theme="0"/>
      <name val="Arial"/>
      <family val="2"/>
    </font>
    <font>
      <b/>
      <sz val="10"/>
      <color rgb="FFC00000"/>
      <name val="Arial"/>
      <family val="2"/>
    </font>
    <font>
      <sz val="11"/>
      <name val="Arial"/>
      <family val="2"/>
    </font>
    <font>
      <u/>
      <sz val="10"/>
      <color theme="10"/>
      <name val="Arial"/>
      <family val="2"/>
    </font>
    <font>
      <b/>
      <sz val="12"/>
      <color rgb="FFC00000"/>
      <name val="Calibri"/>
      <family val="2"/>
    </font>
    <font>
      <b/>
      <sz val="10"/>
      <color theme="0"/>
      <name val="Arial"/>
      <family val="2"/>
    </font>
    <font>
      <sz val="10"/>
      <color theme="0"/>
      <name val="Arial"/>
      <family val="2"/>
    </font>
    <font>
      <strike/>
      <sz val="12"/>
      <name val="Arial"/>
      <family val="2"/>
    </font>
    <font>
      <sz val="10"/>
      <color theme="1"/>
      <name val="Calibri"/>
      <family val="2"/>
      <scheme val="minor"/>
    </font>
    <font>
      <b/>
      <sz val="10"/>
      <name val="Calibri"/>
      <family val="2"/>
      <scheme val="minor"/>
    </font>
    <font>
      <sz val="10"/>
      <name val="Calibri"/>
      <family val="2"/>
      <scheme val="minor"/>
    </font>
    <font>
      <b/>
      <vertAlign val="superscript"/>
      <sz val="10"/>
      <name val="Calibri"/>
      <family val="2"/>
      <scheme val="minor"/>
    </font>
    <font>
      <sz val="11"/>
      <name val="Calibri"/>
      <family val="2"/>
    </font>
    <font>
      <sz val="10"/>
      <name val="MS Sans Serif"/>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trike/>
      <sz val="10"/>
      <name val="Arial"/>
      <family val="2"/>
    </font>
    <font>
      <sz val="10"/>
      <color rgb="FF00B050"/>
      <name val="Arial"/>
      <family val="2"/>
    </font>
    <font>
      <sz val="9"/>
      <color rgb="FF00B050"/>
      <name val="Arial"/>
      <family val="2"/>
    </font>
    <font>
      <sz val="10"/>
      <color rgb="FFFF0000"/>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
      <family val="1"/>
      <charset val="129"/>
    </font>
    <font>
      <sz val="10"/>
      <name val="Helv"/>
      <charset val="204"/>
    </font>
    <font>
      <sz val="10"/>
      <name val="Times New Roman"/>
      <family val="1"/>
    </font>
    <font>
      <sz val="10"/>
      <name val="Geneva"/>
    </font>
    <font>
      <sz val="9"/>
      <color rgb="FF9C0006"/>
      <name val="Arial"/>
      <family val="2"/>
    </font>
    <font>
      <sz val="11"/>
      <color indexed="20"/>
      <name val="Calibri"/>
      <family val="2"/>
    </font>
    <font>
      <sz val="10"/>
      <color rgb="FF9C0006"/>
      <name val="Arial"/>
      <family val="2"/>
    </font>
    <font>
      <sz val="9"/>
      <name val="Helv"/>
    </font>
    <font>
      <b/>
      <sz val="11"/>
      <color indexed="52"/>
      <name val="Calibri"/>
      <family val="2"/>
    </font>
    <font>
      <b/>
      <sz val="9"/>
      <color rgb="FFFA7D00"/>
      <name val="Arial"/>
      <family val="2"/>
    </font>
    <font>
      <b/>
      <sz val="11"/>
      <color indexed="53"/>
      <name val="Calibri"/>
      <family val="2"/>
    </font>
    <font>
      <b/>
      <sz val="10"/>
      <color rgb="FFFA7D00"/>
      <name val="Arial"/>
      <family val="2"/>
    </font>
    <font>
      <sz val="10"/>
      <color theme="3"/>
      <name val="Calibri"/>
      <family val="2"/>
      <scheme val="minor"/>
    </font>
    <font>
      <b/>
      <sz val="11"/>
      <color indexed="9"/>
      <name val="Calibri"/>
      <family val="2"/>
    </font>
    <font>
      <sz val="8"/>
      <color theme="1"/>
      <name val="Arial"/>
      <family val="2"/>
    </font>
    <font>
      <sz val="11"/>
      <color theme="1"/>
      <name val="Calibri"/>
      <family val="2"/>
    </font>
    <font>
      <sz val="10"/>
      <name val="MS Serif"/>
      <family val="1"/>
    </font>
    <font>
      <sz val="11"/>
      <name val="Book Antiqua"/>
      <family val="1"/>
    </font>
    <font>
      <sz val="12"/>
      <color theme="1"/>
      <name val="Calibri"/>
      <family val="2"/>
      <scheme val="minor"/>
    </font>
    <font>
      <sz val="10"/>
      <color indexed="12"/>
      <name val="Times New Roman"/>
      <family val="1"/>
    </font>
    <font>
      <sz val="11"/>
      <name val="??"/>
      <family val="3"/>
      <charset val="129"/>
    </font>
    <font>
      <sz val="10"/>
      <name val="Helv"/>
    </font>
    <font>
      <sz val="10"/>
      <color indexed="16"/>
      <name val="MS Serif"/>
      <family val="1"/>
    </font>
    <font>
      <i/>
      <sz val="9"/>
      <color rgb="FF7F7F7F"/>
      <name val="Arial"/>
      <family val="2"/>
    </font>
    <font>
      <i/>
      <sz val="11"/>
      <color indexed="23"/>
      <name val="Calibri"/>
      <family val="2"/>
    </font>
    <font>
      <i/>
      <sz val="10"/>
      <color rgb="FF7F7F7F"/>
      <name val="Arial"/>
      <family val="2"/>
    </font>
    <font>
      <sz val="6"/>
      <name val="Arial"/>
      <family val="2"/>
    </font>
    <font>
      <sz val="9"/>
      <color rgb="FF006100"/>
      <name val="Arial"/>
      <family val="2"/>
    </font>
    <font>
      <sz val="11"/>
      <color indexed="17"/>
      <name val="Calibri"/>
      <family val="2"/>
    </font>
    <font>
      <sz val="10"/>
      <color rgb="FF006100"/>
      <name val="Arial"/>
      <family val="2"/>
    </font>
    <font>
      <b/>
      <u/>
      <sz val="11"/>
      <color indexed="37"/>
      <name val="Arial"/>
      <family val="2"/>
    </font>
    <font>
      <b/>
      <sz val="12"/>
      <name val="Arial"/>
      <family val="2"/>
    </font>
    <font>
      <b/>
      <sz val="18"/>
      <name val="Arial"/>
      <family val="2"/>
    </font>
    <font>
      <b/>
      <sz val="15"/>
      <color theme="3"/>
      <name val="Arial"/>
      <family val="2"/>
    </font>
    <font>
      <b/>
      <sz val="15"/>
      <color indexed="62"/>
      <name val="Calibri"/>
      <family val="2"/>
    </font>
    <font>
      <b/>
      <sz val="15"/>
      <color indexed="56"/>
      <name val="Calibri"/>
      <family val="2"/>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62"/>
      <name val="Calibri"/>
      <family val="2"/>
    </font>
    <font>
      <b/>
      <sz val="11"/>
      <color indexed="56"/>
      <name val="Calibri"/>
      <family val="2"/>
    </font>
    <font>
      <sz val="10"/>
      <color indexed="12"/>
      <name val="Arial"/>
      <family val="2"/>
    </font>
    <font>
      <sz val="7"/>
      <color indexed="12"/>
      <name val="Arial"/>
      <family val="2"/>
    </font>
    <font>
      <u/>
      <sz val="9"/>
      <color theme="10"/>
      <name val="Arial"/>
      <family val="2"/>
    </font>
    <font>
      <sz val="11"/>
      <color indexed="62"/>
      <name val="Calibri"/>
      <family val="2"/>
    </font>
    <font>
      <sz val="9"/>
      <color rgb="FF3F3F76"/>
      <name val="Arial"/>
      <family val="2"/>
    </font>
    <font>
      <sz val="10"/>
      <color rgb="FF3F3F76"/>
      <name val="Arial"/>
      <family val="2"/>
    </font>
    <font>
      <sz val="11"/>
      <color indexed="52"/>
      <name val="Calibri"/>
      <family val="2"/>
    </font>
    <font>
      <sz val="9"/>
      <color rgb="FFFA7D00"/>
      <name val="Arial"/>
      <family val="2"/>
    </font>
    <font>
      <sz val="11"/>
      <color indexed="53"/>
      <name val="Calibri"/>
      <family val="2"/>
    </font>
    <font>
      <sz val="10"/>
      <color rgb="FFFA7D00"/>
      <name val="Arial"/>
      <family val="2"/>
    </font>
    <font>
      <sz val="9"/>
      <color rgb="FF9C6500"/>
      <name val="Arial"/>
      <family val="2"/>
    </font>
    <font>
      <sz val="11"/>
      <color indexed="60"/>
      <name val="Calibri"/>
      <family val="2"/>
    </font>
    <font>
      <sz val="10"/>
      <color rgb="FF9C6500"/>
      <name val="Arial"/>
      <family val="2"/>
    </font>
    <font>
      <sz val="7"/>
      <name val="Small Fonts"/>
      <family val="2"/>
    </font>
    <font>
      <b/>
      <i/>
      <sz val="16"/>
      <name val="Helv"/>
    </font>
    <font>
      <sz val="11"/>
      <name val="Tms Rmn"/>
    </font>
    <font>
      <b/>
      <sz val="11"/>
      <color indexed="63"/>
      <name val="Calibri"/>
      <family val="2"/>
    </font>
    <font>
      <b/>
      <sz val="9"/>
      <color rgb="FF3F3F3F"/>
      <name val="Arial"/>
      <family val="2"/>
    </font>
    <font>
      <b/>
      <sz val="10"/>
      <color rgb="FF3F3F3F"/>
      <name val="Arial"/>
      <family val="2"/>
    </font>
    <font>
      <sz val="22"/>
      <name val="UBSHeadline"/>
      <family val="1"/>
    </font>
    <font>
      <sz val="10"/>
      <color indexed="10"/>
      <name val="Geneva"/>
    </font>
    <font>
      <sz val="10"/>
      <color indexed="14"/>
      <name val="Arial"/>
      <family val="2"/>
    </font>
    <font>
      <sz val="8"/>
      <name val="Helv"/>
    </font>
    <font>
      <b/>
      <sz val="16"/>
      <color indexed="23"/>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0"/>
      <name val="Tahoma"/>
      <family val="2"/>
    </font>
    <font>
      <b/>
      <sz val="11"/>
      <color indexed="43"/>
      <name val="Arial"/>
      <family val="2"/>
    </font>
    <font>
      <b/>
      <sz val="8"/>
      <color indexed="8"/>
      <name val="Helv"/>
    </font>
    <font>
      <sz val="11"/>
      <color theme="0"/>
      <name val="Cambria"/>
      <family val="2"/>
      <scheme val="major"/>
    </font>
    <font>
      <sz val="10"/>
      <name val="Frutiger 45 Light"/>
      <family val="2"/>
    </font>
    <font>
      <sz val="24"/>
      <color theme="0"/>
      <name val="Cambria"/>
      <family val="2"/>
      <scheme val="major"/>
    </font>
    <font>
      <b/>
      <sz val="18"/>
      <color indexed="56"/>
      <name val="Cambria"/>
      <family val="2"/>
    </font>
    <font>
      <b/>
      <sz val="9"/>
      <color theme="1"/>
      <name val="Arial"/>
      <family val="2"/>
    </font>
    <font>
      <b/>
      <sz val="10"/>
      <color theme="0"/>
      <name val="Cambria"/>
      <family val="2"/>
      <scheme val="major"/>
    </font>
    <font>
      <sz val="8"/>
      <color indexed="12"/>
      <name val="Arial"/>
      <family val="2"/>
    </font>
    <font>
      <sz val="12"/>
      <name val="Arial Black"/>
      <family val="2"/>
    </font>
    <font>
      <sz val="11"/>
      <color indexed="10"/>
      <name val="Calibri"/>
      <family val="2"/>
    </font>
    <font>
      <b/>
      <sz val="10"/>
      <name val="Times New Roman"/>
      <family val="1"/>
    </font>
    <font>
      <sz val="10"/>
      <color indexed="8"/>
      <name val="楲污瑡潩⁮"/>
    </font>
    <font>
      <sz val="14"/>
      <color rgb="FFC00000"/>
      <name val="Arial"/>
      <family val="2"/>
    </font>
    <font>
      <sz val="14"/>
      <color rgb="FFFF0000"/>
      <name val="Arial"/>
      <family val="2"/>
    </font>
    <font>
      <sz val="10"/>
      <name val="Cambria"/>
      <family val="1"/>
    </font>
    <font>
      <vertAlign val="superscript"/>
      <sz val="10"/>
      <name val="Cambria"/>
      <family val="1"/>
    </font>
    <font>
      <strike/>
      <sz val="10"/>
      <name val="Cambria"/>
      <family val="1"/>
    </font>
    <font>
      <sz val="10"/>
      <color theme="1"/>
      <name val="Cambria"/>
      <family val="1"/>
    </font>
    <font>
      <sz val="10"/>
      <name val="Cambria"/>
      <family val="1"/>
      <scheme val="major"/>
    </font>
    <font>
      <vertAlign val="superscript"/>
      <sz val="10"/>
      <name val="Cambria"/>
      <family val="1"/>
      <scheme val="major"/>
    </font>
    <font>
      <sz val="10"/>
      <color indexed="9"/>
      <name val="Arial"/>
      <family val="2"/>
    </font>
    <font>
      <sz val="11"/>
      <color indexed="16"/>
      <name val="Calibri"/>
      <family val="2"/>
    </font>
    <font>
      <i/>
      <sz val="10"/>
      <color indexed="23"/>
      <name val="Arial"/>
      <family val="2"/>
    </font>
    <font>
      <sz val="11"/>
      <color indexed="48"/>
      <name val="Calibri"/>
      <family val="2"/>
    </font>
    <font>
      <sz val="19"/>
      <color indexed="48"/>
      <name val="Arial"/>
      <family val="2"/>
    </font>
    <font>
      <sz val="10"/>
      <color indexed="8"/>
      <name val="times new roman"/>
      <family val="2"/>
    </font>
    <font>
      <sz val="10"/>
      <color theme="1"/>
      <name val="times new roman"/>
      <family val="2"/>
    </font>
    <font>
      <strike/>
      <sz val="10"/>
      <color theme="1"/>
      <name val="Arial"/>
      <family val="2"/>
    </font>
    <font>
      <sz val="10"/>
      <color theme="0"/>
      <name val="Calibri"/>
      <family val="2"/>
    </font>
    <font>
      <sz val="8"/>
      <name val="Calibri"/>
      <family val="2"/>
      <scheme val="minor"/>
    </font>
    <font>
      <sz val="14"/>
      <color theme="1"/>
      <name val="Arial"/>
      <family val="2"/>
    </font>
    <font>
      <sz val="8"/>
      <color rgb="FF1F497D"/>
      <name val="Arial"/>
      <family val="2"/>
    </font>
    <font>
      <sz val="8"/>
      <color theme="1"/>
      <name val="Calibri"/>
      <family val="2"/>
      <scheme val="minor"/>
    </font>
    <font>
      <i/>
      <sz val="8"/>
      <color indexed="8"/>
      <name val="Arial"/>
      <family val="2"/>
    </font>
    <font>
      <sz val="9"/>
      <name val="Arial Narrow"/>
      <family val="2"/>
    </font>
    <font>
      <b/>
      <sz val="10"/>
      <color theme="1"/>
      <name val="Calibri"/>
      <family val="2"/>
      <scheme val="minor"/>
    </font>
    <font>
      <sz val="10"/>
      <color theme="0" tint="-0.499984740745262"/>
      <name val="Calibri"/>
      <family val="2"/>
    </font>
    <font>
      <vertAlign val="superscript"/>
      <sz val="11"/>
      <color theme="1"/>
      <name val="Calibri"/>
      <family val="2"/>
    </font>
  </fonts>
  <fills count="134">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mediumGray">
        <bgColor theme="0" tint="-0.14996795556505021"/>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4"/>
      </patternFill>
    </fill>
    <fill>
      <patternFill patternType="solid">
        <fgColor theme="3"/>
        <bgColor indexed="64"/>
      </patternFill>
    </fill>
    <fill>
      <patternFill patternType="solid">
        <fgColor indexed="23"/>
      </patternFill>
    </fill>
    <fill>
      <patternFill patternType="solid">
        <fgColor indexed="22"/>
        <bgColor indexed="64"/>
      </patternFill>
    </fill>
    <fill>
      <patternFill patternType="solid">
        <fgColor indexed="43"/>
      </patternFill>
    </fill>
    <fill>
      <patternFill patternType="solid">
        <fgColor indexed="31"/>
        <bgColor indexed="43"/>
      </patternFill>
    </fill>
    <fill>
      <patternFill patternType="solid">
        <fgColor indexed="9"/>
        <bgColor indexed="43"/>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1"/>
        <bgColor indexed="64"/>
      </patternFill>
    </fill>
    <fill>
      <patternFill patternType="solid">
        <fgColor indexed="9"/>
        <bgColor indexed="54"/>
      </patternFill>
    </fill>
    <fill>
      <patternFill patternType="solid">
        <fgColor indexed="31"/>
        <bgColor indexed="54"/>
      </patternFill>
    </fill>
    <fill>
      <patternFill patternType="solid">
        <fgColor indexed="9"/>
        <bgColor indexed="40"/>
      </patternFill>
    </fill>
    <fill>
      <patternFill patternType="solid">
        <fgColor indexed="35"/>
        <bgColor indexed="64"/>
      </patternFill>
    </fill>
    <fill>
      <patternFill patternType="solid">
        <fgColor indexed="14"/>
        <bgColor indexed="64"/>
      </patternFill>
    </fill>
    <fill>
      <patternFill patternType="solid">
        <fgColor indexed="13"/>
        <bgColor indexed="64"/>
      </patternFill>
    </fill>
    <fill>
      <patternFill patternType="mediumGray">
        <fgColor indexed="55"/>
        <bgColor indexed="5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lightUp">
        <fgColor indexed="48"/>
        <bgColor indexed="41"/>
      </patternFill>
    </fill>
    <fill>
      <patternFill patternType="solid">
        <fgColor indexed="15"/>
      </patternFill>
    </fill>
  </fills>
  <borders count="363">
    <border>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medium">
        <color indexed="55"/>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double">
        <color indexed="0"/>
      </top>
      <bottom/>
      <diagonal/>
    </border>
    <border>
      <left/>
      <right/>
      <top style="thin">
        <color indexed="62"/>
      </top>
      <bottom style="double">
        <color indexed="62"/>
      </bottom>
      <diagonal/>
    </border>
    <border>
      <left/>
      <right/>
      <top style="thin">
        <color auto="1"/>
      </top>
      <bottom style="double">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double">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s>
  <cellStyleXfs count="25534">
    <xf numFmtId="0" fontId="0" fillId="0" borderId="0"/>
    <xf numFmtId="43" fontId="29"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4" fillId="0" borderId="0"/>
    <xf numFmtId="0" fontId="29" fillId="0" borderId="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4" fontId="30" fillId="18" borderId="3" applyNumberFormat="0" applyProtection="0">
      <alignment horizontal="right" vertical="center" wrapText="1"/>
    </xf>
    <xf numFmtId="4" fontId="31" fillId="19" borderId="20" applyNumberFormat="0" applyProtection="0">
      <alignment vertical="center"/>
    </xf>
    <xf numFmtId="4" fontId="32" fillId="20" borderId="21">
      <alignment vertical="center"/>
    </xf>
    <xf numFmtId="4" fontId="33" fillId="20" borderId="21">
      <alignment vertical="center"/>
    </xf>
    <xf numFmtId="4" fontId="32" fillId="21" borderId="21">
      <alignment vertical="center"/>
    </xf>
    <xf numFmtId="4" fontId="33" fillId="21" borderId="21">
      <alignment vertical="center"/>
    </xf>
    <xf numFmtId="4" fontId="30" fillId="18" borderId="3" applyNumberFormat="0" applyProtection="0">
      <alignment horizontal="left" vertical="center" indent="1"/>
    </xf>
    <xf numFmtId="0" fontId="17" fillId="19" borderId="20" applyNumberFormat="0" applyProtection="0">
      <alignment horizontal="left" vertical="top" indent="1"/>
    </xf>
    <xf numFmtId="4" fontId="25" fillId="22" borderId="3" applyNumberFormat="0" applyProtection="0">
      <alignment horizontal="left" vertical="center"/>
    </xf>
    <xf numFmtId="4" fontId="27" fillId="23" borderId="3" applyNumberFormat="0">
      <alignment horizontal="right" vertical="center"/>
    </xf>
    <xf numFmtId="4" fontId="16" fillId="24" borderId="20" applyNumberFormat="0" applyProtection="0">
      <alignment horizontal="right" vertical="center"/>
    </xf>
    <xf numFmtId="4" fontId="16" fillId="25" borderId="20" applyNumberFormat="0" applyProtection="0">
      <alignment horizontal="right" vertical="center"/>
    </xf>
    <xf numFmtId="4" fontId="16" fillId="26" borderId="20" applyNumberFormat="0" applyProtection="0">
      <alignment horizontal="right" vertical="center"/>
    </xf>
    <xf numFmtId="4" fontId="16" fillId="27" borderId="20" applyNumberFormat="0" applyProtection="0">
      <alignment horizontal="right" vertical="center"/>
    </xf>
    <xf numFmtId="4" fontId="16" fillId="28" borderId="20" applyNumberFormat="0" applyProtection="0">
      <alignment horizontal="right" vertical="center"/>
    </xf>
    <xf numFmtId="4" fontId="16" fillId="29" borderId="20" applyNumberFormat="0" applyProtection="0">
      <alignment horizontal="right" vertical="center"/>
    </xf>
    <xf numFmtId="4" fontId="16" fillId="30" borderId="20" applyNumberFormat="0" applyProtection="0">
      <alignment horizontal="right" vertical="center"/>
    </xf>
    <xf numFmtId="4" fontId="16" fillId="31" borderId="20" applyNumberFormat="0" applyProtection="0">
      <alignment horizontal="right" vertical="center"/>
    </xf>
    <xf numFmtId="4" fontId="16" fillId="32" borderId="20" applyNumberFormat="0" applyProtection="0">
      <alignment horizontal="right" vertical="center"/>
    </xf>
    <xf numFmtId="4" fontId="17" fillId="33" borderId="3" applyNumberFormat="0" applyProtection="0">
      <alignment horizontal="left" vertical="center" indent="1"/>
    </xf>
    <xf numFmtId="4" fontId="16" fillId="34" borderId="3" applyNumberFormat="0" applyProtection="0">
      <alignment horizontal="left" vertical="center" indent="1"/>
    </xf>
    <xf numFmtId="4" fontId="34" fillId="35" borderId="0" applyNumberFormat="0" applyProtection="0">
      <alignment horizontal="left" vertical="center" indent="1"/>
    </xf>
    <xf numFmtId="4" fontId="16" fillId="36" borderId="20" applyNumberFormat="0" applyProtection="0">
      <alignment horizontal="right" vertical="center"/>
    </xf>
    <xf numFmtId="4" fontId="35" fillId="37" borderId="22">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0" fontId="24" fillId="0" borderId="3" applyNumberFormat="0" applyProtection="0">
      <alignment horizontal="left" vertical="center" indent="2"/>
    </xf>
    <xf numFmtId="0" fontId="20" fillId="35" borderId="20" applyNumberFormat="0" applyProtection="0">
      <alignment horizontal="left" vertical="top" indent="1"/>
    </xf>
    <xf numFmtId="0" fontId="24" fillId="0" borderId="3" applyNumberFormat="0" applyProtection="0">
      <alignment horizontal="left" vertical="center" indent="2"/>
    </xf>
    <xf numFmtId="0" fontId="20" fillId="38" borderId="20" applyNumberFormat="0" applyProtection="0">
      <alignment horizontal="left" vertical="top" indent="1"/>
    </xf>
    <xf numFmtId="0" fontId="24" fillId="0" borderId="3" applyNumberFormat="0" applyProtection="0">
      <alignment horizontal="left" vertical="center" indent="2"/>
    </xf>
    <xf numFmtId="0" fontId="20" fillId="39" borderId="20" applyNumberFormat="0" applyProtection="0">
      <alignment horizontal="left" vertical="top" indent="1"/>
    </xf>
    <xf numFmtId="0" fontId="24" fillId="0" borderId="3" applyNumberFormat="0" applyProtection="0">
      <alignment horizontal="left" vertical="center" indent="2"/>
    </xf>
    <xf numFmtId="0" fontId="20" fillId="3" borderId="20" applyNumberFormat="0" applyProtection="0">
      <alignment horizontal="left" vertical="top" indent="1"/>
    </xf>
    <xf numFmtId="4" fontId="16" fillId="40" borderId="20" applyNumberFormat="0" applyProtection="0">
      <alignment vertical="center"/>
    </xf>
    <xf numFmtId="4" fontId="36" fillId="40" borderId="20" applyNumberFormat="0" applyProtection="0">
      <alignment vertical="center"/>
    </xf>
    <xf numFmtId="4" fontId="37" fillId="20" borderId="22">
      <alignment vertical="center"/>
    </xf>
    <xf numFmtId="4" fontId="38" fillId="20" borderId="22">
      <alignment vertical="center"/>
    </xf>
    <xf numFmtId="4" fontId="37" fillId="21" borderId="22">
      <alignment vertical="center"/>
    </xf>
    <xf numFmtId="4" fontId="38" fillId="21" borderId="22">
      <alignment vertical="center"/>
    </xf>
    <xf numFmtId="4" fontId="39" fillId="0" borderId="0" applyNumberFormat="0" applyProtection="0">
      <alignment horizontal="left" vertical="center" indent="1"/>
    </xf>
    <xf numFmtId="0" fontId="16" fillId="40" borderId="20" applyNumberFormat="0" applyProtection="0">
      <alignment horizontal="left" vertical="top" indent="1"/>
    </xf>
    <xf numFmtId="0" fontId="27" fillId="23" borderId="3" applyNumberFormat="0">
      <alignment horizontal="left" vertical="center"/>
    </xf>
    <xf numFmtId="4" fontId="22" fillId="0" borderId="3" applyNumberFormat="0" applyProtection="0">
      <alignment horizontal="left" vertical="center" indent="1"/>
    </xf>
    <xf numFmtId="4" fontId="39" fillId="0" borderId="0" applyNumberFormat="0" applyProtection="0">
      <alignment horizontal="right" vertical="center" wrapText="1"/>
    </xf>
    <xf numFmtId="4" fontId="23" fillId="0" borderId="3" applyNumberFormat="0" applyProtection="0">
      <alignment horizontal="right" vertical="center" wrapText="1"/>
    </xf>
    <xf numFmtId="4" fontId="36" fillId="41" borderId="20" applyNumberFormat="0" applyProtection="0">
      <alignment horizontal="right" vertical="center"/>
    </xf>
    <xf numFmtId="4" fontId="40" fillId="20" borderId="22">
      <alignment vertical="center"/>
    </xf>
    <xf numFmtId="4" fontId="41" fillId="20" borderId="22">
      <alignment vertical="center"/>
    </xf>
    <xf numFmtId="4" fontId="40" fillId="21" borderId="22">
      <alignment vertical="center"/>
    </xf>
    <xf numFmtId="4" fontId="41" fillId="42" borderId="22">
      <alignment vertical="center"/>
    </xf>
    <xf numFmtId="4" fontId="23" fillId="0" borderId="3" applyNumberFormat="0" applyProtection="0">
      <alignment horizontal="left" vertical="center" indent="1"/>
    </xf>
    <xf numFmtId="0" fontId="25" fillId="43" borderId="3" applyNumberFormat="0" applyProtection="0">
      <alignment horizontal="center" vertical="center" wrapText="1"/>
    </xf>
    <xf numFmtId="0" fontId="25" fillId="44" borderId="3" applyNumberFormat="0" applyProtection="0">
      <alignment horizontal="center" vertical="top" wrapText="1"/>
    </xf>
    <xf numFmtId="4" fontId="42" fillId="37" borderId="23">
      <alignment vertical="center"/>
    </xf>
    <xf numFmtId="4" fontId="43" fillId="37" borderId="23">
      <alignment vertical="center"/>
    </xf>
    <xf numFmtId="4" fontId="32" fillId="20" borderId="23">
      <alignment vertical="center"/>
    </xf>
    <xf numFmtId="4" fontId="33" fillId="20" borderId="23">
      <alignment vertical="center"/>
    </xf>
    <xf numFmtId="4" fontId="32" fillId="21" borderId="22">
      <alignment vertical="center"/>
    </xf>
    <xf numFmtId="4" fontId="33" fillId="21" borderId="22">
      <alignment vertical="center"/>
    </xf>
    <xf numFmtId="4" fontId="44" fillId="40" borderId="23">
      <alignment horizontal="left" vertical="center" indent="1"/>
    </xf>
    <xf numFmtId="4" fontId="18" fillId="0" borderId="0" applyNumberFormat="0" applyProtection="0">
      <alignment vertical="center"/>
    </xf>
    <xf numFmtId="4" fontId="45" fillId="41" borderId="20" applyNumberFormat="0" applyProtection="0">
      <alignment horizontal="right" vertical="center"/>
    </xf>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6" fillId="0" borderId="0"/>
    <xf numFmtId="0" fontId="58" fillId="0" borderId="0"/>
    <xf numFmtId="44" fontId="58" fillId="0" borderId="0" applyFont="0" applyFill="0" applyBorder="0" applyAlignment="0" applyProtection="0"/>
    <xf numFmtId="173" fontId="20" fillId="0" borderId="0"/>
    <xf numFmtId="173" fontId="20" fillId="0" borderId="0"/>
    <xf numFmtId="173" fontId="20" fillId="0" borderId="0"/>
    <xf numFmtId="43" fontId="20" fillId="0" borderId="0" applyFont="0" applyFill="0" applyBorder="0" applyAlignment="0" applyProtection="0"/>
    <xf numFmtId="0" fontId="67" fillId="59" borderId="0" applyNumberFormat="0" applyBorder="0" applyAlignment="0" applyProtection="0"/>
    <xf numFmtId="0" fontId="67" fillId="61" borderId="0" applyNumberFormat="0" applyBorder="0" applyAlignment="0" applyProtection="0"/>
    <xf numFmtId="0" fontId="67" fillId="63" borderId="0" applyNumberFormat="0" applyBorder="0" applyAlignment="0" applyProtection="0"/>
    <xf numFmtId="0" fontId="67" fillId="65" borderId="0" applyNumberFormat="0" applyBorder="0" applyAlignment="0" applyProtection="0"/>
    <xf numFmtId="0" fontId="67" fillId="67" borderId="0" applyNumberFormat="0" applyBorder="0" applyAlignment="0" applyProtection="0"/>
    <xf numFmtId="0" fontId="67" fillId="69"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2"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9" fillId="75"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9" fillId="78"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0" fontId="69" fillId="78"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8" fillId="79" borderId="0" applyNumberFormat="0" applyBorder="0" applyAlignment="0" applyProtection="0"/>
    <xf numFmtId="0" fontId="68" fillId="74" borderId="0" applyNumberFormat="0" applyBorder="0" applyAlignment="0" applyProtection="0"/>
    <xf numFmtId="0" fontId="69" fillId="8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70" fillId="53" borderId="0" applyNumberFormat="0" applyBorder="0" applyAlignment="0" applyProtection="0"/>
    <xf numFmtId="0" fontId="71" fillId="56" borderId="36" applyNumberFormat="0" applyAlignment="0" applyProtection="0"/>
    <xf numFmtId="0" fontId="72" fillId="57" borderId="39" applyNumberFormat="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74" fillId="0" borderId="0" applyNumberFormat="0" applyFill="0" applyBorder="0" applyAlignment="0" applyProtection="0"/>
    <xf numFmtId="0" fontId="75" fillId="52" borderId="0" applyNumberFormat="0" applyBorder="0" applyAlignment="0" applyProtection="0"/>
    <xf numFmtId="0" fontId="76" fillId="0" borderId="33" applyNumberFormat="0" applyFill="0" applyAlignment="0" applyProtection="0"/>
    <xf numFmtId="0" fontId="77" fillId="0" borderId="34" applyNumberFormat="0" applyFill="0" applyAlignment="0" applyProtection="0"/>
    <xf numFmtId="0" fontId="78" fillId="0" borderId="35" applyNumberFormat="0" applyFill="0" applyAlignment="0" applyProtection="0"/>
    <xf numFmtId="0" fontId="78" fillId="0" borderId="0" applyNumberFormat="0" applyFill="0" applyBorder="0" applyAlignment="0" applyProtection="0"/>
    <xf numFmtId="0" fontId="79" fillId="55" borderId="36" applyNumberFormat="0" applyAlignment="0" applyProtection="0"/>
    <xf numFmtId="0" fontId="80" fillId="0" borderId="38" applyNumberFormat="0" applyFill="0" applyAlignment="0" applyProtection="0"/>
    <xf numFmtId="0" fontId="81" fillId="54" borderId="0" applyNumberFormat="0" applyBorder="0" applyAlignment="0" applyProtection="0"/>
    <xf numFmtId="0" fontId="82" fillId="56" borderId="37" applyNumberFormat="0" applyAlignment="0" applyProtection="0"/>
    <xf numFmtId="0" fontId="20" fillId="84" borderId="3" applyNumberFormat="0">
      <protection locked="0"/>
    </xf>
    <xf numFmtId="0" fontId="83" fillId="0" borderId="0" applyNumberFormat="0" applyFill="0" applyBorder="0" applyAlignment="0" applyProtection="0"/>
    <xf numFmtId="0" fontId="66" fillId="0" borderId="0" applyNumberFormat="0" applyFill="0" applyBorder="0" applyAlignment="0" applyProtection="0"/>
    <xf numFmtId="0" fontId="84" fillId="0" borderId="40" applyNumberFormat="0" applyFill="0" applyAlignment="0" applyProtection="0"/>
    <xf numFmtId="0" fontId="85" fillId="0" borderId="0" applyNumberFormat="0" applyFill="0" applyBorder="0" applyAlignment="0" applyProtection="0"/>
    <xf numFmtId="4" fontId="23" fillId="0" borderId="44" applyNumberFormat="0" applyProtection="0">
      <alignment horizontal="left" vertical="center" indent="1"/>
    </xf>
    <xf numFmtId="0" fontId="20" fillId="0" borderId="0">
      <alignment horizontal="left" wrapText="1"/>
    </xf>
    <xf numFmtId="0" fontId="93" fillId="0" borderId="0" applyNumberFormat="0" applyFill="0" applyBorder="0" applyAlignment="0" applyProtection="0">
      <alignment horizontal="left" wrapText="1"/>
    </xf>
    <xf numFmtId="0" fontId="20" fillId="0" borderId="0"/>
    <xf numFmtId="0" fontId="20" fillId="0" borderId="0">
      <alignment horizontal="left" wrapText="1"/>
    </xf>
    <xf numFmtId="0" fontId="20" fillId="0" borderId="0">
      <alignment horizontal="left" wrapText="1"/>
    </xf>
    <xf numFmtId="0" fontId="20" fillId="0" borderId="0">
      <alignment horizontal="left" wrapText="1"/>
    </xf>
    <xf numFmtId="0" fontId="20" fillId="0" borderId="0">
      <alignment horizontal="left" wrapText="1"/>
    </xf>
    <xf numFmtId="0" fontId="15" fillId="0" borderId="0"/>
    <xf numFmtId="0" fontId="14" fillId="0" borderId="0"/>
    <xf numFmtId="4" fontId="30" fillId="18" borderId="44" applyNumberFormat="0" applyProtection="0">
      <alignment horizontal="right" vertical="center" wrapText="1"/>
    </xf>
    <xf numFmtId="4" fontId="31" fillId="19" borderId="45" applyNumberFormat="0" applyProtection="0">
      <alignment vertical="center"/>
    </xf>
    <xf numFmtId="4" fontId="30" fillId="18" borderId="44" applyNumberFormat="0" applyProtection="0">
      <alignment horizontal="left" vertical="center" indent="1"/>
    </xf>
    <xf numFmtId="0" fontId="17" fillId="19" borderId="45" applyNumberFormat="0" applyProtection="0">
      <alignment horizontal="left" vertical="top" indent="1"/>
    </xf>
    <xf numFmtId="4" fontId="25" fillId="22" borderId="44" applyNumberFormat="0" applyProtection="0">
      <alignment horizontal="left" vertical="center"/>
    </xf>
    <xf numFmtId="4" fontId="16" fillId="24" borderId="45" applyNumberFormat="0" applyProtection="0">
      <alignment horizontal="right" vertical="center"/>
    </xf>
    <xf numFmtId="4" fontId="16" fillId="25" borderId="45" applyNumberFormat="0" applyProtection="0">
      <alignment horizontal="right" vertical="center"/>
    </xf>
    <xf numFmtId="4" fontId="16" fillId="26" borderId="45" applyNumberFormat="0" applyProtection="0">
      <alignment horizontal="right" vertical="center"/>
    </xf>
    <xf numFmtId="4" fontId="16" fillId="27" borderId="45" applyNumberFormat="0" applyProtection="0">
      <alignment horizontal="right" vertical="center"/>
    </xf>
    <xf numFmtId="4" fontId="16" fillId="28" borderId="45" applyNumberFormat="0" applyProtection="0">
      <alignment horizontal="right" vertical="center"/>
    </xf>
    <xf numFmtId="4" fontId="16" fillId="29" borderId="45" applyNumberFormat="0" applyProtection="0">
      <alignment horizontal="right" vertical="center"/>
    </xf>
    <xf numFmtId="4" fontId="16" fillId="30" borderId="45" applyNumberFormat="0" applyProtection="0">
      <alignment horizontal="right" vertical="center"/>
    </xf>
    <xf numFmtId="4" fontId="16" fillId="31" borderId="45" applyNumberFormat="0" applyProtection="0">
      <alignment horizontal="right" vertical="center"/>
    </xf>
    <xf numFmtId="4" fontId="16" fillId="32" borderId="45" applyNumberFormat="0" applyProtection="0">
      <alignment horizontal="right" vertical="center"/>
    </xf>
    <xf numFmtId="4" fontId="17" fillId="33" borderId="44" applyNumberFormat="0" applyProtection="0">
      <alignment horizontal="left" vertical="center" indent="1"/>
    </xf>
    <xf numFmtId="4" fontId="16" fillId="34" borderId="44" applyNumberFormat="0" applyProtection="0">
      <alignment horizontal="left" vertical="center" indent="1"/>
    </xf>
    <xf numFmtId="4" fontId="16" fillId="36" borderId="45" applyNumberFormat="0" applyProtection="0">
      <alignment horizontal="right" vertical="center"/>
    </xf>
    <xf numFmtId="0" fontId="24" fillId="0" borderId="44" applyNumberFormat="0" applyProtection="0">
      <alignment horizontal="left" vertical="center" indent="2"/>
    </xf>
    <xf numFmtId="0" fontId="20" fillId="35" borderId="45" applyNumberFormat="0" applyProtection="0">
      <alignment horizontal="left" vertical="top" indent="1"/>
    </xf>
    <xf numFmtId="0" fontId="24" fillId="0" borderId="44" applyNumberFormat="0" applyProtection="0">
      <alignment horizontal="left" vertical="center" indent="2"/>
    </xf>
    <xf numFmtId="0" fontId="20" fillId="38" borderId="45" applyNumberFormat="0" applyProtection="0">
      <alignment horizontal="left" vertical="top" indent="1"/>
    </xf>
    <xf numFmtId="0" fontId="24" fillId="0" borderId="44" applyNumberFormat="0" applyProtection="0">
      <alignment horizontal="left" vertical="center" indent="2"/>
    </xf>
    <xf numFmtId="0" fontId="20" fillId="39" borderId="45" applyNumberFormat="0" applyProtection="0">
      <alignment horizontal="left" vertical="top" indent="1"/>
    </xf>
    <xf numFmtId="0" fontId="24" fillId="0" borderId="44" applyNumberFormat="0" applyProtection="0">
      <alignment horizontal="left" vertical="center" indent="2"/>
    </xf>
    <xf numFmtId="0" fontId="20" fillId="3" borderId="45" applyNumberFormat="0" applyProtection="0">
      <alignment horizontal="left" vertical="top" indent="1"/>
    </xf>
    <xf numFmtId="4" fontId="16" fillId="40" borderId="45" applyNumberFormat="0" applyProtection="0">
      <alignment vertical="center"/>
    </xf>
    <xf numFmtId="4" fontId="36" fillId="40" borderId="45" applyNumberFormat="0" applyProtection="0">
      <alignment vertical="center"/>
    </xf>
    <xf numFmtId="0" fontId="16" fillId="40" borderId="45" applyNumberFormat="0" applyProtection="0">
      <alignment horizontal="left" vertical="top" indent="1"/>
    </xf>
    <xf numFmtId="4" fontId="23" fillId="0" borderId="44" applyNumberFormat="0" applyProtection="0">
      <alignment horizontal="right" vertical="center" wrapText="1"/>
    </xf>
    <xf numFmtId="4" fontId="36" fillId="41" borderId="45" applyNumberFormat="0" applyProtection="0">
      <alignment horizontal="right" vertical="center"/>
    </xf>
    <xf numFmtId="0" fontId="25" fillId="43" borderId="44" applyNumberFormat="0" applyProtection="0">
      <alignment horizontal="center" vertical="center" wrapText="1"/>
    </xf>
    <xf numFmtId="0" fontId="25" fillId="44" borderId="44" applyNumberFormat="0" applyProtection="0">
      <alignment horizontal="center" vertical="top" wrapText="1"/>
    </xf>
    <xf numFmtId="4" fontId="45" fillId="41" borderId="45" applyNumberFormat="0" applyProtection="0">
      <alignment horizontal="right" vertical="center"/>
    </xf>
    <xf numFmtId="0" fontId="13" fillId="0" borderId="0"/>
    <xf numFmtId="44" fontId="13" fillId="0" borderId="0" applyFont="0" applyFill="0" applyBorder="0" applyAlignment="0" applyProtection="0"/>
    <xf numFmtId="4" fontId="45" fillId="41" borderId="47" applyNumberFormat="0" applyProtection="0">
      <alignment horizontal="right" vertical="center"/>
    </xf>
    <xf numFmtId="4" fontId="36" fillId="41" borderId="47" applyNumberFormat="0" applyProtection="0">
      <alignment horizontal="right" vertical="center"/>
    </xf>
    <xf numFmtId="0" fontId="16" fillId="40" borderId="47" applyNumberFormat="0" applyProtection="0">
      <alignment horizontal="left" vertical="top" indent="1"/>
    </xf>
    <xf numFmtId="4" fontId="36" fillId="40" borderId="47" applyNumberFormat="0" applyProtection="0">
      <alignment vertical="center"/>
    </xf>
    <xf numFmtId="4" fontId="16" fillId="40" borderId="47" applyNumberFormat="0" applyProtection="0">
      <alignment vertical="center"/>
    </xf>
    <xf numFmtId="0" fontId="20" fillId="3" borderId="47" applyNumberFormat="0" applyProtection="0">
      <alignment horizontal="left" vertical="top" indent="1"/>
    </xf>
    <xf numFmtId="0" fontId="20" fillId="39" borderId="47" applyNumberFormat="0" applyProtection="0">
      <alignment horizontal="left" vertical="top" indent="1"/>
    </xf>
    <xf numFmtId="0" fontId="20" fillId="38" borderId="47" applyNumberFormat="0" applyProtection="0">
      <alignment horizontal="left" vertical="top" indent="1"/>
    </xf>
    <xf numFmtId="0" fontId="20" fillId="35" borderId="47" applyNumberFormat="0" applyProtection="0">
      <alignment horizontal="left" vertical="top" indent="1"/>
    </xf>
    <xf numFmtId="4" fontId="16" fillId="36" borderId="47" applyNumberFormat="0" applyProtection="0">
      <alignment horizontal="right" vertical="center"/>
    </xf>
    <xf numFmtId="4" fontId="16" fillId="32" borderId="47" applyNumberFormat="0" applyProtection="0">
      <alignment horizontal="right" vertical="center"/>
    </xf>
    <xf numFmtId="4" fontId="16" fillId="31" borderId="47" applyNumberFormat="0" applyProtection="0">
      <alignment horizontal="right" vertical="center"/>
    </xf>
    <xf numFmtId="4" fontId="16" fillId="30" borderId="47" applyNumberFormat="0" applyProtection="0">
      <alignment horizontal="right" vertical="center"/>
    </xf>
    <xf numFmtId="4" fontId="16" fillId="29" borderId="47" applyNumberFormat="0" applyProtection="0">
      <alignment horizontal="right" vertical="center"/>
    </xf>
    <xf numFmtId="4" fontId="16" fillId="28" borderId="47" applyNumberFormat="0" applyProtection="0">
      <alignment horizontal="right" vertical="center"/>
    </xf>
    <xf numFmtId="4" fontId="16" fillId="27" borderId="47" applyNumberFormat="0" applyProtection="0">
      <alignment horizontal="right" vertical="center"/>
    </xf>
    <xf numFmtId="4" fontId="16" fillId="26" borderId="47" applyNumberFormat="0" applyProtection="0">
      <alignment horizontal="right" vertical="center"/>
    </xf>
    <xf numFmtId="4" fontId="16" fillId="25" borderId="47" applyNumberFormat="0" applyProtection="0">
      <alignment horizontal="right" vertical="center"/>
    </xf>
    <xf numFmtId="4" fontId="16" fillId="24" borderId="47" applyNumberFormat="0" applyProtection="0">
      <alignment horizontal="right" vertical="center"/>
    </xf>
    <xf numFmtId="0" fontId="17" fillId="19" borderId="47" applyNumberFormat="0" applyProtection="0">
      <alignment horizontal="left" vertical="top" indent="1"/>
    </xf>
    <xf numFmtId="4" fontId="31" fillId="19" borderId="47" applyNumberFormat="0" applyProtection="0">
      <alignment vertical="center"/>
    </xf>
    <xf numFmtId="0" fontId="20" fillId="84" borderId="44" applyNumberFormat="0">
      <protection locked="0"/>
    </xf>
    <xf numFmtId="4" fontId="23" fillId="0" borderId="46" applyNumberFormat="0" applyProtection="0">
      <alignment horizontal="left" vertical="center" indent="1"/>
    </xf>
    <xf numFmtId="0" fontId="13" fillId="0" borderId="0"/>
    <xf numFmtId="0" fontId="13" fillId="0" borderId="0"/>
    <xf numFmtId="4" fontId="23" fillId="0" borderId="48" applyNumberFormat="0" applyProtection="0">
      <alignment horizontal="left" vertical="center" indent="1"/>
    </xf>
    <xf numFmtId="4" fontId="25" fillId="22" borderId="62" applyNumberFormat="0" applyProtection="0">
      <alignment horizontal="left" vertical="center"/>
    </xf>
    <xf numFmtId="0" fontId="24" fillId="0" borderId="53" applyNumberFormat="0" applyProtection="0">
      <alignment horizontal="left" vertical="center" indent="2"/>
    </xf>
    <xf numFmtId="4" fontId="30" fillId="18" borderId="53" applyNumberFormat="0" applyProtection="0">
      <alignment horizontal="right" vertical="center" wrapText="1"/>
    </xf>
    <xf numFmtId="4" fontId="16" fillId="31" borderId="63" applyNumberFormat="0" applyProtection="0">
      <alignment horizontal="right" vertical="center"/>
    </xf>
    <xf numFmtId="0" fontId="20" fillId="39" borderId="63" applyNumberFormat="0" applyProtection="0">
      <alignment horizontal="left" vertical="top" indent="1"/>
    </xf>
    <xf numFmtId="0" fontId="20" fillId="84" borderId="53" applyNumberFormat="0">
      <protection locked="0"/>
    </xf>
    <xf numFmtId="4" fontId="25" fillId="22" borderId="53" applyNumberFormat="0" applyProtection="0">
      <alignment horizontal="left" vertical="center"/>
    </xf>
    <xf numFmtId="4" fontId="30" fillId="18" borderId="53" applyNumberFormat="0" applyProtection="0">
      <alignment horizontal="right" vertical="center" wrapText="1"/>
    </xf>
    <xf numFmtId="0" fontId="17" fillId="19" borderId="63" applyNumberFormat="0" applyProtection="0">
      <alignment horizontal="left" vertical="top" indent="1"/>
    </xf>
    <xf numFmtId="4" fontId="31" fillId="19" borderId="63" applyNumberFormat="0" applyProtection="0">
      <alignment vertical="center"/>
    </xf>
    <xf numFmtId="0" fontId="12" fillId="0" borderId="0"/>
    <xf numFmtId="44" fontId="12" fillId="0" borderId="0" applyFont="0" applyFill="0" applyBorder="0" applyAlignment="0" applyProtection="0"/>
    <xf numFmtId="4" fontId="16" fillId="34" borderId="53" applyNumberFormat="0" applyProtection="0">
      <alignment horizontal="left" vertical="center" indent="1"/>
    </xf>
    <xf numFmtId="4" fontId="30" fillId="18" borderId="62" applyNumberFormat="0" applyProtection="0">
      <alignment horizontal="left" vertical="center" indent="1"/>
    </xf>
    <xf numFmtId="0" fontId="24" fillId="0" borderId="62" applyNumberFormat="0" applyProtection="0">
      <alignment horizontal="left" vertical="center" indent="2"/>
    </xf>
    <xf numFmtId="0" fontId="20" fillId="38" borderId="63" applyNumberFormat="0" applyProtection="0">
      <alignment horizontal="left" vertical="top" indent="1"/>
    </xf>
    <xf numFmtId="0" fontId="24" fillId="0" borderId="62" applyNumberFormat="0" applyProtection="0">
      <alignment horizontal="left" vertical="center" indent="2"/>
    </xf>
    <xf numFmtId="0" fontId="20" fillId="35" borderId="63" applyNumberFormat="0" applyProtection="0">
      <alignment horizontal="left" vertical="top" indent="1"/>
    </xf>
    <xf numFmtId="0" fontId="24" fillId="0" borderId="62" applyNumberFormat="0" applyProtection="0">
      <alignment horizontal="left" vertical="center" indent="2"/>
    </xf>
    <xf numFmtId="4" fontId="16" fillId="36" borderId="63" applyNumberFormat="0" applyProtection="0">
      <alignment horizontal="right" vertical="center"/>
    </xf>
    <xf numFmtId="4" fontId="16" fillId="34" borderId="62" applyNumberFormat="0" applyProtection="0">
      <alignment horizontal="left" vertical="center" indent="1"/>
    </xf>
    <xf numFmtId="4" fontId="17" fillId="33" borderId="62" applyNumberFormat="0" applyProtection="0">
      <alignment horizontal="left" vertical="center" indent="1"/>
    </xf>
    <xf numFmtId="4" fontId="16" fillId="32" borderId="63" applyNumberFormat="0" applyProtection="0">
      <alignment horizontal="right" vertical="center"/>
    </xf>
    <xf numFmtId="0" fontId="25" fillId="44" borderId="53" applyNumberFormat="0" applyProtection="0">
      <alignment horizontal="center" vertical="top" wrapText="1"/>
    </xf>
    <xf numFmtId="0" fontId="25" fillId="43" borderId="53" applyNumberFormat="0" applyProtection="0">
      <alignment horizontal="center" vertical="center" wrapText="1"/>
    </xf>
    <xf numFmtId="4" fontId="16" fillId="30" borderId="63" applyNumberFormat="0" applyProtection="0">
      <alignment horizontal="right" vertical="center"/>
    </xf>
    <xf numFmtId="4" fontId="16" fillId="29" borderId="63" applyNumberFormat="0" applyProtection="0">
      <alignment horizontal="right" vertical="center"/>
    </xf>
    <xf numFmtId="4" fontId="16" fillId="28" borderId="63" applyNumberFormat="0" applyProtection="0">
      <alignment horizontal="right" vertical="center"/>
    </xf>
    <xf numFmtId="4" fontId="16" fillId="27" borderId="63" applyNumberFormat="0" applyProtection="0">
      <alignment horizontal="right" vertical="center"/>
    </xf>
    <xf numFmtId="4" fontId="16" fillId="26" borderId="63" applyNumberFormat="0" applyProtection="0">
      <alignment horizontal="right" vertical="center"/>
    </xf>
    <xf numFmtId="4" fontId="16" fillId="25" borderId="63" applyNumberFormat="0" applyProtection="0">
      <alignment horizontal="right" vertical="center"/>
    </xf>
    <xf numFmtId="4" fontId="23" fillId="0" borderId="53" applyNumberFormat="0" applyProtection="0">
      <alignment horizontal="right" vertical="center" wrapText="1"/>
    </xf>
    <xf numFmtId="4" fontId="16" fillId="24" borderId="63" applyNumberFormat="0" applyProtection="0">
      <alignment horizontal="right" vertical="center"/>
    </xf>
    <xf numFmtId="4" fontId="30" fillId="18" borderId="62" applyNumberFormat="0" applyProtection="0">
      <alignment horizontal="right" vertical="center" wrapText="1"/>
    </xf>
    <xf numFmtId="0" fontId="24" fillId="0" borderId="53" applyNumberFormat="0" applyProtection="0">
      <alignment horizontal="left" vertical="center" indent="2"/>
    </xf>
    <xf numFmtId="0" fontId="24" fillId="0" borderId="53" applyNumberFormat="0" applyProtection="0">
      <alignment horizontal="left" vertical="center" indent="2"/>
    </xf>
    <xf numFmtId="0" fontId="24" fillId="0" borderId="53" applyNumberFormat="0" applyProtection="0">
      <alignment horizontal="left" vertical="center" indent="2"/>
    </xf>
    <xf numFmtId="4" fontId="30" fillId="18" borderId="53" applyNumberFormat="0" applyProtection="0">
      <alignment horizontal="left" vertical="center" indent="1"/>
    </xf>
    <xf numFmtId="4" fontId="17" fillId="33" borderId="53" applyNumberFormat="0" applyProtection="0">
      <alignment horizontal="left" vertical="center" indent="1"/>
    </xf>
    <xf numFmtId="0" fontId="12" fillId="0" borderId="0"/>
    <xf numFmtId="0" fontId="12" fillId="0" borderId="0"/>
    <xf numFmtId="4" fontId="31" fillId="19" borderId="50" applyNumberFormat="0" applyProtection="0">
      <alignment vertical="center"/>
    </xf>
    <xf numFmtId="0" fontId="17" fillId="19" borderId="50" applyNumberFormat="0" applyProtection="0">
      <alignment horizontal="left" vertical="top" indent="1"/>
    </xf>
    <xf numFmtId="4" fontId="16" fillId="24" borderId="50" applyNumberFormat="0" applyProtection="0">
      <alignment horizontal="right" vertical="center"/>
    </xf>
    <xf numFmtId="4" fontId="16" fillId="25" borderId="50" applyNumberFormat="0" applyProtection="0">
      <alignment horizontal="right" vertical="center"/>
    </xf>
    <xf numFmtId="4" fontId="16" fillId="26" borderId="50" applyNumberFormat="0" applyProtection="0">
      <alignment horizontal="right" vertical="center"/>
    </xf>
    <xf numFmtId="4" fontId="16" fillId="27" borderId="50" applyNumberFormat="0" applyProtection="0">
      <alignment horizontal="right" vertical="center"/>
    </xf>
    <xf numFmtId="4" fontId="16" fillId="28" borderId="50" applyNumberFormat="0" applyProtection="0">
      <alignment horizontal="right" vertical="center"/>
    </xf>
    <xf numFmtId="4" fontId="16" fillId="29" borderId="50" applyNumberFormat="0" applyProtection="0">
      <alignment horizontal="right" vertical="center"/>
    </xf>
    <xf numFmtId="4" fontId="16" fillId="30" borderId="50" applyNumberFormat="0" applyProtection="0">
      <alignment horizontal="right" vertical="center"/>
    </xf>
    <xf numFmtId="4" fontId="16" fillId="31" borderId="50" applyNumberFormat="0" applyProtection="0">
      <alignment horizontal="right" vertical="center"/>
    </xf>
    <xf numFmtId="4" fontId="16" fillId="32" borderId="50" applyNumberFormat="0" applyProtection="0">
      <alignment horizontal="right" vertical="center"/>
    </xf>
    <xf numFmtId="4" fontId="16" fillId="36" borderId="50" applyNumberFormat="0" applyProtection="0">
      <alignment horizontal="right" vertical="center"/>
    </xf>
    <xf numFmtId="0" fontId="20" fillId="35" borderId="50" applyNumberFormat="0" applyProtection="0">
      <alignment horizontal="left" vertical="top" indent="1"/>
    </xf>
    <xf numFmtId="0" fontId="20" fillId="38" borderId="50" applyNumberFormat="0" applyProtection="0">
      <alignment horizontal="left" vertical="top" indent="1"/>
    </xf>
    <xf numFmtId="0" fontId="20" fillId="39" borderId="50" applyNumberFormat="0" applyProtection="0">
      <alignment horizontal="left" vertical="top" indent="1"/>
    </xf>
    <xf numFmtId="0" fontId="20" fillId="3" borderId="50" applyNumberFormat="0" applyProtection="0">
      <alignment horizontal="left" vertical="top" indent="1"/>
    </xf>
    <xf numFmtId="4" fontId="16" fillId="40" borderId="50" applyNumberFormat="0" applyProtection="0">
      <alignment vertical="center"/>
    </xf>
    <xf numFmtId="4" fontId="36" fillId="40" borderId="50" applyNumberFormat="0" applyProtection="0">
      <alignment vertical="center"/>
    </xf>
    <xf numFmtId="0" fontId="16" fillId="40" borderId="50" applyNumberFormat="0" applyProtection="0">
      <alignment horizontal="left" vertical="top" indent="1"/>
    </xf>
    <xf numFmtId="4" fontId="36" fillId="41" borderId="50" applyNumberFormat="0" applyProtection="0">
      <alignment horizontal="right" vertical="center"/>
    </xf>
    <xf numFmtId="4" fontId="45" fillId="41" borderId="50" applyNumberFormat="0" applyProtection="0">
      <alignment horizontal="right" vertical="center"/>
    </xf>
    <xf numFmtId="0" fontId="12" fillId="0" borderId="0"/>
    <xf numFmtId="44" fontId="12" fillId="0" borderId="0" applyFont="0" applyFill="0" applyBorder="0" applyAlignment="0" applyProtection="0"/>
    <xf numFmtId="4" fontId="45" fillId="41" borderId="52" applyNumberFormat="0" applyProtection="0">
      <alignment horizontal="right" vertical="center"/>
    </xf>
    <xf numFmtId="4" fontId="36" fillId="41" borderId="52" applyNumberFormat="0" applyProtection="0">
      <alignment horizontal="right" vertical="center"/>
    </xf>
    <xf numFmtId="0" fontId="16" fillId="40" borderId="52" applyNumberFormat="0" applyProtection="0">
      <alignment horizontal="left" vertical="top" indent="1"/>
    </xf>
    <xf numFmtId="4" fontId="36" fillId="40" borderId="52" applyNumberFormat="0" applyProtection="0">
      <alignment vertical="center"/>
    </xf>
    <xf numFmtId="4" fontId="16" fillId="40" borderId="52" applyNumberFormat="0" applyProtection="0">
      <alignment vertical="center"/>
    </xf>
    <xf numFmtId="0" fontId="20" fillId="3" borderId="52" applyNumberFormat="0" applyProtection="0">
      <alignment horizontal="left" vertical="top" indent="1"/>
    </xf>
    <xf numFmtId="0" fontId="20" fillId="39" borderId="52" applyNumberFormat="0" applyProtection="0">
      <alignment horizontal="left" vertical="top" indent="1"/>
    </xf>
    <xf numFmtId="0" fontId="20" fillId="38" borderId="52" applyNumberFormat="0" applyProtection="0">
      <alignment horizontal="left" vertical="top" indent="1"/>
    </xf>
    <xf numFmtId="0" fontId="20" fillId="35" borderId="52" applyNumberFormat="0" applyProtection="0">
      <alignment horizontal="left" vertical="top" indent="1"/>
    </xf>
    <xf numFmtId="4" fontId="16" fillId="36" borderId="52" applyNumberFormat="0" applyProtection="0">
      <alignment horizontal="right" vertical="center"/>
    </xf>
    <xf numFmtId="4" fontId="16" fillId="32" borderId="52" applyNumberFormat="0" applyProtection="0">
      <alignment horizontal="right" vertical="center"/>
    </xf>
    <xf numFmtId="4" fontId="16" fillId="31" borderId="52" applyNumberFormat="0" applyProtection="0">
      <alignment horizontal="right" vertical="center"/>
    </xf>
    <xf numFmtId="4" fontId="16" fillId="30" borderId="52" applyNumberFormat="0" applyProtection="0">
      <alignment horizontal="right" vertical="center"/>
    </xf>
    <xf numFmtId="4" fontId="16" fillId="29" borderId="52" applyNumberFormat="0" applyProtection="0">
      <alignment horizontal="right" vertical="center"/>
    </xf>
    <xf numFmtId="4" fontId="16" fillId="28" borderId="52" applyNumberFormat="0" applyProtection="0">
      <alignment horizontal="right" vertical="center"/>
    </xf>
    <xf numFmtId="4" fontId="16" fillId="27" borderId="52" applyNumberFormat="0" applyProtection="0">
      <alignment horizontal="right" vertical="center"/>
    </xf>
    <xf numFmtId="4" fontId="16" fillId="26" borderId="52" applyNumberFormat="0" applyProtection="0">
      <alignment horizontal="right" vertical="center"/>
    </xf>
    <xf numFmtId="4" fontId="16" fillId="25" borderId="52" applyNumberFormat="0" applyProtection="0">
      <alignment horizontal="right" vertical="center"/>
    </xf>
    <xf numFmtId="4" fontId="16" fillId="24" borderId="52" applyNumberFormat="0" applyProtection="0">
      <alignment horizontal="right" vertical="center"/>
    </xf>
    <xf numFmtId="0" fontId="17" fillId="19" borderId="52" applyNumberFormat="0" applyProtection="0">
      <alignment horizontal="left" vertical="top" indent="1"/>
    </xf>
    <xf numFmtId="4" fontId="31" fillId="19" borderId="52" applyNumberFormat="0" applyProtection="0">
      <alignment vertical="center"/>
    </xf>
    <xf numFmtId="4" fontId="23" fillId="0" borderId="51" applyNumberFormat="0" applyProtection="0">
      <alignment horizontal="left" vertical="center" indent="1"/>
    </xf>
    <xf numFmtId="0" fontId="12" fillId="0" borderId="0"/>
    <xf numFmtId="0" fontId="12" fillId="0" borderId="0"/>
    <xf numFmtId="4" fontId="23" fillId="0" borderId="53" applyNumberFormat="0" applyProtection="0">
      <alignment horizontal="left" vertical="center" indent="1"/>
    </xf>
    <xf numFmtId="0" fontId="12" fillId="0" borderId="0"/>
    <xf numFmtId="44" fontId="12" fillId="0" borderId="0" applyFont="0" applyFill="0" applyBorder="0" applyAlignment="0" applyProtection="0"/>
    <xf numFmtId="4" fontId="16" fillId="24" borderId="54" applyNumberFormat="0" applyProtection="0">
      <alignment horizontal="right" vertical="center"/>
    </xf>
    <xf numFmtId="4" fontId="31" fillId="19" borderId="54" applyNumberFormat="0" applyProtection="0">
      <alignment vertical="center"/>
    </xf>
    <xf numFmtId="4" fontId="16" fillId="36" borderId="54" applyNumberFormat="0" applyProtection="0">
      <alignment horizontal="right" vertical="center"/>
    </xf>
    <xf numFmtId="0" fontId="20" fillId="35" borderId="54" applyNumberFormat="0" applyProtection="0">
      <alignment horizontal="left" vertical="top" indent="1"/>
    </xf>
    <xf numFmtId="0" fontId="20" fillId="38" borderId="54" applyNumberFormat="0" applyProtection="0">
      <alignment horizontal="left" vertical="top" indent="1"/>
    </xf>
    <xf numFmtId="0" fontId="20" fillId="39" borderId="54" applyNumberFormat="0" applyProtection="0">
      <alignment horizontal="left" vertical="top" indent="1"/>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36" fillId="41" borderId="54" applyNumberFormat="0" applyProtection="0">
      <alignment horizontal="right" vertical="center"/>
    </xf>
    <xf numFmtId="4" fontId="45" fillId="41" borderId="54" applyNumberFormat="0" applyProtection="0">
      <alignment horizontal="right" vertical="center"/>
    </xf>
    <xf numFmtId="4" fontId="16" fillId="30" borderId="54" applyNumberFormat="0" applyProtection="0">
      <alignment horizontal="right" vertical="center"/>
    </xf>
    <xf numFmtId="0" fontId="12" fillId="0" borderId="0"/>
    <xf numFmtId="44" fontId="12" fillId="0" borderId="0" applyFont="0" applyFill="0" applyBorder="0" applyAlignment="0" applyProtection="0"/>
    <xf numFmtId="4" fontId="16" fillId="32" borderId="54" applyNumberFormat="0" applyProtection="0">
      <alignment horizontal="right" vertical="center"/>
    </xf>
    <xf numFmtId="4" fontId="16" fillId="29" borderId="54" applyNumberFormat="0" applyProtection="0">
      <alignment horizontal="right" vertical="center"/>
    </xf>
    <xf numFmtId="4" fontId="16" fillId="25" borderId="54" applyNumberFormat="0" applyProtection="0">
      <alignment horizontal="right" vertical="center"/>
    </xf>
    <xf numFmtId="4" fontId="16" fillId="27" borderId="54" applyNumberFormat="0" applyProtection="0">
      <alignment horizontal="right" vertical="center"/>
    </xf>
    <xf numFmtId="0" fontId="17" fillId="19" borderId="54" applyNumberFormat="0" applyProtection="0">
      <alignment horizontal="left" vertical="top" indent="1"/>
    </xf>
    <xf numFmtId="0" fontId="12" fillId="0" borderId="0"/>
    <xf numFmtId="0" fontId="12" fillId="0" borderId="0"/>
    <xf numFmtId="4" fontId="16" fillId="28" borderId="54" applyNumberFormat="0" applyProtection="0">
      <alignment horizontal="right" vertical="center"/>
    </xf>
    <xf numFmtId="4" fontId="16" fillId="31" borderId="54" applyNumberFormat="0" applyProtection="0">
      <alignment horizontal="right" vertical="center"/>
    </xf>
    <xf numFmtId="4" fontId="16" fillId="26" borderId="54" applyNumberFormat="0" applyProtection="0">
      <alignment horizontal="right" vertical="center"/>
    </xf>
    <xf numFmtId="4" fontId="31" fillId="19" borderId="54" applyNumberFormat="0" applyProtection="0">
      <alignment vertical="center"/>
    </xf>
    <xf numFmtId="4" fontId="30" fillId="18" borderId="53" applyNumberFormat="0" applyProtection="0">
      <alignment horizontal="left" vertical="center" indent="1"/>
    </xf>
    <xf numFmtId="0" fontId="17" fillId="19" borderId="54" applyNumberFormat="0" applyProtection="0">
      <alignment horizontal="left" vertical="top" indent="1"/>
    </xf>
    <xf numFmtId="4" fontId="25" fillId="22" borderId="53" applyNumberFormat="0" applyProtection="0">
      <alignment horizontal="left" vertical="center"/>
    </xf>
    <xf numFmtId="4" fontId="16" fillId="24" borderId="54" applyNumberFormat="0" applyProtection="0">
      <alignment horizontal="right" vertical="center"/>
    </xf>
    <xf numFmtId="4" fontId="16" fillId="25" borderId="54" applyNumberFormat="0" applyProtection="0">
      <alignment horizontal="right" vertical="center"/>
    </xf>
    <xf numFmtId="4" fontId="16" fillId="26" borderId="54" applyNumberFormat="0" applyProtection="0">
      <alignment horizontal="right" vertical="center"/>
    </xf>
    <xf numFmtId="4" fontId="16" fillId="27" borderId="54" applyNumberFormat="0" applyProtection="0">
      <alignment horizontal="right" vertical="center"/>
    </xf>
    <xf numFmtId="4" fontId="16" fillId="28" borderId="54" applyNumberFormat="0" applyProtection="0">
      <alignment horizontal="right" vertical="center"/>
    </xf>
    <xf numFmtId="4" fontId="16" fillId="29" borderId="54" applyNumberFormat="0" applyProtection="0">
      <alignment horizontal="right" vertical="center"/>
    </xf>
    <xf numFmtId="4" fontId="16" fillId="30" borderId="54" applyNumberFormat="0" applyProtection="0">
      <alignment horizontal="right" vertical="center"/>
    </xf>
    <xf numFmtId="4" fontId="16" fillId="31" borderId="54" applyNumberFormat="0" applyProtection="0">
      <alignment horizontal="right" vertical="center"/>
    </xf>
    <xf numFmtId="4" fontId="16" fillId="32" borderId="54" applyNumberFormat="0" applyProtection="0">
      <alignment horizontal="right" vertical="center"/>
    </xf>
    <xf numFmtId="4" fontId="17" fillId="33" borderId="53" applyNumberFormat="0" applyProtection="0">
      <alignment horizontal="left" vertical="center" indent="1"/>
    </xf>
    <xf numFmtId="4" fontId="16" fillId="34" borderId="53" applyNumberFormat="0" applyProtection="0">
      <alignment horizontal="left" vertical="center" indent="1"/>
    </xf>
    <xf numFmtId="4" fontId="16" fillId="36" borderId="54" applyNumberFormat="0" applyProtection="0">
      <alignment horizontal="right" vertical="center"/>
    </xf>
    <xf numFmtId="0" fontId="24" fillId="0" borderId="53" applyNumberFormat="0" applyProtection="0">
      <alignment horizontal="left" vertical="center" indent="2"/>
    </xf>
    <xf numFmtId="0" fontId="20" fillId="35" borderId="54" applyNumberFormat="0" applyProtection="0">
      <alignment horizontal="left" vertical="top" indent="1"/>
    </xf>
    <xf numFmtId="0" fontId="24" fillId="0" borderId="53" applyNumberFormat="0" applyProtection="0">
      <alignment horizontal="left" vertical="center" indent="2"/>
    </xf>
    <xf numFmtId="0" fontId="20" fillId="38" borderId="54" applyNumberFormat="0" applyProtection="0">
      <alignment horizontal="left" vertical="top" indent="1"/>
    </xf>
    <xf numFmtId="0" fontId="24" fillId="0" borderId="53" applyNumberFormat="0" applyProtection="0">
      <alignment horizontal="left" vertical="center" indent="2"/>
    </xf>
    <xf numFmtId="0" fontId="20" fillId="39" borderId="54" applyNumberFormat="0" applyProtection="0">
      <alignment horizontal="left" vertical="top" indent="1"/>
    </xf>
    <xf numFmtId="0" fontId="24" fillId="0" borderId="53" applyNumberFormat="0" applyProtection="0">
      <alignment horizontal="left" vertical="center" indent="2"/>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23" fillId="0" borderId="53" applyNumberFormat="0" applyProtection="0">
      <alignment horizontal="right" vertical="center" wrapText="1"/>
    </xf>
    <xf numFmtId="4" fontId="36" fillId="41" borderId="54" applyNumberFormat="0" applyProtection="0">
      <alignment horizontal="right" vertical="center"/>
    </xf>
    <xf numFmtId="0" fontId="25" fillId="43" borderId="53" applyNumberFormat="0" applyProtection="0">
      <alignment horizontal="center" vertical="center" wrapText="1"/>
    </xf>
    <xf numFmtId="0" fontId="25" fillId="44" borderId="53" applyNumberFormat="0" applyProtection="0">
      <alignment horizontal="center" vertical="top" wrapText="1"/>
    </xf>
    <xf numFmtId="4" fontId="45" fillId="41" borderId="54" applyNumberFormat="0" applyProtection="0">
      <alignment horizontal="right" vertical="center"/>
    </xf>
    <xf numFmtId="4" fontId="45" fillId="41" borderId="56" applyNumberFormat="0" applyProtection="0">
      <alignment horizontal="right" vertical="center"/>
    </xf>
    <xf numFmtId="4" fontId="36" fillId="41" borderId="56" applyNumberFormat="0" applyProtection="0">
      <alignment horizontal="right" vertical="center"/>
    </xf>
    <xf numFmtId="0" fontId="16" fillId="40" borderId="56" applyNumberFormat="0" applyProtection="0">
      <alignment horizontal="left" vertical="top" indent="1"/>
    </xf>
    <xf numFmtId="4" fontId="36" fillId="40" borderId="56" applyNumberFormat="0" applyProtection="0">
      <alignment vertical="center"/>
    </xf>
    <xf numFmtId="4" fontId="16" fillId="40" borderId="56" applyNumberFormat="0" applyProtection="0">
      <alignment vertical="center"/>
    </xf>
    <xf numFmtId="0" fontId="20" fillId="3" borderId="56" applyNumberFormat="0" applyProtection="0">
      <alignment horizontal="left" vertical="top" indent="1"/>
    </xf>
    <xf numFmtId="0" fontId="20" fillId="39" borderId="56" applyNumberFormat="0" applyProtection="0">
      <alignment horizontal="left" vertical="top" indent="1"/>
    </xf>
    <xf numFmtId="0" fontId="20" fillId="38" borderId="56" applyNumberFormat="0" applyProtection="0">
      <alignment horizontal="left" vertical="top" indent="1"/>
    </xf>
    <xf numFmtId="0" fontId="20" fillId="35" borderId="56" applyNumberFormat="0" applyProtection="0">
      <alignment horizontal="left" vertical="top" indent="1"/>
    </xf>
    <xf numFmtId="4" fontId="16" fillId="36" borderId="56" applyNumberFormat="0" applyProtection="0">
      <alignment horizontal="right" vertical="center"/>
    </xf>
    <xf numFmtId="4" fontId="16" fillId="32" borderId="56" applyNumberFormat="0" applyProtection="0">
      <alignment horizontal="right" vertical="center"/>
    </xf>
    <xf numFmtId="4" fontId="16" fillId="31" borderId="56" applyNumberFormat="0" applyProtection="0">
      <alignment horizontal="right" vertical="center"/>
    </xf>
    <xf numFmtId="4" fontId="16" fillId="30" borderId="56" applyNumberFormat="0" applyProtection="0">
      <alignment horizontal="right" vertical="center"/>
    </xf>
    <xf numFmtId="4" fontId="16" fillId="29" borderId="56" applyNumberFormat="0" applyProtection="0">
      <alignment horizontal="right" vertical="center"/>
    </xf>
    <xf numFmtId="4" fontId="16" fillId="28" borderId="56" applyNumberFormat="0" applyProtection="0">
      <alignment horizontal="right" vertical="center"/>
    </xf>
    <xf numFmtId="4" fontId="16" fillId="27" borderId="56" applyNumberFormat="0" applyProtection="0">
      <alignment horizontal="right" vertical="center"/>
    </xf>
    <xf numFmtId="4" fontId="16" fillId="26" borderId="56" applyNumberFormat="0" applyProtection="0">
      <alignment horizontal="right" vertical="center"/>
    </xf>
    <xf numFmtId="4" fontId="16" fillId="25" borderId="56" applyNumberFormat="0" applyProtection="0">
      <alignment horizontal="right" vertical="center"/>
    </xf>
    <xf numFmtId="4" fontId="16" fillId="24" borderId="56" applyNumberFormat="0" applyProtection="0">
      <alignment horizontal="right" vertical="center"/>
    </xf>
    <xf numFmtId="0" fontId="17" fillId="19" borderId="56" applyNumberFormat="0" applyProtection="0">
      <alignment horizontal="left" vertical="top" indent="1"/>
    </xf>
    <xf numFmtId="4" fontId="31" fillId="19" borderId="56" applyNumberFormat="0" applyProtection="0">
      <alignment vertical="center"/>
    </xf>
    <xf numFmtId="0" fontId="20" fillId="84" borderId="53" applyNumberFormat="0">
      <protection locked="0"/>
    </xf>
    <xf numFmtId="4" fontId="23" fillId="0" borderId="55" applyNumberFormat="0" applyProtection="0">
      <alignment horizontal="left" vertical="center" indent="1"/>
    </xf>
    <xf numFmtId="4" fontId="23" fillId="0" borderId="57" applyNumberFormat="0" applyProtection="0">
      <alignment horizontal="left" vertical="center" indent="1"/>
    </xf>
    <xf numFmtId="4" fontId="16" fillId="24" borderId="56" applyNumberFormat="0" applyProtection="0">
      <alignment horizontal="right" vertical="center"/>
    </xf>
    <xf numFmtId="4" fontId="31" fillId="19" borderId="56" applyNumberFormat="0" applyProtection="0">
      <alignment vertical="center"/>
    </xf>
    <xf numFmtId="4" fontId="16" fillId="36" borderId="56" applyNumberFormat="0" applyProtection="0">
      <alignment horizontal="right" vertical="center"/>
    </xf>
    <xf numFmtId="0" fontId="20" fillId="35" borderId="56" applyNumberFormat="0" applyProtection="0">
      <alignment horizontal="left" vertical="top" indent="1"/>
    </xf>
    <xf numFmtId="0" fontId="20" fillId="38" borderId="56" applyNumberFormat="0" applyProtection="0">
      <alignment horizontal="left" vertical="top" indent="1"/>
    </xf>
    <xf numFmtId="0" fontId="20" fillId="39" borderId="56" applyNumberFormat="0" applyProtection="0">
      <alignment horizontal="left" vertical="top" indent="1"/>
    </xf>
    <xf numFmtId="0" fontId="20" fillId="3" borderId="56" applyNumberFormat="0" applyProtection="0">
      <alignment horizontal="left" vertical="top" indent="1"/>
    </xf>
    <xf numFmtId="4" fontId="16" fillId="40" borderId="56" applyNumberFormat="0" applyProtection="0">
      <alignment vertical="center"/>
    </xf>
    <xf numFmtId="4" fontId="36" fillId="40" borderId="56" applyNumberFormat="0" applyProtection="0">
      <alignment vertical="center"/>
    </xf>
    <xf numFmtId="0" fontId="16" fillId="40" borderId="56" applyNumberFormat="0" applyProtection="0">
      <alignment horizontal="left" vertical="top" indent="1"/>
    </xf>
    <xf numFmtId="4" fontId="36" fillId="41" borderId="56" applyNumberFormat="0" applyProtection="0">
      <alignment horizontal="right" vertical="center"/>
    </xf>
    <xf numFmtId="4" fontId="45" fillId="41" borderId="56" applyNumberFormat="0" applyProtection="0">
      <alignment horizontal="right" vertical="center"/>
    </xf>
    <xf numFmtId="4" fontId="16" fillId="30" borderId="56" applyNumberFormat="0" applyProtection="0">
      <alignment horizontal="right" vertical="center"/>
    </xf>
    <xf numFmtId="4" fontId="16" fillId="32" borderId="56" applyNumberFormat="0" applyProtection="0">
      <alignment horizontal="right" vertical="center"/>
    </xf>
    <xf numFmtId="4" fontId="16" fillId="29" borderId="56" applyNumberFormat="0" applyProtection="0">
      <alignment horizontal="right" vertical="center"/>
    </xf>
    <xf numFmtId="4" fontId="16" fillId="25" borderId="56" applyNumberFormat="0" applyProtection="0">
      <alignment horizontal="right" vertical="center"/>
    </xf>
    <xf numFmtId="4" fontId="16" fillId="27" borderId="56" applyNumberFormat="0" applyProtection="0">
      <alignment horizontal="right" vertical="center"/>
    </xf>
    <xf numFmtId="0" fontId="17" fillId="19" borderId="56" applyNumberFormat="0" applyProtection="0">
      <alignment horizontal="left" vertical="top" indent="1"/>
    </xf>
    <xf numFmtId="4" fontId="16" fillId="28" borderId="56" applyNumberFormat="0" applyProtection="0">
      <alignment horizontal="right" vertical="center"/>
    </xf>
    <xf numFmtId="4" fontId="16" fillId="31" borderId="56" applyNumberFormat="0" applyProtection="0">
      <alignment horizontal="right" vertical="center"/>
    </xf>
    <xf numFmtId="4" fontId="16" fillId="26" borderId="56" applyNumberFormat="0" applyProtection="0">
      <alignment horizontal="right" vertical="center"/>
    </xf>
    <xf numFmtId="4" fontId="31" fillId="19" borderId="59" applyNumberFormat="0" applyProtection="0">
      <alignment vertical="center"/>
    </xf>
    <xf numFmtId="0" fontId="17" fillId="19" borderId="59" applyNumberFormat="0" applyProtection="0">
      <alignment horizontal="left" vertical="top" indent="1"/>
    </xf>
    <xf numFmtId="4" fontId="16" fillId="24" borderId="59" applyNumberFormat="0" applyProtection="0">
      <alignment horizontal="right" vertical="center"/>
    </xf>
    <xf numFmtId="4" fontId="16" fillId="25" borderId="59" applyNumberFormat="0" applyProtection="0">
      <alignment horizontal="right" vertical="center"/>
    </xf>
    <xf numFmtId="4" fontId="16" fillId="26" borderId="59" applyNumberFormat="0" applyProtection="0">
      <alignment horizontal="right" vertical="center"/>
    </xf>
    <xf numFmtId="4" fontId="16" fillId="27" borderId="59" applyNumberFormat="0" applyProtection="0">
      <alignment horizontal="right" vertical="center"/>
    </xf>
    <xf numFmtId="4" fontId="16" fillId="28" borderId="59" applyNumberFormat="0" applyProtection="0">
      <alignment horizontal="right" vertical="center"/>
    </xf>
    <xf numFmtId="4" fontId="16" fillId="29" borderId="59" applyNumberFormat="0" applyProtection="0">
      <alignment horizontal="right" vertical="center"/>
    </xf>
    <xf numFmtId="4" fontId="16" fillId="30" borderId="59" applyNumberFormat="0" applyProtection="0">
      <alignment horizontal="right" vertical="center"/>
    </xf>
    <xf numFmtId="4" fontId="16" fillId="31" borderId="59" applyNumberFormat="0" applyProtection="0">
      <alignment horizontal="right" vertical="center"/>
    </xf>
    <xf numFmtId="4" fontId="16" fillId="32" borderId="59" applyNumberFormat="0" applyProtection="0">
      <alignment horizontal="right" vertical="center"/>
    </xf>
    <xf numFmtId="4" fontId="16" fillId="36" borderId="59" applyNumberFormat="0" applyProtection="0">
      <alignment horizontal="right" vertical="center"/>
    </xf>
    <xf numFmtId="0" fontId="20" fillId="35" borderId="59" applyNumberFormat="0" applyProtection="0">
      <alignment horizontal="left" vertical="top" indent="1"/>
    </xf>
    <xf numFmtId="0" fontId="20" fillId="38" borderId="59" applyNumberFormat="0" applyProtection="0">
      <alignment horizontal="left" vertical="top" indent="1"/>
    </xf>
    <xf numFmtId="0" fontId="20" fillId="39" borderId="59" applyNumberFormat="0" applyProtection="0">
      <alignment horizontal="left" vertical="top" indent="1"/>
    </xf>
    <xf numFmtId="0" fontId="20" fillId="3" borderId="59" applyNumberFormat="0" applyProtection="0">
      <alignment horizontal="left" vertical="top" indent="1"/>
    </xf>
    <xf numFmtId="4" fontId="16" fillId="40" borderId="59" applyNumberFormat="0" applyProtection="0">
      <alignment vertical="center"/>
    </xf>
    <xf numFmtId="4" fontId="36" fillId="40" borderId="59" applyNumberFormat="0" applyProtection="0">
      <alignment vertical="center"/>
    </xf>
    <xf numFmtId="0" fontId="16" fillId="40" borderId="59" applyNumberFormat="0" applyProtection="0">
      <alignment horizontal="left" vertical="top" indent="1"/>
    </xf>
    <xf numFmtId="4" fontId="36" fillId="41" borderId="59" applyNumberFormat="0" applyProtection="0">
      <alignment horizontal="right" vertical="center"/>
    </xf>
    <xf numFmtId="4" fontId="45" fillId="41" borderId="59" applyNumberFormat="0" applyProtection="0">
      <alignment horizontal="right" vertical="center"/>
    </xf>
    <xf numFmtId="4" fontId="45" fillId="41" borderId="61" applyNumberFormat="0" applyProtection="0">
      <alignment horizontal="right" vertical="center"/>
    </xf>
    <xf numFmtId="4" fontId="36" fillId="41" borderId="61" applyNumberFormat="0" applyProtection="0">
      <alignment horizontal="right" vertical="center"/>
    </xf>
    <xf numFmtId="0" fontId="16" fillId="40" borderId="61" applyNumberFormat="0" applyProtection="0">
      <alignment horizontal="left" vertical="top" indent="1"/>
    </xf>
    <xf numFmtId="4" fontId="36" fillId="40" borderId="61" applyNumberFormat="0" applyProtection="0">
      <alignment vertical="center"/>
    </xf>
    <xf numFmtId="4" fontId="16" fillId="40" borderId="61" applyNumberFormat="0" applyProtection="0">
      <alignment vertical="center"/>
    </xf>
    <xf numFmtId="0" fontId="20" fillId="3" borderId="61" applyNumberFormat="0" applyProtection="0">
      <alignment horizontal="left" vertical="top" indent="1"/>
    </xf>
    <xf numFmtId="0" fontId="20" fillId="39" borderId="61" applyNumberFormat="0" applyProtection="0">
      <alignment horizontal="left" vertical="top" indent="1"/>
    </xf>
    <xf numFmtId="0" fontId="20" fillId="38" borderId="61" applyNumberFormat="0" applyProtection="0">
      <alignment horizontal="left" vertical="top" indent="1"/>
    </xf>
    <xf numFmtId="0" fontId="20" fillId="35" borderId="61" applyNumberFormat="0" applyProtection="0">
      <alignment horizontal="left" vertical="top" indent="1"/>
    </xf>
    <xf numFmtId="4" fontId="16" fillId="36" borderId="61" applyNumberFormat="0" applyProtection="0">
      <alignment horizontal="right" vertical="center"/>
    </xf>
    <xf numFmtId="4" fontId="16" fillId="32" borderId="61" applyNumberFormat="0" applyProtection="0">
      <alignment horizontal="right" vertical="center"/>
    </xf>
    <xf numFmtId="4" fontId="16" fillId="31" borderId="61" applyNumberFormat="0" applyProtection="0">
      <alignment horizontal="right" vertical="center"/>
    </xf>
    <xf numFmtId="4" fontId="16" fillId="30" borderId="61" applyNumberFormat="0" applyProtection="0">
      <alignment horizontal="right" vertical="center"/>
    </xf>
    <xf numFmtId="4" fontId="16" fillId="29" borderId="61" applyNumberFormat="0" applyProtection="0">
      <alignment horizontal="right" vertical="center"/>
    </xf>
    <xf numFmtId="4" fontId="16" fillId="28" borderId="61" applyNumberFormat="0" applyProtection="0">
      <alignment horizontal="right" vertical="center"/>
    </xf>
    <xf numFmtId="4" fontId="16" fillId="27" borderId="61" applyNumberFormat="0" applyProtection="0">
      <alignment horizontal="right" vertical="center"/>
    </xf>
    <xf numFmtId="4" fontId="16" fillId="26" borderId="61" applyNumberFormat="0" applyProtection="0">
      <alignment horizontal="right" vertical="center"/>
    </xf>
    <xf numFmtId="4" fontId="16" fillId="25" borderId="61" applyNumberFormat="0" applyProtection="0">
      <alignment horizontal="right" vertical="center"/>
    </xf>
    <xf numFmtId="4" fontId="16" fillId="24" borderId="61" applyNumberFormat="0" applyProtection="0">
      <alignment horizontal="right" vertical="center"/>
    </xf>
    <xf numFmtId="0" fontId="17" fillId="19" borderId="61" applyNumberFormat="0" applyProtection="0">
      <alignment horizontal="left" vertical="top" indent="1"/>
    </xf>
    <xf numFmtId="4" fontId="31" fillId="19" borderId="61" applyNumberFormat="0" applyProtection="0">
      <alignment vertical="center"/>
    </xf>
    <xf numFmtId="4" fontId="23" fillId="0" borderId="60" applyNumberFormat="0" applyProtection="0">
      <alignment horizontal="left" vertical="center" indent="1"/>
    </xf>
    <xf numFmtId="4" fontId="23" fillId="0" borderId="62" applyNumberFormat="0" applyProtection="0">
      <alignment horizontal="left" vertical="center" indent="1"/>
    </xf>
    <xf numFmtId="4" fontId="16" fillId="24" borderId="61" applyNumberFormat="0" applyProtection="0">
      <alignment horizontal="right" vertical="center"/>
    </xf>
    <xf numFmtId="4" fontId="31" fillId="19" borderId="61" applyNumberFormat="0" applyProtection="0">
      <alignment vertical="center"/>
    </xf>
    <xf numFmtId="4" fontId="16" fillId="36" borderId="61" applyNumberFormat="0" applyProtection="0">
      <alignment horizontal="right" vertical="center"/>
    </xf>
    <xf numFmtId="0" fontId="20" fillId="35" borderId="61" applyNumberFormat="0" applyProtection="0">
      <alignment horizontal="left" vertical="top" indent="1"/>
    </xf>
    <xf numFmtId="0" fontId="20" fillId="38" borderId="61" applyNumberFormat="0" applyProtection="0">
      <alignment horizontal="left" vertical="top" indent="1"/>
    </xf>
    <xf numFmtId="0" fontId="20" fillId="39" borderId="61" applyNumberFormat="0" applyProtection="0">
      <alignment horizontal="left" vertical="top" indent="1"/>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36" fillId="41" borderId="61" applyNumberFormat="0" applyProtection="0">
      <alignment horizontal="right" vertical="center"/>
    </xf>
    <xf numFmtId="4" fontId="45" fillId="41" borderId="61" applyNumberFormat="0" applyProtection="0">
      <alignment horizontal="right" vertical="center"/>
    </xf>
    <xf numFmtId="4" fontId="16" fillId="30" borderId="61" applyNumberFormat="0" applyProtection="0">
      <alignment horizontal="right" vertical="center"/>
    </xf>
    <xf numFmtId="4" fontId="16" fillId="32" borderId="61" applyNumberFormat="0" applyProtection="0">
      <alignment horizontal="right" vertical="center"/>
    </xf>
    <xf numFmtId="4" fontId="16" fillId="29" borderId="61" applyNumberFormat="0" applyProtection="0">
      <alignment horizontal="right" vertical="center"/>
    </xf>
    <xf numFmtId="4" fontId="16" fillId="25" borderId="61" applyNumberFormat="0" applyProtection="0">
      <alignment horizontal="right" vertical="center"/>
    </xf>
    <xf numFmtId="4" fontId="16" fillId="27" borderId="61" applyNumberFormat="0" applyProtection="0">
      <alignment horizontal="right" vertical="center"/>
    </xf>
    <xf numFmtId="0" fontId="17" fillId="19" borderId="61" applyNumberFormat="0" applyProtection="0">
      <alignment horizontal="left" vertical="top" indent="1"/>
    </xf>
    <xf numFmtId="4" fontId="16" fillId="28" borderId="61" applyNumberFormat="0" applyProtection="0">
      <alignment horizontal="right" vertical="center"/>
    </xf>
    <xf numFmtId="4" fontId="16" fillId="31" borderId="61" applyNumberFormat="0" applyProtection="0">
      <alignment horizontal="right" vertical="center"/>
    </xf>
    <xf numFmtId="4" fontId="16" fillId="26" borderId="61" applyNumberFormat="0" applyProtection="0">
      <alignment horizontal="right" vertical="center"/>
    </xf>
    <xf numFmtId="0" fontId="24" fillId="0" borderId="62" applyNumberFormat="0" applyProtection="0">
      <alignment horizontal="left" vertical="center" indent="2"/>
    </xf>
    <xf numFmtId="0" fontId="20" fillId="3" borderId="63" applyNumberFormat="0" applyProtection="0">
      <alignment horizontal="left" vertical="top" indent="1"/>
    </xf>
    <xf numFmtId="4" fontId="16" fillId="40" borderId="63" applyNumberFormat="0" applyProtection="0">
      <alignment vertical="center"/>
    </xf>
    <xf numFmtId="4" fontId="36" fillId="40" borderId="63" applyNumberFormat="0" applyProtection="0">
      <alignment vertical="center"/>
    </xf>
    <xf numFmtId="0" fontId="16" fillId="40" borderId="63" applyNumberFormat="0" applyProtection="0">
      <alignment horizontal="left" vertical="top" indent="1"/>
    </xf>
    <xf numFmtId="4" fontId="23" fillId="0" borderId="62" applyNumberFormat="0" applyProtection="0">
      <alignment horizontal="right" vertical="center" wrapText="1"/>
    </xf>
    <xf numFmtId="4" fontId="36" fillId="41" borderId="63" applyNumberFormat="0" applyProtection="0">
      <alignment horizontal="right" vertical="center"/>
    </xf>
    <xf numFmtId="0" fontId="25" fillId="43" borderId="62" applyNumberFormat="0" applyProtection="0">
      <alignment horizontal="center" vertical="center" wrapText="1"/>
    </xf>
    <xf numFmtId="0" fontId="25" fillId="44" borderId="62" applyNumberFormat="0" applyProtection="0">
      <alignment horizontal="center" vertical="top" wrapText="1"/>
    </xf>
    <xf numFmtId="4" fontId="45" fillId="41" borderId="63" applyNumberFormat="0" applyProtection="0">
      <alignment horizontal="right" vertical="center"/>
    </xf>
    <xf numFmtId="4" fontId="45" fillId="41" borderId="65" applyNumberFormat="0" applyProtection="0">
      <alignment horizontal="right" vertical="center"/>
    </xf>
    <xf numFmtId="4" fontId="36" fillId="41" borderId="65" applyNumberFormat="0" applyProtection="0">
      <alignment horizontal="right" vertical="center"/>
    </xf>
    <xf numFmtId="0" fontId="16" fillId="40" borderId="65" applyNumberFormat="0" applyProtection="0">
      <alignment horizontal="left" vertical="top" indent="1"/>
    </xf>
    <xf numFmtId="4" fontId="36" fillId="40" borderId="65" applyNumberFormat="0" applyProtection="0">
      <alignment vertical="center"/>
    </xf>
    <xf numFmtId="4" fontId="16" fillId="40" borderId="65" applyNumberFormat="0" applyProtection="0">
      <alignment vertical="center"/>
    </xf>
    <xf numFmtId="0" fontId="20" fillId="3" borderId="65" applyNumberFormat="0" applyProtection="0">
      <alignment horizontal="left" vertical="top" indent="1"/>
    </xf>
    <xf numFmtId="0" fontId="20" fillId="39" borderId="65" applyNumberFormat="0" applyProtection="0">
      <alignment horizontal="left" vertical="top" indent="1"/>
    </xf>
    <xf numFmtId="0" fontId="20" fillId="38" borderId="65" applyNumberFormat="0" applyProtection="0">
      <alignment horizontal="left" vertical="top" indent="1"/>
    </xf>
    <xf numFmtId="0" fontId="20" fillId="35" borderId="65" applyNumberFormat="0" applyProtection="0">
      <alignment horizontal="left" vertical="top" indent="1"/>
    </xf>
    <xf numFmtId="4" fontId="16" fillId="36" borderId="65" applyNumberFormat="0" applyProtection="0">
      <alignment horizontal="right" vertical="center"/>
    </xf>
    <xf numFmtId="4" fontId="16" fillId="32" borderId="65" applyNumberFormat="0" applyProtection="0">
      <alignment horizontal="right" vertical="center"/>
    </xf>
    <xf numFmtId="4" fontId="16" fillId="31" borderId="65" applyNumberFormat="0" applyProtection="0">
      <alignment horizontal="right" vertical="center"/>
    </xf>
    <xf numFmtId="4" fontId="16" fillId="30" borderId="65" applyNumberFormat="0" applyProtection="0">
      <alignment horizontal="right" vertical="center"/>
    </xf>
    <xf numFmtId="4" fontId="16" fillId="29" borderId="65" applyNumberFormat="0" applyProtection="0">
      <alignment horizontal="right" vertical="center"/>
    </xf>
    <xf numFmtId="4" fontId="16" fillId="28" borderId="65" applyNumberFormat="0" applyProtection="0">
      <alignment horizontal="right" vertical="center"/>
    </xf>
    <xf numFmtId="4" fontId="16" fillId="27" borderId="65" applyNumberFormat="0" applyProtection="0">
      <alignment horizontal="right" vertical="center"/>
    </xf>
    <xf numFmtId="4" fontId="16" fillId="26" borderId="65" applyNumberFormat="0" applyProtection="0">
      <alignment horizontal="right" vertical="center"/>
    </xf>
    <xf numFmtId="4" fontId="16" fillId="25" borderId="65" applyNumberFormat="0" applyProtection="0">
      <alignment horizontal="right" vertical="center"/>
    </xf>
    <xf numFmtId="4" fontId="16" fillId="24" borderId="65" applyNumberFormat="0" applyProtection="0">
      <alignment horizontal="right" vertical="center"/>
    </xf>
    <xf numFmtId="0" fontId="17" fillId="19" borderId="65" applyNumberFormat="0" applyProtection="0">
      <alignment horizontal="left" vertical="top" indent="1"/>
    </xf>
    <xf numFmtId="4" fontId="31" fillId="19" borderId="65" applyNumberFormat="0" applyProtection="0">
      <alignment vertical="center"/>
    </xf>
    <xf numFmtId="0" fontId="20" fillId="84" borderId="62" applyNumberFormat="0">
      <protection locked="0"/>
    </xf>
    <xf numFmtId="4" fontId="23" fillId="0" borderId="64" applyNumberFormat="0" applyProtection="0">
      <alignment horizontal="left" vertical="center" indent="1"/>
    </xf>
    <xf numFmtId="4" fontId="23" fillId="0" borderId="66"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0" fontId="11" fillId="0" borderId="0"/>
    <xf numFmtId="4" fontId="23" fillId="0" borderId="57" applyNumberFormat="0" applyProtection="0">
      <alignment horizontal="left" vertical="center" indent="1"/>
    </xf>
    <xf numFmtId="0" fontId="103" fillId="0" borderId="0"/>
    <xf numFmtId="0" fontId="66" fillId="0" borderId="0" applyNumberFormat="0" applyFill="0" applyBorder="0" applyAlignment="0" applyProtection="0"/>
    <xf numFmtId="0" fontId="105" fillId="0" borderId="33" applyNumberFormat="0" applyFill="0" applyAlignment="0" applyProtection="0"/>
    <xf numFmtId="0" fontId="106" fillId="0" borderId="34" applyNumberFormat="0" applyFill="0" applyAlignment="0" applyProtection="0"/>
    <xf numFmtId="0" fontId="107" fillId="0" borderId="35" applyNumberFormat="0" applyFill="0" applyAlignment="0" applyProtection="0"/>
    <xf numFmtId="0" fontId="107" fillId="0" borderId="0" applyNumberFormat="0" applyFill="0" applyBorder="0" applyAlignment="0" applyProtection="0"/>
    <xf numFmtId="0" fontId="108" fillId="52" borderId="0" applyNumberFormat="0" applyBorder="0" applyAlignment="0" applyProtection="0"/>
    <xf numFmtId="0" fontId="109" fillId="53" borderId="0" applyNumberFormat="0" applyBorder="0" applyAlignment="0" applyProtection="0"/>
    <xf numFmtId="0" fontId="110" fillId="54" borderId="0" applyNumberFormat="0" applyBorder="0" applyAlignment="0" applyProtection="0"/>
    <xf numFmtId="0" fontId="111" fillId="55" borderId="36" applyNumberFormat="0" applyAlignment="0" applyProtection="0"/>
    <xf numFmtId="0" fontId="112" fillId="56" borderId="37" applyNumberFormat="0" applyAlignment="0" applyProtection="0"/>
    <xf numFmtId="0" fontId="113" fillId="56" borderId="36" applyNumberFormat="0" applyAlignment="0" applyProtection="0"/>
    <xf numFmtId="0" fontId="114" fillId="0" borderId="38" applyNumberFormat="0" applyFill="0" applyAlignment="0" applyProtection="0"/>
    <xf numFmtId="0" fontId="115" fillId="57" borderId="39"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40" applyNumberFormat="0" applyFill="0" applyAlignment="0" applyProtection="0"/>
    <xf numFmtId="0" fontId="119" fillId="5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9" fillId="59" borderId="0" applyNumberFormat="0" applyBorder="0" applyAlignment="0" applyProtection="0"/>
    <xf numFmtId="0" fontId="119" fillId="60"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9" fillId="61" borderId="0" applyNumberFormat="0" applyBorder="0" applyAlignment="0" applyProtection="0"/>
    <xf numFmtId="0" fontId="119" fillId="6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19" fillId="63" borderId="0" applyNumberFormat="0" applyBorder="0" applyAlignment="0" applyProtection="0"/>
    <xf numFmtId="0" fontId="119" fillId="64"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9" fillId="65" borderId="0" applyNumberFormat="0" applyBorder="0" applyAlignment="0" applyProtection="0"/>
    <xf numFmtId="0" fontId="119" fillId="6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9" fillId="67" borderId="0" applyNumberFormat="0" applyBorder="0" applyAlignment="0" applyProtection="0"/>
    <xf numFmtId="0" fontId="119" fillId="68"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9" fillId="69" borderId="0" applyNumberFormat="0" applyBorder="0" applyAlignment="0" applyProtection="0"/>
    <xf numFmtId="0" fontId="20" fillId="0" borderId="0"/>
    <xf numFmtId="177" fontId="20" fillId="0" borderId="0"/>
    <xf numFmtId="0" fontId="20" fillId="0" borderId="0"/>
    <xf numFmtId="177" fontId="20" fillId="0" borderId="0"/>
    <xf numFmtId="0" fontId="20" fillId="0" borderId="0"/>
    <xf numFmtId="0" fontId="10" fillId="0" borderId="0"/>
    <xf numFmtId="9" fontId="20" fillId="0" borderId="0" applyFont="0" applyFill="0" applyBorder="0" applyAlignment="0" applyProtection="0"/>
    <xf numFmtId="43" fontId="20" fillId="0" borderId="0" applyFont="0" applyFill="0" applyBorder="0" applyAlignment="0" applyProtection="0"/>
    <xf numFmtId="0" fontId="10" fillId="0" borderId="0"/>
    <xf numFmtId="43" fontId="20" fillId="0" borderId="0" applyFont="0" applyFill="0" applyBorder="0" applyAlignment="0" applyProtection="0"/>
    <xf numFmtId="177" fontId="20" fillId="0" borderId="0"/>
    <xf numFmtId="177" fontId="20" fillId="0" borderId="0"/>
    <xf numFmtId="0" fontId="102" fillId="0" borderId="0"/>
    <xf numFmtId="43" fontId="102" fillId="0" borderId="0" applyFont="0" applyFill="0" applyBorder="0" applyAlignment="0" applyProtection="0"/>
    <xf numFmtId="0" fontId="10" fillId="0" borderId="0"/>
    <xf numFmtId="43" fontId="10" fillId="0" borderId="0" applyFont="0" applyFill="0" applyBorder="0" applyAlignment="0" applyProtection="0"/>
    <xf numFmtId="43" fontId="102" fillId="0" borderId="0" applyFont="0" applyFill="0" applyBorder="0" applyAlignment="0" applyProtection="0"/>
    <xf numFmtId="0" fontId="10" fillId="5" borderId="19" applyNumberFormat="0" applyFont="0" applyAlignment="0" applyProtection="0"/>
    <xf numFmtId="0" fontId="102" fillId="0" borderId="0"/>
    <xf numFmtId="9" fontId="10" fillId="0" borderId="0" applyFont="0" applyFill="0" applyBorder="0" applyAlignment="0" applyProtection="0"/>
    <xf numFmtId="43" fontId="103" fillId="0" borderId="0" applyFont="0" applyFill="0" applyBorder="0" applyAlignment="0" applyProtection="0"/>
    <xf numFmtId="9" fontId="103" fillId="0" borderId="0" applyFont="0" applyFill="0" applyBorder="0" applyAlignment="0" applyProtection="0"/>
    <xf numFmtId="0" fontId="102" fillId="0" borderId="0"/>
    <xf numFmtId="44" fontId="29" fillId="0" borderId="0" applyFont="0" applyFill="0" applyBorder="0" applyAlignment="0" applyProtection="0"/>
    <xf numFmtId="4" fontId="30" fillId="18" borderId="57" applyNumberFormat="0" applyProtection="0">
      <alignment horizontal="right" vertical="center" wrapText="1"/>
    </xf>
    <xf numFmtId="4" fontId="31" fillId="19" borderId="71" applyNumberFormat="0" applyProtection="0">
      <alignment vertical="center"/>
    </xf>
    <xf numFmtId="4" fontId="30" fillId="18" borderId="57" applyNumberFormat="0" applyProtection="0">
      <alignment horizontal="left" vertical="center" indent="1"/>
    </xf>
    <xf numFmtId="0" fontId="17" fillId="19" borderId="71" applyNumberFormat="0" applyProtection="0">
      <alignment horizontal="left" vertical="top" indent="1"/>
    </xf>
    <xf numFmtId="4" fontId="25" fillId="22" borderId="57" applyNumberFormat="0" applyProtection="0">
      <alignment horizontal="left" vertical="center"/>
    </xf>
    <xf numFmtId="4" fontId="16" fillId="24" borderId="71" applyNumberFormat="0" applyProtection="0">
      <alignment horizontal="right" vertical="center"/>
    </xf>
    <xf numFmtId="4" fontId="16" fillId="25" borderId="71" applyNumberFormat="0" applyProtection="0">
      <alignment horizontal="right" vertical="center"/>
    </xf>
    <xf numFmtId="4" fontId="16" fillId="26" borderId="71" applyNumberFormat="0" applyProtection="0">
      <alignment horizontal="right" vertical="center"/>
    </xf>
    <xf numFmtId="4" fontId="16" fillId="27" borderId="71" applyNumberFormat="0" applyProtection="0">
      <alignment horizontal="right" vertical="center"/>
    </xf>
    <xf numFmtId="4" fontId="16" fillId="28" borderId="71" applyNumberFormat="0" applyProtection="0">
      <alignment horizontal="right" vertical="center"/>
    </xf>
    <xf numFmtId="4" fontId="16" fillId="29" borderId="71" applyNumberFormat="0" applyProtection="0">
      <alignment horizontal="right" vertical="center"/>
    </xf>
    <xf numFmtId="4" fontId="16" fillId="30" borderId="71" applyNumberFormat="0" applyProtection="0">
      <alignment horizontal="right" vertical="center"/>
    </xf>
    <xf numFmtId="4" fontId="16" fillId="31" borderId="71" applyNumberFormat="0" applyProtection="0">
      <alignment horizontal="right" vertical="center"/>
    </xf>
    <xf numFmtId="4" fontId="16" fillId="32" borderId="71" applyNumberFormat="0" applyProtection="0">
      <alignment horizontal="right" vertical="center"/>
    </xf>
    <xf numFmtId="4" fontId="17" fillId="33" borderId="57" applyNumberFormat="0" applyProtection="0">
      <alignment horizontal="left" vertical="center" indent="1"/>
    </xf>
    <xf numFmtId="4" fontId="16" fillId="34" borderId="57" applyNumberFormat="0" applyProtection="0">
      <alignment horizontal="left" vertical="center" indent="1"/>
    </xf>
    <xf numFmtId="4" fontId="16" fillId="36" borderId="71" applyNumberFormat="0" applyProtection="0">
      <alignment horizontal="right" vertical="center"/>
    </xf>
    <xf numFmtId="0" fontId="24" fillId="0" borderId="57" applyNumberFormat="0" applyProtection="0">
      <alignment horizontal="left" vertical="center" indent="2"/>
    </xf>
    <xf numFmtId="0" fontId="20" fillId="35" borderId="71" applyNumberFormat="0" applyProtection="0">
      <alignment horizontal="left" vertical="top" indent="1"/>
    </xf>
    <xf numFmtId="0" fontId="24" fillId="0" borderId="57" applyNumberFormat="0" applyProtection="0">
      <alignment horizontal="left" vertical="center" indent="2"/>
    </xf>
    <xf numFmtId="0" fontId="20" fillId="38" borderId="71" applyNumberFormat="0" applyProtection="0">
      <alignment horizontal="left" vertical="top" indent="1"/>
    </xf>
    <xf numFmtId="0" fontId="24" fillId="0" borderId="57" applyNumberFormat="0" applyProtection="0">
      <alignment horizontal="left" vertical="center" indent="2"/>
    </xf>
    <xf numFmtId="0" fontId="20" fillId="39" borderId="71" applyNumberFormat="0" applyProtection="0">
      <alignment horizontal="left" vertical="top" indent="1"/>
    </xf>
    <xf numFmtId="0" fontId="24" fillId="0" borderId="57" applyNumberFormat="0" applyProtection="0">
      <alignment horizontal="left" vertical="center" indent="2"/>
    </xf>
    <xf numFmtId="0" fontId="20" fillId="3" borderId="71" applyNumberFormat="0" applyProtection="0">
      <alignment horizontal="left" vertical="top" indent="1"/>
    </xf>
    <xf numFmtId="4" fontId="16" fillId="40" borderId="71" applyNumberFormat="0" applyProtection="0">
      <alignment vertical="center"/>
    </xf>
    <xf numFmtId="4" fontId="36" fillId="40" borderId="71" applyNumberFormat="0" applyProtection="0">
      <alignment vertical="center"/>
    </xf>
    <xf numFmtId="0" fontId="16" fillId="40" borderId="71" applyNumberFormat="0" applyProtection="0">
      <alignment horizontal="left" vertical="top" indent="1"/>
    </xf>
    <xf numFmtId="4" fontId="23" fillId="0" borderId="57" applyNumberFormat="0" applyProtection="0">
      <alignment horizontal="right" vertical="center" wrapText="1"/>
    </xf>
    <xf numFmtId="4" fontId="36" fillId="41" borderId="71"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71" applyNumberFormat="0" applyProtection="0">
      <alignment horizontal="right" vertical="center"/>
    </xf>
    <xf numFmtId="0" fontId="9" fillId="0" borderId="0"/>
    <xf numFmtId="44" fontId="9" fillId="0" borderId="0" applyFont="0" applyFill="0" applyBorder="0" applyAlignment="0" applyProtection="0"/>
    <xf numFmtId="0" fontId="20" fillId="84" borderId="57" applyNumberFormat="0">
      <protection locked="0"/>
    </xf>
    <xf numFmtId="0" fontId="9" fillId="0" borderId="0"/>
    <xf numFmtId="0" fontId="9" fillId="0" borderId="0"/>
    <xf numFmtId="4" fontId="30" fillId="18" borderId="57" applyNumberFormat="0" applyProtection="0">
      <alignment horizontal="right" vertical="center" wrapText="1"/>
    </xf>
    <xf numFmtId="4" fontId="31" fillId="19" borderId="72" applyNumberFormat="0" applyProtection="0">
      <alignment vertical="center"/>
    </xf>
    <xf numFmtId="4" fontId="30" fillId="18" borderId="57" applyNumberFormat="0" applyProtection="0">
      <alignment horizontal="left" vertical="center" indent="1"/>
    </xf>
    <xf numFmtId="0" fontId="17" fillId="19" borderId="72" applyNumberFormat="0" applyProtection="0">
      <alignment horizontal="left" vertical="top" indent="1"/>
    </xf>
    <xf numFmtId="4" fontId="25" fillId="22" borderId="57" applyNumberFormat="0" applyProtection="0">
      <alignment horizontal="left" vertical="center"/>
    </xf>
    <xf numFmtId="4" fontId="16" fillId="24" borderId="72" applyNumberFormat="0" applyProtection="0">
      <alignment horizontal="right" vertical="center"/>
    </xf>
    <xf numFmtId="4" fontId="16" fillId="25" borderId="72" applyNumberFormat="0" applyProtection="0">
      <alignment horizontal="right" vertical="center"/>
    </xf>
    <xf numFmtId="4" fontId="16" fillId="26" borderId="72" applyNumberFormat="0" applyProtection="0">
      <alignment horizontal="right" vertical="center"/>
    </xf>
    <xf numFmtId="4" fontId="16" fillId="27" borderId="72" applyNumberFormat="0" applyProtection="0">
      <alignment horizontal="right" vertical="center"/>
    </xf>
    <xf numFmtId="4" fontId="16" fillId="28" borderId="72" applyNumberFormat="0" applyProtection="0">
      <alignment horizontal="right" vertical="center"/>
    </xf>
    <xf numFmtId="4" fontId="16" fillId="29" borderId="72" applyNumberFormat="0" applyProtection="0">
      <alignment horizontal="right" vertical="center"/>
    </xf>
    <xf numFmtId="4" fontId="16" fillId="30" borderId="72" applyNumberFormat="0" applyProtection="0">
      <alignment horizontal="right" vertical="center"/>
    </xf>
    <xf numFmtId="4" fontId="16" fillId="31" borderId="72" applyNumberFormat="0" applyProtection="0">
      <alignment horizontal="right" vertical="center"/>
    </xf>
    <xf numFmtId="4" fontId="16" fillId="32" borderId="72" applyNumberFormat="0" applyProtection="0">
      <alignment horizontal="right" vertical="center"/>
    </xf>
    <xf numFmtId="4" fontId="17" fillId="33" borderId="57" applyNumberFormat="0" applyProtection="0">
      <alignment horizontal="left" vertical="center" indent="1"/>
    </xf>
    <xf numFmtId="4" fontId="16" fillId="34" borderId="57" applyNumberFormat="0" applyProtection="0">
      <alignment horizontal="left" vertical="center" indent="1"/>
    </xf>
    <xf numFmtId="4" fontId="16" fillId="36" borderId="72" applyNumberFormat="0" applyProtection="0">
      <alignment horizontal="right" vertical="center"/>
    </xf>
    <xf numFmtId="0" fontId="24" fillId="0" borderId="57" applyNumberFormat="0" applyProtection="0">
      <alignment horizontal="left" vertical="center" indent="2"/>
    </xf>
    <xf numFmtId="0" fontId="20" fillId="35" borderId="72" applyNumberFormat="0" applyProtection="0">
      <alignment horizontal="left" vertical="top" indent="1"/>
    </xf>
    <xf numFmtId="0" fontId="24" fillId="0" borderId="57" applyNumberFormat="0" applyProtection="0">
      <alignment horizontal="left" vertical="center" indent="2"/>
    </xf>
    <xf numFmtId="0" fontId="20" fillId="38" borderId="72" applyNumberFormat="0" applyProtection="0">
      <alignment horizontal="left" vertical="top" indent="1"/>
    </xf>
    <xf numFmtId="0" fontId="24" fillId="0" borderId="57" applyNumberFormat="0" applyProtection="0">
      <alignment horizontal="left" vertical="center" indent="2"/>
    </xf>
    <xf numFmtId="0" fontId="20" fillId="39" borderId="72" applyNumberFormat="0" applyProtection="0">
      <alignment horizontal="left" vertical="top" indent="1"/>
    </xf>
    <xf numFmtId="0" fontId="24" fillId="0" borderId="57" applyNumberFormat="0" applyProtection="0">
      <alignment horizontal="left" vertical="center" indent="2"/>
    </xf>
    <xf numFmtId="0" fontId="20" fillId="3" borderId="72" applyNumberFormat="0" applyProtection="0">
      <alignment horizontal="left" vertical="top" indent="1"/>
    </xf>
    <xf numFmtId="4" fontId="16" fillId="40" borderId="72" applyNumberFormat="0" applyProtection="0">
      <alignment vertical="center"/>
    </xf>
    <xf numFmtId="4" fontId="36" fillId="40" borderId="72" applyNumberFormat="0" applyProtection="0">
      <alignment vertical="center"/>
    </xf>
    <xf numFmtId="0" fontId="16" fillId="40" borderId="72" applyNumberFormat="0" applyProtection="0">
      <alignment horizontal="left" vertical="top" indent="1"/>
    </xf>
    <xf numFmtId="4" fontId="23" fillId="0" borderId="57" applyNumberFormat="0" applyProtection="0">
      <alignment horizontal="right" vertical="center" wrapText="1"/>
    </xf>
    <xf numFmtId="4" fontId="36" fillId="41" borderId="72"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72" applyNumberFormat="0" applyProtection="0">
      <alignment horizontal="right" vertical="center"/>
    </xf>
    <xf numFmtId="0" fontId="9" fillId="0" borderId="0"/>
    <xf numFmtId="44" fontId="9" fillId="0" borderId="0" applyFont="0" applyFill="0" applyBorder="0" applyAlignment="0" applyProtection="0"/>
    <xf numFmtId="4" fontId="45" fillId="41" borderId="72" applyNumberFormat="0" applyProtection="0">
      <alignment horizontal="right" vertical="center"/>
    </xf>
    <xf numFmtId="4" fontId="36" fillId="41" borderId="72" applyNumberFormat="0" applyProtection="0">
      <alignment horizontal="right" vertical="center"/>
    </xf>
    <xf numFmtId="0" fontId="16" fillId="40" borderId="72" applyNumberFormat="0" applyProtection="0">
      <alignment horizontal="left" vertical="top" indent="1"/>
    </xf>
    <xf numFmtId="4" fontId="36" fillId="40" borderId="72" applyNumberFormat="0" applyProtection="0">
      <alignment vertical="center"/>
    </xf>
    <xf numFmtId="4" fontId="16" fillId="40" borderId="72" applyNumberFormat="0" applyProtection="0">
      <alignment vertical="center"/>
    </xf>
    <xf numFmtId="0" fontId="20" fillId="3" borderId="72" applyNumberFormat="0" applyProtection="0">
      <alignment horizontal="left" vertical="top" indent="1"/>
    </xf>
    <xf numFmtId="0" fontId="20" fillId="39" borderId="72" applyNumberFormat="0" applyProtection="0">
      <alignment horizontal="left" vertical="top" indent="1"/>
    </xf>
    <xf numFmtId="0" fontId="20" fillId="38" borderId="72" applyNumberFormat="0" applyProtection="0">
      <alignment horizontal="left" vertical="top" indent="1"/>
    </xf>
    <xf numFmtId="0" fontId="20" fillId="35" borderId="72" applyNumberFormat="0" applyProtection="0">
      <alignment horizontal="left" vertical="top" indent="1"/>
    </xf>
    <xf numFmtId="4" fontId="16" fillId="36" borderId="72" applyNumberFormat="0" applyProtection="0">
      <alignment horizontal="right" vertical="center"/>
    </xf>
    <xf numFmtId="4" fontId="16" fillId="32" borderId="72" applyNumberFormat="0" applyProtection="0">
      <alignment horizontal="right" vertical="center"/>
    </xf>
    <xf numFmtId="4" fontId="16" fillId="31" borderId="72" applyNumberFormat="0" applyProtection="0">
      <alignment horizontal="right" vertical="center"/>
    </xf>
    <xf numFmtId="4" fontId="16" fillId="30" borderId="72" applyNumberFormat="0" applyProtection="0">
      <alignment horizontal="right" vertical="center"/>
    </xf>
    <xf numFmtId="4" fontId="16" fillId="29" borderId="72" applyNumberFormat="0" applyProtection="0">
      <alignment horizontal="right" vertical="center"/>
    </xf>
    <xf numFmtId="4" fontId="16" fillId="28" borderId="72" applyNumberFormat="0" applyProtection="0">
      <alignment horizontal="right" vertical="center"/>
    </xf>
    <xf numFmtId="4" fontId="16" fillId="27" borderId="72" applyNumberFormat="0" applyProtection="0">
      <alignment horizontal="right" vertical="center"/>
    </xf>
    <xf numFmtId="4" fontId="16" fillId="26" borderId="72" applyNumberFormat="0" applyProtection="0">
      <alignment horizontal="right" vertical="center"/>
    </xf>
    <xf numFmtId="4" fontId="16" fillId="25" borderId="72" applyNumberFormat="0" applyProtection="0">
      <alignment horizontal="right" vertical="center"/>
    </xf>
    <xf numFmtId="4" fontId="16" fillId="24" borderId="72" applyNumberFormat="0" applyProtection="0">
      <alignment horizontal="right" vertical="center"/>
    </xf>
    <xf numFmtId="0" fontId="17" fillId="19" borderId="72" applyNumberFormat="0" applyProtection="0">
      <alignment horizontal="left" vertical="top" indent="1"/>
    </xf>
    <xf numFmtId="4" fontId="31" fillId="19" borderId="72" applyNumberFormat="0" applyProtection="0">
      <alignment vertical="center"/>
    </xf>
    <xf numFmtId="0" fontId="20" fillId="84" borderId="57" applyNumberFormat="0">
      <protection locked="0"/>
    </xf>
    <xf numFmtId="0" fontId="9" fillId="0" borderId="0"/>
    <xf numFmtId="0" fontId="9" fillId="0" borderId="0"/>
    <xf numFmtId="4" fontId="25" fillId="22" borderId="74" applyNumberFormat="0" applyProtection="0">
      <alignment horizontal="left" vertical="center"/>
    </xf>
    <xf numFmtId="0" fontId="24" fillId="0" borderId="66" applyNumberFormat="0" applyProtection="0">
      <alignment horizontal="left" vertical="center" indent="2"/>
    </xf>
    <xf numFmtId="4" fontId="30" fillId="18" borderId="66" applyNumberFormat="0" applyProtection="0">
      <alignment horizontal="right" vertical="center" wrapText="1"/>
    </xf>
    <xf numFmtId="4" fontId="16" fillId="31" borderId="73" applyNumberFormat="0" applyProtection="0">
      <alignment horizontal="right" vertical="center"/>
    </xf>
    <xf numFmtId="0" fontId="20" fillId="39" borderId="73" applyNumberFormat="0" applyProtection="0">
      <alignment horizontal="left" vertical="top" indent="1"/>
    </xf>
    <xf numFmtId="0" fontId="20" fillId="84" borderId="66" applyNumberFormat="0">
      <protection locked="0"/>
    </xf>
    <xf numFmtId="4" fontId="25" fillId="22" borderId="66" applyNumberFormat="0" applyProtection="0">
      <alignment horizontal="left" vertical="center"/>
    </xf>
    <xf numFmtId="4" fontId="30" fillId="18" borderId="66" applyNumberFormat="0" applyProtection="0">
      <alignment horizontal="right" vertical="center" wrapText="1"/>
    </xf>
    <xf numFmtId="0" fontId="17" fillId="19" borderId="73" applyNumberFormat="0" applyProtection="0">
      <alignment horizontal="left" vertical="top" indent="1"/>
    </xf>
    <xf numFmtId="4" fontId="31" fillId="19" borderId="73" applyNumberFormat="0" applyProtection="0">
      <alignment vertical="center"/>
    </xf>
    <xf numFmtId="0" fontId="9" fillId="0" borderId="0"/>
    <xf numFmtId="44" fontId="9" fillId="0" borderId="0" applyFont="0" applyFill="0" applyBorder="0" applyAlignment="0" applyProtection="0"/>
    <xf numFmtId="4" fontId="16" fillId="34" borderId="66" applyNumberFormat="0" applyProtection="0">
      <alignment horizontal="left" vertical="center" indent="1"/>
    </xf>
    <xf numFmtId="4" fontId="30" fillId="18" borderId="74" applyNumberFormat="0" applyProtection="0">
      <alignment horizontal="left" vertical="center" indent="1"/>
    </xf>
    <xf numFmtId="0" fontId="24" fillId="0" borderId="74" applyNumberFormat="0" applyProtection="0">
      <alignment horizontal="left" vertical="center" indent="2"/>
    </xf>
    <xf numFmtId="0" fontId="20" fillId="38" borderId="73" applyNumberFormat="0" applyProtection="0">
      <alignment horizontal="left" vertical="top" indent="1"/>
    </xf>
    <xf numFmtId="0" fontId="24" fillId="0" borderId="74" applyNumberFormat="0" applyProtection="0">
      <alignment horizontal="left" vertical="center" indent="2"/>
    </xf>
    <xf numFmtId="0" fontId="20" fillId="35" borderId="73" applyNumberFormat="0" applyProtection="0">
      <alignment horizontal="left" vertical="top" indent="1"/>
    </xf>
    <xf numFmtId="0" fontId="24" fillId="0" borderId="74" applyNumberFormat="0" applyProtection="0">
      <alignment horizontal="left" vertical="center" indent="2"/>
    </xf>
    <xf numFmtId="4" fontId="16" fillId="36" borderId="73" applyNumberFormat="0" applyProtection="0">
      <alignment horizontal="right" vertical="center"/>
    </xf>
    <xf numFmtId="4" fontId="16" fillId="34" borderId="74" applyNumberFormat="0" applyProtection="0">
      <alignment horizontal="left" vertical="center" indent="1"/>
    </xf>
    <xf numFmtId="4" fontId="17" fillId="33" borderId="74" applyNumberFormat="0" applyProtection="0">
      <alignment horizontal="left" vertical="center" indent="1"/>
    </xf>
    <xf numFmtId="4" fontId="16" fillId="32" borderId="73" applyNumberFormat="0" applyProtection="0">
      <alignment horizontal="right" vertical="center"/>
    </xf>
    <xf numFmtId="0" fontId="25" fillId="44" borderId="66" applyNumberFormat="0" applyProtection="0">
      <alignment horizontal="center" vertical="top" wrapText="1"/>
    </xf>
    <xf numFmtId="0" fontId="25" fillId="43" borderId="66" applyNumberFormat="0" applyProtection="0">
      <alignment horizontal="center" vertical="center" wrapText="1"/>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23" fillId="0" borderId="66" applyNumberFormat="0" applyProtection="0">
      <alignment horizontal="right" vertical="center" wrapText="1"/>
    </xf>
    <xf numFmtId="4" fontId="16" fillId="24" borderId="73" applyNumberFormat="0" applyProtection="0">
      <alignment horizontal="right" vertical="center"/>
    </xf>
    <xf numFmtId="4" fontId="30" fillId="18" borderId="74" applyNumberFormat="0" applyProtection="0">
      <alignment horizontal="right" vertical="center" wrapTex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4" fontId="30" fillId="18" borderId="66" applyNumberFormat="0" applyProtection="0">
      <alignment horizontal="left" vertical="center" indent="1"/>
    </xf>
    <xf numFmtId="4" fontId="17" fillId="33" borderId="66" applyNumberFormat="0" applyProtection="0">
      <alignment horizontal="left" vertical="center" indent="1"/>
    </xf>
    <xf numFmtId="0" fontId="9" fillId="0" borderId="0"/>
    <xf numFmtId="0" fontId="9" fillId="0" borderId="0"/>
    <xf numFmtId="4" fontId="31" fillId="19" borderId="67" applyNumberFormat="0" applyProtection="0">
      <alignment vertical="center"/>
    </xf>
    <xf numFmtId="0" fontId="17" fillId="19" borderId="67" applyNumberFormat="0" applyProtection="0">
      <alignment horizontal="left" vertical="top" indent="1"/>
    </xf>
    <xf numFmtId="4" fontId="16" fillId="24" borderId="67" applyNumberFormat="0" applyProtection="0">
      <alignment horizontal="right" vertical="center"/>
    </xf>
    <xf numFmtId="4" fontId="16" fillId="25" borderId="67" applyNumberFormat="0" applyProtection="0">
      <alignment horizontal="right" vertical="center"/>
    </xf>
    <xf numFmtId="4" fontId="16" fillId="26" borderId="67" applyNumberFormat="0" applyProtection="0">
      <alignment horizontal="right" vertical="center"/>
    </xf>
    <xf numFmtId="4" fontId="16" fillId="27" borderId="67" applyNumberFormat="0" applyProtection="0">
      <alignment horizontal="right" vertical="center"/>
    </xf>
    <xf numFmtId="4" fontId="16" fillId="28" borderId="67" applyNumberFormat="0" applyProtection="0">
      <alignment horizontal="right" vertical="center"/>
    </xf>
    <xf numFmtId="4" fontId="16" fillId="29" borderId="67" applyNumberFormat="0" applyProtection="0">
      <alignment horizontal="right" vertical="center"/>
    </xf>
    <xf numFmtId="4" fontId="16" fillId="30" borderId="67" applyNumberFormat="0" applyProtection="0">
      <alignment horizontal="right" vertical="center"/>
    </xf>
    <xf numFmtId="4" fontId="16" fillId="31" borderId="67" applyNumberFormat="0" applyProtection="0">
      <alignment horizontal="right" vertical="center"/>
    </xf>
    <xf numFmtId="4" fontId="16" fillId="32" borderId="67" applyNumberFormat="0" applyProtection="0">
      <alignment horizontal="righ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0" fontId="9" fillId="0" borderId="0"/>
    <xf numFmtId="44" fontId="9" fillId="0" borderId="0" applyFont="0" applyFill="0" applyBorder="0" applyAlignment="0" applyProtection="0"/>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4" fontId="23" fillId="0" borderId="66" applyNumberFormat="0" applyProtection="0">
      <alignment horizontal="left" vertical="center" indent="1"/>
    </xf>
    <xf numFmtId="0" fontId="9" fillId="0" borderId="0"/>
    <xf numFmtId="0" fontId="9" fillId="0" borderId="0"/>
    <xf numFmtId="4" fontId="23" fillId="0" borderId="66" applyNumberFormat="0" applyProtection="0">
      <alignment horizontal="left" vertical="center" indent="1"/>
    </xf>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4" fontId="31" fillId="19" borderId="67" applyNumberFormat="0" applyProtection="0">
      <alignment vertical="center"/>
    </xf>
    <xf numFmtId="4" fontId="30" fillId="18" borderId="66" applyNumberFormat="0" applyProtection="0">
      <alignment horizontal="left" vertical="center" indent="1"/>
    </xf>
    <xf numFmtId="0" fontId="17" fillId="19" borderId="67" applyNumberFormat="0" applyProtection="0">
      <alignment horizontal="left" vertical="top" indent="1"/>
    </xf>
    <xf numFmtId="4" fontId="25" fillId="22" borderId="66" applyNumberFormat="0" applyProtection="0">
      <alignment horizontal="left" vertical="center"/>
    </xf>
    <xf numFmtId="4" fontId="16" fillId="24" borderId="67" applyNumberFormat="0" applyProtection="0">
      <alignment horizontal="right" vertical="center"/>
    </xf>
    <xf numFmtId="4" fontId="16" fillId="25" borderId="67" applyNumberFormat="0" applyProtection="0">
      <alignment horizontal="right" vertical="center"/>
    </xf>
    <xf numFmtId="4" fontId="16" fillId="26" borderId="67" applyNumberFormat="0" applyProtection="0">
      <alignment horizontal="right" vertical="center"/>
    </xf>
    <xf numFmtId="4" fontId="16" fillId="27" borderId="67" applyNumberFormat="0" applyProtection="0">
      <alignment horizontal="right" vertical="center"/>
    </xf>
    <xf numFmtId="4" fontId="16" fillId="28" borderId="67" applyNumberFormat="0" applyProtection="0">
      <alignment horizontal="right" vertical="center"/>
    </xf>
    <xf numFmtId="4" fontId="16" fillId="29" borderId="67" applyNumberFormat="0" applyProtection="0">
      <alignment horizontal="right" vertical="center"/>
    </xf>
    <xf numFmtId="4" fontId="16" fillId="30" borderId="67" applyNumberFormat="0" applyProtection="0">
      <alignment horizontal="right" vertical="center"/>
    </xf>
    <xf numFmtId="4" fontId="16" fillId="31" borderId="67" applyNumberFormat="0" applyProtection="0">
      <alignment horizontal="right" vertical="center"/>
    </xf>
    <xf numFmtId="4" fontId="16" fillId="32" borderId="67" applyNumberFormat="0" applyProtection="0">
      <alignment horizontal="right" vertical="center"/>
    </xf>
    <xf numFmtId="4" fontId="17" fillId="33" borderId="66" applyNumberFormat="0" applyProtection="0">
      <alignment horizontal="left" vertical="center" indent="1"/>
    </xf>
    <xf numFmtId="4" fontId="16" fillId="34" borderId="66" applyNumberFormat="0" applyProtection="0">
      <alignment horizontal="left" vertical="center" indent="1"/>
    </xf>
    <xf numFmtId="4" fontId="16" fillId="36" borderId="67" applyNumberFormat="0" applyProtection="0">
      <alignment horizontal="right" vertical="center"/>
    </xf>
    <xf numFmtId="0" fontId="24" fillId="0" borderId="66" applyNumberFormat="0" applyProtection="0">
      <alignment horizontal="left" vertical="center" indent="2"/>
    </xf>
    <xf numFmtId="0" fontId="20" fillId="35" borderId="67" applyNumberFormat="0" applyProtection="0">
      <alignment horizontal="left" vertical="top" indent="1"/>
    </xf>
    <xf numFmtId="0" fontId="24" fillId="0" borderId="66" applyNumberFormat="0" applyProtection="0">
      <alignment horizontal="left" vertical="center" indent="2"/>
    </xf>
    <xf numFmtId="0" fontId="20" fillId="38" borderId="67" applyNumberFormat="0" applyProtection="0">
      <alignment horizontal="left" vertical="top" indent="1"/>
    </xf>
    <xf numFmtId="0" fontId="24" fillId="0" borderId="66" applyNumberFormat="0" applyProtection="0">
      <alignment horizontal="left" vertical="center" indent="2"/>
    </xf>
    <xf numFmtId="0" fontId="20" fillId="39" borderId="67" applyNumberFormat="0" applyProtection="0">
      <alignment horizontal="left" vertical="top" indent="1"/>
    </xf>
    <xf numFmtId="0" fontId="24" fillId="0" borderId="66" applyNumberFormat="0" applyProtection="0">
      <alignment horizontal="left" vertical="center" indent="2"/>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23" fillId="0" borderId="66" applyNumberFormat="0" applyProtection="0">
      <alignment horizontal="right" vertical="center" wrapText="1"/>
    </xf>
    <xf numFmtId="4" fontId="36" fillId="41" borderId="67" applyNumberFormat="0" applyProtection="0">
      <alignment horizontal="right" vertical="center"/>
    </xf>
    <xf numFmtId="0" fontId="25" fillId="43" borderId="66" applyNumberFormat="0" applyProtection="0">
      <alignment horizontal="center" vertical="center" wrapText="1"/>
    </xf>
    <xf numFmtId="0" fontId="25" fillId="44" borderId="66" applyNumberFormat="0" applyProtection="0">
      <alignment horizontal="center" vertical="top" wrapText="1"/>
    </xf>
    <xf numFmtId="4" fontId="45" fillId="41" borderId="67" applyNumberFormat="0" applyProtection="0">
      <alignment horizontal="right" vertical="center"/>
    </xf>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0" fontId="20" fillId="84" borderId="66" applyNumberFormat="0">
      <protection locked="0"/>
    </xf>
    <xf numFmtId="4" fontId="23" fillId="0" borderId="66" applyNumberFormat="0" applyProtection="0">
      <alignment horizontal="left" vertical="center" indent="1"/>
    </xf>
    <xf numFmtId="4" fontId="23" fillId="0" borderId="66"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4" fontId="31" fillId="19" borderId="73" applyNumberFormat="0" applyProtection="0">
      <alignment vertical="center"/>
    </xf>
    <xf numFmtId="0" fontId="17" fillId="19" borderId="73" applyNumberFormat="0" applyProtection="0">
      <alignment horizontal="left" vertical="top" indent="1"/>
    </xf>
    <xf numFmtId="4" fontId="16" fillId="24" borderId="73" applyNumberFormat="0" applyProtection="0">
      <alignment horizontal="right" vertical="center"/>
    </xf>
    <xf numFmtId="4" fontId="16" fillId="25" borderId="73" applyNumberFormat="0" applyProtection="0">
      <alignment horizontal="right" vertical="center"/>
    </xf>
    <xf numFmtId="4" fontId="16" fillId="26" borderId="73" applyNumberFormat="0" applyProtection="0">
      <alignment horizontal="right" vertical="center"/>
    </xf>
    <xf numFmtId="4" fontId="16" fillId="27" borderId="73" applyNumberFormat="0" applyProtection="0">
      <alignment horizontal="right" vertical="center"/>
    </xf>
    <xf numFmtId="4" fontId="16" fillId="28" borderId="73" applyNumberFormat="0" applyProtection="0">
      <alignment horizontal="right" vertical="center"/>
    </xf>
    <xf numFmtId="4" fontId="16" fillId="29" borderId="73" applyNumberFormat="0" applyProtection="0">
      <alignment horizontal="right" vertical="center"/>
    </xf>
    <xf numFmtId="4" fontId="16" fillId="30" borderId="73" applyNumberFormat="0" applyProtection="0">
      <alignment horizontal="right" vertical="center"/>
    </xf>
    <xf numFmtId="4" fontId="16" fillId="31" borderId="73" applyNumberFormat="0" applyProtection="0">
      <alignment horizontal="right" vertical="center"/>
    </xf>
    <xf numFmtId="4" fontId="16" fillId="32" borderId="73" applyNumberFormat="0" applyProtection="0">
      <alignment horizontal="righ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45" fillId="41" borderId="73" applyNumberFormat="0" applyProtection="0">
      <alignment horizontal="right" vertical="center"/>
    </xf>
    <xf numFmtId="4" fontId="36" fillId="41" borderId="73" applyNumberFormat="0" applyProtection="0">
      <alignment horizontal="right" vertical="center"/>
    </xf>
    <xf numFmtId="0" fontId="16" fillId="40" borderId="73" applyNumberFormat="0" applyProtection="0">
      <alignment horizontal="left" vertical="top" indent="1"/>
    </xf>
    <xf numFmtId="4" fontId="36" fillId="40" borderId="73" applyNumberFormat="0" applyProtection="0">
      <alignment vertical="center"/>
    </xf>
    <xf numFmtId="4" fontId="16" fillId="40" borderId="73" applyNumberFormat="0" applyProtection="0">
      <alignment vertical="center"/>
    </xf>
    <xf numFmtId="0" fontId="20" fillId="3" borderId="73" applyNumberFormat="0" applyProtection="0">
      <alignment horizontal="left" vertical="top" indent="1"/>
    </xf>
    <xf numFmtId="0" fontId="20" fillId="39" borderId="73" applyNumberFormat="0" applyProtection="0">
      <alignment horizontal="left" vertical="top" indent="1"/>
    </xf>
    <xf numFmtId="0" fontId="20" fillId="38" borderId="73" applyNumberFormat="0" applyProtection="0">
      <alignment horizontal="left" vertical="top" indent="1"/>
    </xf>
    <xf numFmtId="0" fontId="20" fillId="35" borderId="73" applyNumberFormat="0" applyProtection="0">
      <alignment horizontal="left" vertical="top" indent="1"/>
    </xf>
    <xf numFmtId="4" fontId="16" fillId="36" borderId="73" applyNumberFormat="0" applyProtection="0">
      <alignment horizontal="right" vertical="center"/>
    </xf>
    <xf numFmtId="4" fontId="16" fillId="32" borderId="73" applyNumberFormat="0" applyProtection="0">
      <alignment horizontal="right" vertical="center"/>
    </xf>
    <xf numFmtId="4" fontId="16" fillId="31" borderId="73" applyNumberFormat="0" applyProtection="0">
      <alignment horizontal="right" vertical="center"/>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16" fillId="24" borderId="73" applyNumberFormat="0" applyProtection="0">
      <alignment horizontal="right" vertical="center"/>
    </xf>
    <xf numFmtId="0" fontId="17" fillId="19" borderId="73" applyNumberFormat="0" applyProtection="0">
      <alignment horizontal="left" vertical="top" indent="1"/>
    </xf>
    <xf numFmtId="4" fontId="31" fillId="19" borderId="73" applyNumberFormat="0" applyProtection="0">
      <alignment vertical="center"/>
    </xf>
    <xf numFmtId="4" fontId="23" fillId="0" borderId="74" applyNumberFormat="0" applyProtection="0">
      <alignment horizontal="left" vertical="center" indent="1"/>
    </xf>
    <xf numFmtId="4" fontId="23" fillId="0" borderId="74" applyNumberFormat="0" applyProtection="0">
      <alignment horizontal="left" vertical="center" indent="1"/>
    </xf>
    <xf numFmtId="4" fontId="16" fillId="24" borderId="73" applyNumberFormat="0" applyProtection="0">
      <alignment horizontal="right" vertical="center"/>
    </xf>
    <xf numFmtId="4" fontId="31" fillId="19" borderId="73" applyNumberFormat="0" applyProtection="0">
      <alignmen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16" fillId="30" borderId="73" applyNumberFormat="0" applyProtection="0">
      <alignment horizontal="right" vertical="center"/>
    </xf>
    <xf numFmtId="4" fontId="16" fillId="32" borderId="73" applyNumberFormat="0" applyProtection="0">
      <alignment horizontal="right" vertical="center"/>
    </xf>
    <xf numFmtId="4" fontId="16" fillId="29" borderId="73" applyNumberFormat="0" applyProtection="0">
      <alignment horizontal="right" vertical="center"/>
    </xf>
    <xf numFmtId="4" fontId="16" fillId="25" borderId="73" applyNumberFormat="0" applyProtection="0">
      <alignment horizontal="right" vertical="center"/>
    </xf>
    <xf numFmtId="4" fontId="16" fillId="27" borderId="73" applyNumberFormat="0" applyProtection="0">
      <alignment horizontal="right" vertical="center"/>
    </xf>
    <xf numFmtId="0" fontId="17" fillId="19" borderId="73" applyNumberFormat="0" applyProtection="0">
      <alignment horizontal="left" vertical="top" indent="1"/>
    </xf>
    <xf numFmtId="4" fontId="16" fillId="28" borderId="73" applyNumberFormat="0" applyProtection="0">
      <alignment horizontal="right" vertical="center"/>
    </xf>
    <xf numFmtId="4" fontId="16" fillId="31" borderId="73" applyNumberFormat="0" applyProtection="0">
      <alignment horizontal="right" vertical="center"/>
    </xf>
    <xf numFmtId="4" fontId="16" fillId="26" borderId="73" applyNumberFormat="0" applyProtection="0">
      <alignment horizontal="right" vertical="center"/>
    </xf>
    <xf numFmtId="0" fontId="24" fillId="0" borderId="74" applyNumberFormat="0" applyProtection="0">
      <alignment horizontal="left" vertical="center" indent="2"/>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23" fillId="0" borderId="74" applyNumberFormat="0" applyProtection="0">
      <alignment horizontal="right" vertical="center" wrapText="1"/>
    </xf>
    <xf numFmtId="4" fontId="36" fillId="41" borderId="73" applyNumberFormat="0" applyProtection="0">
      <alignment horizontal="right" vertical="center"/>
    </xf>
    <xf numFmtId="0" fontId="25" fillId="43" borderId="74" applyNumberFormat="0" applyProtection="0">
      <alignment horizontal="center" vertical="center" wrapText="1"/>
    </xf>
    <xf numFmtId="0" fontId="25" fillId="44" borderId="74" applyNumberFormat="0" applyProtection="0">
      <alignment horizontal="center" vertical="top" wrapText="1"/>
    </xf>
    <xf numFmtId="4" fontId="45" fillId="41" borderId="73" applyNumberFormat="0" applyProtection="0">
      <alignment horizontal="right" vertical="center"/>
    </xf>
    <xf numFmtId="4" fontId="45" fillId="41" borderId="73" applyNumberFormat="0" applyProtection="0">
      <alignment horizontal="right" vertical="center"/>
    </xf>
    <xf numFmtId="4" fontId="36" fillId="41" borderId="73" applyNumberFormat="0" applyProtection="0">
      <alignment horizontal="right" vertical="center"/>
    </xf>
    <xf numFmtId="0" fontId="16" fillId="40" borderId="73" applyNumberFormat="0" applyProtection="0">
      <alignment horizontal="left" vertical="top" indent="1"/>
    </xf>
    <xf numFmtId="4" fontId="36" fillId="40" borderId="73" applyNumberFormat="0" applyProtection="0">
      <alignment vertical="center"/>
    </xf>
    <xf numFmtId="4" fontId="16" fillId="40" borderId="73" applyNumberFormat="0" applyProtection="0">
      <alignment vertical="center"/>
    </xf>
    <xf numFmtId="0" fontId="20" fillId="3" borderId="73" applyNumberFormat="0" applyProtection="0">
      <alignment horizontal="left" vertical="top" indent="1"/>
    </xf>
    <xf numFmtId="0" fontId="20" fillId="39" borderId="73" applyNumberFormat="0" applyProtection="0">
      <alignment horizontal="left" vertical="top" indent="1"/>
    </xf>
    <xf numFmtId="0" fontId="20" fillId="38" borderId="73" applyNumberFormat="0" applyProtection="0">
      <alignment horizontal="left" vertical="top" indent="1"/>
    </xf>
    <xf numFmtId="0" fontId="20" fillId="35" borderId="73" applyNumberFormat="0" applyProtection="0">
      <alignment horizontal="left" vertical="top" indent="1"/>
    </xf>
    <xf numFmtId="4" fontId="16" fillId="36" borderId="73" applyNumberFormat="0" applyProtection="0">
      <alignment horizontal="right" vertical="center"/>
    </xf>
    <xf numFmtId="4" fontId="16" fillId="32" borderId="73" applyNumberFormat="0" applyProtection="0">
      <alignment horizontal="right" vertical="center"/>
    </xf>
    <xf numFmtId="4" fontId="16" fillId="31" borderId="73" applyNumberFormat="0" applyProtection="0">
      <alignment horizontal="right" vertical="center"/>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16" fillId="24" borderId="73" applyNumberFormat="0" applyProtection="0">
      <alignment horizontal="right" vertical="center"/>
    </xf>
    <xf numFmtId="0" fontId="17" fillId="19" borderId="73" applyNumberFormat="0" applyProtection="0">
      <alignment horizontal="left" vertical="top" indent="1"/>
    </xf>
    <xf numFmtId="4" fontId="31" fillId="19" borderId="73" applyNumberFormat="0" applyProtection="0">
      <alignment vertical="center"/>
    </xf>
    <xf numFmtId="0" fontId="20" fillId="84" borderId="74" applyNumberFormat="0">
      <protection locked="0"/>
    </xf>
    <xf numFmtId="4" fontId="23" fillId="0" borderId="74" applyNumberFormat="0" applyProtection="0">
      <alignment horizontal="left" vertical="center" indent="1"/>
    </xf>
    <xf numFmtId="4" fontId="23" fillId="0" borderId="74" applyNumberFormat="0" applyProtection="0">
      <alignment horizontal="left" vertical="center" indent="1"/>
    </xf>
    <xf numFmtId="4" fontId="16" fillId="24" borderId="73" applyNumberFormat="0" applyProtection="0">
      <alignment horizontal="right" vertical="center"/>
    </xf>
    <xf numFmtId="4" fontId="31" fillId="19" borderId="73" applyNumberFormat="0" applyProtection="0">
      <alignmen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16" fillId="30" borderId="73" applyNumberFormat="0" applyProtection="0">
      <alignment horizontal="right" vertical="center"/>
    </xf>
    <xf numFmtId="4" fontId="16" fillId="32" borderId="73" applyNumberFormat="0" applyProtection="0">
      <alignment horizontal="right" vertical="center"/>
    </xf>
    <xf numFmtId="4" fontId="16" fillId="29" borderId="73" applyNumberFormat="0" applyProtection="0">
      <alignment horizontal="right" vertical="center"/>
    </xf>
    <xf numFmtId="4" fontId="16" fillId="25" borderId="73" applyNumberFormat="0" applyProtection="0">
      <alignment horizontal="right" vertical="center"/>
    </xf>
    <xf numFmtId="4" fontId="16" fillId="27" borderId="73" applyNumberFormat="0" applyProtection="0">
      <alignment horizontal="right" vertical="center"/>
    </xf>
    <xf numFmtId="0" fontId="17" fillId="19" borderId="73" applyNumberFormat="0" applyProtection="0">
      <alignment horizontal="left" vertical="top" indent="1"/>
    </xf>
    <xf numFmtId="4" fontId="16" fillId="28" borderId="73" applyNumberFormat="0" applyProtection="0">
      <alignment horizontal="right" vertical="center"/>
    </xf>
    <xf numFmtId="4" fontId="16" fillId="31" borderId="73" applyNumberFormat="0" applyProtection="0">
      <alignment horizontal="right" vertical="center"/>
    </xf>
    <xf numFmtId="4" fontId="16" fillId="26" borderId="73" applyNumberFormat="0" applyProtection="0">
      <alignment horizontal="right" vertical="center"/>
    </xf>
    <xf numFmtId="0" fontId="9" fillId="0" borderId="0"/>
    <xf numFmtId="4" fontId="23" fillId="0" borderId="66" applyNumberFormat="0" applyProtection="0">
      <alignment horizontal="left" vertical="center" indent="1"/>
    </xf>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5" borderId="19" applyNumberFormat="0" applyFont="0" applyAlignment="0" applyProtection="0"/>
    <xf numFmtId="9" fontId="9" fillId="0" borderId="0" applyFont="0" applyFill="0" applyBorder="0" applyAlignment="0" applyProtection="0"/>
    <xf numFmtId="4" fontId="23" fillId="0" borderId="3" applyNumberFormat="0" applyProtection="0">
      <alignment horizontal="left" vertical="center" indent="1"/>
    </xf>
    <xf numFmtId="4" fontId="23" fillId="0" borderId="3" applyNumberFormat="0" applyProtection="0">
      <alignment horizontal="left" vertical="center" indent="1"/>
    </xf>
    <xf numFmtId="0" fontId="20" fillId="0" borderId="0"/>
    <xf numFmtId="0" fontId="20" fillId="0" borderId="0"/>
    <xf numFmtId="0" fontId="124" fillId="0" borderId="0" applyNumberFormat="0" applyFill="0" applyBorder="0" applyAlignment="0" applyProtection="0">
      <alignment vertical="top"/>
    </xf>
    <xf numFmtId="0" fontId="125" fillId="0" borderId="0" applyNumberFormat="0" applyFill="0" applyBorder="0" applyAlignment="0" applyProtection="0">
      <alignment vertical="top"/>
    </xf>
    <xf numFmtId="0" fontId="20" fillId="0" borderId="0" applyNumberFormat="0" applyFill="0" applyBorder="0" applyAlignment="0" applyProtection="0"/>
    <xf numFmtId="0" fontId="126" fillId="0" borderId="0" applyNumberForma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Font="0" applyFill="0" applyBorder="0" applyAlignment="0" applyProtection="0"/>
    <xf numFmtId="0" fontId="127" fillId="0" borderId="0" applyNumberFormat="0" applyFill="0" applyBorder="0" applyAlignment="0" applyProtection="0">
      <alignment vertical="top"/>
      <protection locked="0"/>
    </xf>
    <xf numFmtId="0" fontId="1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29" fillId="0" borderId="0"/>
    <xf numFmtId="0" fontId="129" fillId="0" borderId="0"/>
    <xf numFmtId="0" fontId="129" fillId="0" borderId="0"/>
    <xf numFmtId="0" fontId="20" fillId="0" borderId="0"/>
    <xf numFmtId="0" fontId="20" fillId="0" borderId="0"/>
    <xf numFmtId="0" fontId="20" fillId="0" borderId="0"/>
    <xf numFmtId="0" fontId="20" fillId="0" borderId="0"/>
    <xf numFmtId="0" fontId="20" fillId="0" borderId="0"/>
    <xf numFmtId="0" fontId="129"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9" fontId="20" fillId="0" borderId="0" applyBorder="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8"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8"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8"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8"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3"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8"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4" borderId="0" applyNumberFormat="0" applyBorder="0" applyAlignment="0" applyProtection="0"/>
    <xf numFmtId="0" fontId="29" fillId="16" borderId="0" applyNumberFormat="0" applyBorder="0" applyAlignment="0" applyProtection="0"/>
    <xf numFmtId="39" fontId="130" fillId="0" borderId="0" applyFon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8"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8"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1"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8"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67" fillId="59" borderId="0" applyNumberFormat="0" applyBorder="0" applyAlignment="0" applyProtection="0"/>
    <xf numFmtId="0" fontId="69" fillId="97" borderId="0" applyNumberFormat="0" applyBorder="0" applyAlignment="0" applyProtection="0"/>
    <xf numFmtId="0" fontId="90" fillId="59" borderId="0" applyNumberFormat="0" applyBorder="0" applyAlignment="0" applyProtection="0"/>
    <xf numFmtId="0" fontId="69" fillId="96" borderId="0" applyNumberFormat="0" applyBorder="0" applyAlignment="0" applyProtection="0"/>
    <xf numFmtId="0" fontId="96" fillId="59"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6" borderId="0" applyNumberFormat="0" applyBorder="0" applyAlignment="0" applyProtection="0"/>
    <xf numFmtId="0" fontId="69" fillId="96" borderId="0" applyNumberFormat="0" applyBorder="0" applyAlignment="0" applyProtection="0"/>
    <xf numFmtId="0" fontId="69" fillId="96" borderId="0" applyNumberFormat="0" applyBorder="0" applyAlignment="0" applyProtection="0"/>
    <xf numFmtId="0" fontId="96" fillId="59" borderId="0" applyNumberFormat="0" applyBorder="0" applyAlignment="0" applyProtection="0"/>
    <xf numFmtId="0" fontId="67" fillId="61" borderId="0" applyNumberFormat="0" applyBorder="0" applyAlignment="0" applyProtection="0"/>
    <xf numFmtId="0" fontId="90" fillId="61"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7" fillId="63" borderId="0" applyNumberFormat="0" applyBorder="0" applyAlignment="0" applyProtection="0"/>
    <xf numFmtId="0" fontId="90" fillId="63"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7" fillId="65" borderId="0" applyNumberFormat="0" applyBorder="0" applyAlignment="0" applyProtection="0"/>
    <xf numFmtId="0" fontId="90" fillId="65"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9" fillId="34" borderId="0" applyNumberFormat="0" applyBorder="0" applyAlignment="0" applyProtection="0"/>
    <xf numFmtId="0" fontId="69" fillId="98"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7" fillId="67" borderId="0" applyNumberFormat="0" applyBorder="0" applyAlignment="0" applyProtection="0"/>
    <xf numFmtId="0" fontId="90" fillId="67" borderId="0" applyNumberFormat="0" applyBorder="0" applyAlignment="0" applyProtection="0"/>
    <xf numFmtId="0" fontId="69" fillId="99" borderId="0" applyNumberFormat="0" applyBorder="0" applyAlignment="0" applyProtection="0"/>
    <xf numFmtId="0" fontId="96" fillId="67"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96" fillId="67" borderId="0" applyNumberFormat="0" applyBorder="0" applyAlignment="0" applyProtection="0"/>
    <xf numFmtId="0" fontId="67" fillId="69" borderId="0" applyNumberFormat="0" applyBorder="0" applyAlignment="0" applyProtection="0"/>
    <xf numFmtId="0" fontId="90" fillId="69" borderId="0" applyNumberFormat="0" applyBorder="0" applyAlignment="0" applyProtection="0"/>
    <xf numFmtId="0" fontId="69" fillId="94" borderId="0" applyNumberFormat="0" applyBorder="0" applyAlignment="0" applyProtection="0"/>
    <xf numFmtId="0" fontId="96" fillId="69" borderId="0" applyNumberFormat="0" applyBorder="0" applyAlignment="0" applyProtection="0"/>
    <xf numFmtId="0" fontId="69" fillId="94" borderId="0" applyNumberFormat="0" applyBorder="0" applyAlignment="0" applyProtection="0"/>
    <xf numFmtId="0" fontId="69" fillId="28" borderId="0" applyNumberFormat="0" applyBorder="0" applyAlignment="0" applyProtection="0"/>
    <xf numFmtId="0" fontId="69" fillId="94" borderId="0" applyNumberFormat="0" applyBorder="0" applyAlignment="0" applyProtection="0"/>
    <xf numFmtId="0" fontId="69" fillId="94" borderId="0" applyNumberFormat="0" applyBorder="0" applyAlignment="0" applyProtection="0"/>
    <xf numFmtId="0" fontId="69" fillId="94" borderId="0" applyNumberFormat="0" applyBorder="0" applyAlignment="0" applyProtection="0"/>
    <xf numFmtId="0" fontId="96" fillId="69"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96" fillId="58"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96" fillId="60"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96" fillId="62"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96" fillId="64"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9" fillId="99" borderId="0" applyNumberFormat="0" applyBorder="0" applyAlignment="0" applyProtection="0"/>
    <xf numFmtId="0" fontId="67" fillId="66" borderId="0" applyNumberFormat="0" applyBorder="0" applyAlignment="0" applyProtection="0"/>
    <xf numFmtId="0" fontId="69" fillId="99" borderId="0" applyNumberFormat="0" applyBorder="0" applyAlignment="0" applyProtection="0"/>
    <xf numFmtId="0" fontId="67" fillId="66" borderId="0" applyNumberFormat="0" applyBorder="0" applyAlignment="0" applyProtection="0"/>
    <xf numFmtId="0" fontId="69" fillId="99" borderId="0" applyNumberFormat="0" applyBorder="0" applyAlignment="0" applyProtection="0"/>
    <xf numFmtId="0" fontId="67" fillId="66" borderId="0" applyNumberFormat="0" applyBorder="0" applyAlignment="0" applyProtection="0"/>
    <xf numFmtId="0" fontId="69" fillId="99" borderId="0" applyNumberFormat="0" applyBorder="0" applyAlignment="0" applyProtection="0"/>
    <xf numFmtId="0" fontId="67" fillId="66" borderId="0" applyNumberFormat="0" applyBorder="0" applyAlignment="0" applyProtection="0"/>
    <xf numFmtId="0" fontId="96" fillId="66"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96" fillId="68" borderId="0" applyNumberFormat="0" applyBorder="0" applyAlignment="0" applyProtection="0"/>
    <xf numFmtId="180" fontId="21" fillId="39" borderId="76">
      <alignment horizontal="center" vertical="center"/>
    </xf>
    <xf numFmtId="181" fontId="20" fillId="39" borderId="76">
      <alignment horizontal="center" vertical="center"/>
    </xf>
    <xf numFmtId="181" fontId="20" fillId="39" borderId="76">
      <alignment horizontal="center" vertical="center"/>
    </xf>
    <xf numFmtId="181" fontId="20" fillId="39" borderId="76">
      <alignment horizontal="center" vertical="center"/>
    </xf>
    <xf numFmtId="181" fontId="20" fillId="39" borderId="76">
      <alignment horizontal="center" vertical="center"/>
    </xf>
    <xf numFmtId="182" fontId="131" fillId="39" borderId="76">
      <alignment horizontal="center" vertical="center"/>
    </xf>
    <xf numFmtId="181" fontId="20" fillId="39" borderId="76">
      <alignment horizontal="center" vertical="center"/>
    </xf>
    <xf numFmtId="0" fontId="131" fillId="34" borderId="6" applyNumberFormat="0" applyFont="0" applyBorder="0" applyAlignment="0" applyProtection="0">
      <protection hidden="1"/>
    </xf>
    <xf numFmtId="0" fontId="70" fillId="53" borderId="0" applyNumberFormat="0" applyBorder="0" applyAlignment="0" applyProtection="0"/>
    <xf numFmtId="0" fontId="132" fillId="53" borderId="0" applyNumberFormat="0" applyBorder="0" applyAlignment="0" applyProtection="0"/>
    <xf numFmtId="0" fontId="133" fillId="91" borderId="0" applyNumberFormat="0" applyBorder="0" applyAlignment="0" applyProtection="0"/>
    <xf numFmtId="0" fontId="134" fillId="53" borderId="0" applyNumberFormat="0" applyBorder="0" applyAlignment="0" applyProtection="0"/>
    <xf numFmtId="0" fontId="133" fillId="91" borderId="0" applyNumberFormat="0" applyBorder="0" applyAlignment="0" applyProtection="0"/>
    <xf numFmtId="0" fontId="134" fillId="53" borderId="0" applyNumberFormat="0" applyBorder="0" applyAlignment="0" applyProtection="0"/>
    <xf numFmtId="0" fontId="133" fillId="91" borderId="0" applyNumberFormat="0" applyBorder="0" applyAlignment="0" applyProtection="0"/>
    <xf numFmtId="0" fontId="133" fillId="24" borderId="0" applyNumberFormat="0" applyBorder="0" applyAlignment="0" applyProtection="0"/>
    <xf numFmtId="0" fontId="133" fillId="91" borderId="0" applyNumberFormat="0" applyBorder="0" applyAlignment="0" applyProtection="0"/>
    <xf numFmtId="0" fontId="133" fillId="91" borderId="0" applyNumberFormat="0" applyBorder="0" applyAlignment="0" applyProtection="0"/>
    <xf numFmtId="0" fontId="109" fillId="53" borderId="0" applyNumberFormat="0" applyBorder="0" applyAlignment="0" applyProtection="0"/>
    <xf numFmtId="0" fontId="134" fillId="53" borderId="0" applyNumberFormat="0" applyBorder="0" applyAlignment="0" applyProtection="0"/>
    <xf numFmtId="3" fontId="135" fillId="0" borderId="0" applyFill="0" applyBorder="0" applyProtection="0">
      <alignment horizontal="right"/>
    </xf>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1" fillId="0" borderId="0" applyNumberFormat="0" applyFont="0" applyAlignment="0"/>
    <xf numFmtId="184" fontId="16" fillId="0" borderId="0" applyFill="0" applyBorder="0" applyAlignment="0"/>
    <xf numFmtId="0" fontId="71" fillId="56" borderId="36" applyNumberFormat="0" applyAlignment="0" applyProtection="0"/>
    <xf numFmtId="0" fontId="136" fillId="34" borderId="77" applyNumberFormat="0" applyAlignment="0" applyProtection="0"/>
    <xf numFmtId="0" fontId="137" fillId="56" borderId="36" applyNumberFormat="0" applyAlignment="0" applyProtection="0"/>
    <xf numFmtId="0" fontId="138" fillId="92" borderId="77" applyNumberFormat="0" applyAlignment="0" applyProtection="0"/>
    <xf numFmtId="0" fontId="139" fillId="56" borderId="36" applyNumberFormat="0" applyAlignment="0" applyProtection="0"/>
    <xf numFmtId="0" fontId="138" fillId="92" borderId="77" applyNumberFormat="0" applyAlignment="0" applyProtection="0"/>
    <xf numFmtId="0" fontId="136" fillId="34" borderId="77" applyNumberFormat="0" applyAlignment="0" applyProtection="0"/>
    <xf numFmtId="0" fontId="138" fillId="92" borderId="77" applyNumberFormat="0" applyAlignment="0" applyProtection="0"/>
    <xf numFmtId="0" fontId="138" fillId="92" borderId="77" applyNumberFormat="0" applyAlignment="0" applyProtection="0"/>
    <xf numFmtId="0" fontId="138" fillId="92" borderId="77" applyNumberFormat="0" applyAlignment="0" applyProtection="0"/>
    <xf numFmtId="0" fontId="138" fillId="92" borderId="77" applyNumberFormat="0" applyAlignment="0" applyProtection="0"/>
    <xf numFmtId="0" fontId="138" fillId="92" borderId="77" applyNumberFormat="0" applyAlignment="0" applyProtection="0"/>
    <xf numFmtId="0" fontId="139" fillId="56" borderId="36" applyNumberFormat="0" applyAlignment="0" applyProtection="0"/>
    <xf numFmtId="0" fontId="140" fillId="101" borderId="0" applyNumberFormat="0" applyFont="0" applyBorder="0" applyAlignment="0" applyProtection="0">
      <alignment vertical="center"/>
    </xf>
    <xf numFmtId="0" fontId="72" fillId="57" borderId="39" applyNumberFormat="0" applyAlignment="0" applyProtection="0"/>
    <xf numFmtId="0" fontId="89" fillId="57" borderId="39" applyNumberFormat="0" applyAlignment="0" applyProtection="0"/>
    <xf numFmtId="0" fontId="141" fillId="102" borderId="78" applyNumberFormat="0" applyAlignment="0" applyProtection="0"/>
    <xf numFmtId="0" fontId="95" fillId="57" borderId="39" applyNumberFormat="0" applyAlignment="0" applyProtection="0"/>
    <xf numFmtId="0" fontId="141" fillId="102" borderId="78" applyNumberFormat="0" applyAlignment="0" applyProtection="0"/>
    <xf numFmtId="0" fontId="141" fillId="96" borderId="78" applyNumberFormat="0" applyAlignment="0" applyProtection="0"/>
    <xf numFmtId="0" fontId="141" fillId="102" borderId="78" applyNumberFormat="0" applyAlignment="0" applyProtection="0"/>
    <xf numFmtId="0" fontId="141" fillId="102" borderId="78" applyNumberFormat="0" applyAlignment="0" applyProtection="0"/>
    <xf numFmtId="0" fontId="141" fillId="102" borderId="78" applyNumberFormat="0" applyAlignment="0" applyProtection="0"/>
    <xf numFmtId="0" fontId="95" fillId="57" borderId="39" applyNumberFormat="0" applyAlignment="0" applyProtection="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41" fontId="13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0"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0"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3" fillId="0" borderId="0" applyFont="0" applyFill="0" applyBorder="0" applyAlignment="0" applyProtection="0"/>
    <xf numFmtId="43" fontId="140" fillId="0" borderId="0" applyFont="0" applyFill="0" applyBorder="0" applyAlignment="0" applyProtection="0"/>
    <xf numFmtId="43" fontId="10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40"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130" fillId="0" borderId="0" applyFont="0" applyFill="0" applyBorder="0" applyAlignment="0" applyProtection="0"/>
    <xf numFmtId="43" fontId="2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44" fillId="0" borderId="0" applyNumberFormat="0" applyAlignment="0">
      <alignment horizontal="left"/>
    </xf>
    <xf numFmtId="186" fontId="20" fillId="0" borderId="0" applyFont="0" applyFill="0" applyBorder="0" applyAlignment="0" applyProtection="0"/>
    <xf numFmtId="187" fontId="145" fillId="0" borderId="0" applyFont="0" applyFill="0" applyBorder="0" applyAlignment="0" applyProtection="0"/>
    <xf numFmtId="44" fontId="68" fillId="0" borderId="0" applyFont="0" applyFill="0" applyBorder="0" applyAlignment="0" applyProtection="0"/>
    <xf numFmtId="44" fontId="130" fillId="0" borderId="0" applyFont="0" applyFill="0" applyBorder="0" applyAlignment="0" applyProtection="0"/>
    <xf numFmtId="44" fontId="16"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43" fillId="0" borderId="0" applyFont="0" applyFill="0" applyBorder="0" applyAlignment="0" applyProtection="0"/>
    <xf numFmtId="44" fontId="68" fillId="0" borderId="0" applyFont="0" applyFill="0" applyBorder="0" applyAlignment="0" applyProtection="0"/>
    <xf numFmtId="44" fontId="146" fillId="0" borderId="0" applyFont="0" applyFill="0" applyBorder="0" applyAlignment="0" applyProtection="0"/>
    <xf numFmtId="44" fontId="130" fillId="0" borderId="0" applyFont="0" applyFill="0" applyBorder="0" applyAlignment="0" applyProtection="0"/>
    <xf numFmtId="44" fontId="24" fillId="0" borderId="0" applyFont="0" applyFill="0" applyBorder="0" applyAlignment="0" applyProtection="0"/>
    <xf numFmtId="44" fontId="130" fillId="0" borderId="0" applyFont="0" applyFill="0" applyBorder="0" applyAlignment="0" applyProtection="0"/>
    <xf numFmtId="44" fontId="24" fillId="0" borderId="0" applyFont="0" applyFill="0" applyBorder="0" applyAlignment="0" applyProtection="0"/>
    <xf numFmtId="188" fontId="8" fillId="0" borderId="0" applyFont="0" applyFill="0" applyBorder="0" applyProtection="0">
      <alignment horizontal="right" vertical="center"/>
    </xf>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3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4"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130"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6" fillId="0" borderId="0" applyFont="0" applyFill="0" applyBorder="0" applyAlignment="0" applyProtection="0"/>
    <xf numFmtId="44" fontId="1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5" fontId="147" fillId="0" borderId="0" applyFont="0" applyFill="0" applyBorder="0" applyAlignment="0" applyProtection="0"/>
    <xf numFmtId="190" fontId="130" fillId="0" borderId="0" applyFont="0" applyFill="0" applyBorder="0" applyAlignment="0" applyProtection="0"/>
    <xf numFmtId="6" fontId="148" fillId="0" borderId="0">
      <protection locked="0"/>
    </xf>
    <xf numFmtId="191" fontId="20" fillId="0" borderId="0" applyFont="0" applyFill="0" applyBorder="0" applyAlignment="0" applyProtection="0"/>
    <xf numFmtId="192" fontId="149" fillId="0" borderId="0">
      <alignment horizontal="right"/>
      <protection locked="0"/>
    </xf>
    <xf numFmtId="0" fontId="150" fillId="0" borderId="0" applyNumberFormat="0" applyAlignment="0">
      <alignment horizontal="left"/>
    </xf>
    <xf numFmtId="193"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4" fontId="20" fillId="0" borderId="0" applyFont="0" applyFill="0" applyBorder="0" applyAlignment="0" applyProtection="0"/>
    <xf numFmtId="0" fontId="74"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2" fontId="20" fillId="0" borderId="0" applyFont="0" applyFill="0" applyBorder="0" applyAlignment="0" applyProtection="0"/>
    <xf numFmtId="198" fontId="20" fillId="0" borderId="0">
      <protection locked="0"/>
    </xf>
    <xf numFmtId="38" fontId="22" fillId="0" borderId="79">
      <alignment horizontal="right"/>
    </xf>
    <xf numFmtId="167" fontId="145" fillId="0" borderId="0" applyFont="0" applyFill="0" applyBorder="0" applyAlignment="0" applyProtection="0"/>
    <xf numFmtId="199" fontId="20" fillId="0" borderId="0" applyFont="0" applyFill="0" applyBorder="0" applyAlignment="0" applyProtection="0">
      <alignment horizontal="center"/>
    </xf>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1" fontId="154"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3" fontId="154" fillId="0" borderId="0" applyFont="0" applyFill="0" applyBorder="0" applyAlignment="0" applyProtection="0"/>
    <xf numFmtId="0" fontId="20" fillId="0" borderId="0" applyFont="0" applyFill="0" applyBorder="0"/>
    <xf numFmtId="0" fontId="20" fillId="0" borderId="0" applyFont="0" applyFill="0" applyBorder="0"/>
    <xf numFmtId="0" fontId="20" fillId="0" borderId="0" applyFont="0" applyFill="0" applyBorder="0"/>
    <xf numFmtId="0" fontId="20" fillId="0" borderId="0" applyFont="0" applyFill="0" applyBorder="0"/>
    <xf numFmtId="0" fontId="75" fillId="52" borderId="0" applyNumberFormat="0" applyBorder="0" applyAlignment="0" applyProtection="0"/>
    <xf numFmtId="0" fontId="155" fillId="52" borderId="0" applyNumberFormat="0" applyBorder="0" applyAlignment="0" applyProtection="0"/>
    <xf numFmtId="0" fontId="156" fillId="31" borderId="0" applyNumberFormat="0" applyBorder="0" applyAlignment="0" applyProtection="0"/>
    <xf numFmtId="0" fontId="157" fillId="52" borderId="0" applyNumberFormat="0" applyBorder="0" applyAlignment="0" applyProtection="0"/>
    <xf numFmtId="0" fontId="156" fillId="31" borderId="0" applyNumberFormat="0" applyBorder="0" applyAlignment="0" applyProtection="0"/>
    <xf numFmtId="0" fontId="156" fillId="89" borderId="0" applyNumberFormat="0" applyBorder="0" applyAlignment="0" applyProtection="0"/>
    <xf numFmtId="0" fontId="156" fillId="31" borderId="0" applyNumberFormat="0" applyBorder="0" applyAlignment="0" applyProtection="0"/>
    <xf numFmtId="0" fontId="156" fillId="31" borderId="0" applyNumberFormat="0" applyBorder="0" applyAlignment="0" applyProtection="0"/>
    <xf numFmtId="0" fontId="156" fillId="31" borderId="0" applyNumberFormat="0" applyBorder="0" applyAlignment="0" applyProtection="0"/>
    <xf numFmtId="0" fontId="157" fillId="52" borderId="0" applyNumberFormat="0" applyBorder="0" applyAlignment="0" applyProtection="0"/>
    <xf numFmtId="38" fontId="22" fillId="103" borderId="0" applyNumberFormat="0" applyBorder="0" applyAlignment="0" applyProtection="0"/>
    <xf numFmtId="38" fontId="22" fillId="103" borderId="0" applyNumberFormat="0" applyBorder="0" applyAlignment="0" applyProtection="0"/>
    <xf numFmtId="38" fontId="22" fillId="103" borderId="0" applyNumberFormat="0" applyBorder="0" applyAlignment="0" applyProtection="0"/>
    <xf numFmtId="0" fontId="158" fillId="0" borderId="0" applyNumberFormat="0" applyFill="0" applyBorder="0" applyAlignment="0" applyProtection="0"/>
    <xf numFmtId="0" fontId="159" fillId="0" borderId="15" applyNumberFormat="0" applyAlignment="0" applyProtection="0">
      <alignment horizontal="left" vertical="center"/>
    </xf>
    <xf numFmtId="0" fontId="159" fillId="0" borderId="75">
      <alignment horizontal="left" vertical="center"/>
    </xf>
    <xf numFmtId="0" fontId="159" fillId="0" borderId="75">
      <alignment horizontal="left" vertical="center"/>
    </xf>
    <xf numFmtId="0" fontId="159" fillId="0" borderId="75">
      <alignment horizontal="left" vertical="center"/>
    </xf>
    <xf numFmtId="0" fontId="159" fillId="0" borderId="75">
      <alignment horizontal="left" vertical="center"/>
    </xf>
    <xf numFmtId="0" fontId="159" fillId="0" borderId="75">
      <alignment horizontal="left" vertical="center"/>
    </xf>
    <xf numFmtId="0" fontId="159" fillId="0" borderId="75">
      <alignment horizontal="left" vertical="center"/>
    </xf>
    <xf numFmtId="0" fontId="160" fillId="0" borderId="0" applyNumberFormat="0" applyFont="0" applyFill="0" applyAlignment="0" applyProtection="0"/>
    <xf numFmtId="0" fontId="160" fillId="0" borderId="0" applyNumberFormat="0" applyFont="0" applyFill="0" applyAlignment="0" applyProtection="0"/>
    <xf numFmtId="0" fontId="160" fillId="0" borderId="0" applyNumberFormat="0" applyFont="0" applyFill="0" applyAlignment="0" applyProtection="0"/>
    <xf numFmtId="0" fontId="160" fillId="0" borderId="0" applyNumberFormat="0" applyFont="0" applyFill="0" applyAlignment="0" applyProtection="0"/>
    <xf numFmtId="0" fontId="160" fillId="0" borderId="0" applyNumberFormat="0" applyFont="0" applyFill="0" applyAlignment="0" applyProtection="0"/>
    <xf numFmtId="0" fontId="76" fillId="0" borderId="33" applyNumberFormat="0" applyFill="0" applyAlignment="0" applyProtection="0"/>
    <xf numFmtId="0" fontId="160" fillId="0" borderId="0" applyNumberFormat="0" applyFont="0" applyFill="0" applyAlignment="0" applyProtection="0"/>
    <xf numFmtId="0" fontId="161" fillId="0" borderId="33" applyNumberFormat="0" applyFill="0" applyAlignment="0" applyProtection="0"/>
    <xf numFmtId="0" fontId="160" fillId="0" borderId="0" applyNumberFormat="0" applyFont="0" applyFill="0" applyAlignment="0" applyProtection="0"/>
    <xf numFmtId="0" fontId="162" fillId="0" borderId="80" applyNumberFormat="0" applyFill="0" applyAlignment="0" applyProtection="0"/>
    <xf numFmtId="0" fontId="163" fillId="0" borderId="81" applyNumberFormat="0" applyFill="0" applyAlignment="0" applyProtection="0"/>
    <xf numFmtId="0" fontId="160" fillId="0" borderId="0" applyNumberFormat="0" applyFont="0" applyFill="0" applyAlignment="0" applyProtection="0"/>
    <xf numFmtId="0" fontId="162" fillId="0" borderId="80" applyNumberFormat="0" applyFill="0" applyAlignment="0" applyProtection="0"/>
    <xf numFmtId="0" fontId="162" fillId="0" borderId="80" applyNumberFormat="0" applyFill="0" applyAlignment="0" applyProtection="0"/>
    <xf numFmtId="0" fontId="160" fillId="0" borderId="0" applyNumberFormat="0" applyFont="0" applyFill="0" applyAlignment="0" applyProtection="0"/>
    <xf numFmtId="0" fontId="162" fillId="0" borderId="80" applyNumberFormat="0" applyFill="0" applyAlignment="0" applyProtection="0"/>
    <xf numFmtId="0" fontId="160" fillId="0" borderId="0" applyNumberFormat="0" applyFont="0" applyFill="0" applyAlignment="0" applyProtection="0"/>
    <xf numFmtId="0" fontId="162" fillId="0" borderId="80" applyNumberFormat="0" applyFill="0" applyAlignment="0" applyProtection="0"/>
    <xf numFmtId="0" fontId="160" fillId="0" borderId="0" applyNumberFormat="0" applyFont="0" applyFill="0" applyAlignment="0" applyProtection="0"/>
    <xf numFmtId="0" fontId="160" fillId="0" borderId="0" applyNumberFormat="0" applyFont="0" applyFill="0" applyAlignment="0" applyProtection="0"/>
    <xf numFmtId="0" fontId="161" fillId="0" borderId="33" applyNumberFormat="0" applyFill="0" applyAlignment="0" applyProtection="0"/>
    <xf numFmtId="0" fontId="160" fillId="0" borderId="0" applyNumberFormat="0" applyFont="0" applyFill="0" applyAlignment="0" applyProtection="0"/>
    <xf numFmtId="0" fontId="159" fillId="0" borderId="0" applyNumberFormat="0" applyFont="0" applyFill="0" applyAlignment="0" applyProtection="0"/>
    <xf numFmtId="0" fontId="159" fillId="0" borderId="0" applyNumberFormat="0" applyFont="0" applyFill="0" applyAlignment="0" applyProtection="0"/>
    <xf numFmtId="0" fontId="159" fillId="0" borderId="0" applyNumberFormat="0" applyFont="0" applyFill="0" applyAlignment="0" applyProtection="0"/>
    <xf numFmtId="0" fontId="159" fillId="0" borderId="0" applyNumberFormat="0" applyFont="0" applyFill="0" applyAlignment="0" applyProtection="0"/>
    <xf numFmtId="0" fontId="159" fillId="0" borderId="0" applyNumberFormat="0" applyFont="0" applyFill="0" applyAlignment="0" applyProtection="0"/>
    <xf numFmtId="0" fontId="77" fillId="0" borderId="34" applyNumberFormat="0" applyFill="0" applyAlignment="0" applyProtection="0"/>
    <xf numFmtId="0" fontId="159" fillId="0" borderId="0" applyNumberFormat="0" applyFont="0" applyFill="0" applyAlignment="0" applyProtection="0"/>
    <xf numFmtId="0" fontId="164" fillId="0" borderId="34" applyNumberFormat="0" applyFill="0" applyAlignment="0" applyProtection="0"/>
    <xf numFmtId="0" fontId="159" fillId="0" borderId="0" applyNumberFormat="0" applyFont="0" applyFill="0" applyAlignment="0" applyProtection="0"/>
    <xf numFmtId="0" fontId="165" fillId="0" borderId="82" applyNumberFormat="0" applyFill="0" applyAlignment="0" applyProtection="0"/>
    <xf numFmtId="0" fontId="166" fillId="0" borderId="21" applyNumberFormat="0" applyFill="0" applyAlignment="0" applyProtection="0"/>
    <xf numFmtId="0" fontId="159" fillId="0" borderId="0" applyNumberFormat="0" applyFont="0" applyFill="0" applyAlignment="0" applyProtection="0"/>
    <xf numFmtId="0" fontId="165" fillId="0" borderId="82" applyNumberFormat="0" applyFill="0" applyAlignment="0" applyProtection="0"/>
    <xf numFmtId="0" fontId="165" fillId="0" borderId="82" applyNumberFormat="0" applyFill="0" applyAlignment="0" applyProtection="0"/>
    <xf numFmtId="0" fontId="159" fillId="0" borderId="0" applyNumberFormat="0" applyFont="0" applyFill="0" applyAlignment="0" applyProtection="0"/>
    <xf numFmtId="0" fontId="165" fillId="0" borderId="82" applyNumberFormat="0" applyFill="0" applyAlignment="0" applyProtection="0"/>
    <xf numFmtId="0" fontId="159" fillId="0" borderId="0" applyNumberFormat="0" applyFont="0" applyFill="0" applyAlignment="0" applyProtection="0"/>
    <xf numFmtId="0" fontId="165" fillId="0" borderId="82" applyNumberFormat="0" applyFill="0" applyAlignment="0" applyProtection="0"/>
    <xf numFmtId="0" fontId="159" fillId="0" borderId="0" applyNumberFormat="0" applyFont="0" applyFill="0" applyAlignment="0" applyProtection="0"/>
    <xf numFmtId="0" fontId="159" fillId="0" borderId="0" applyNumberFormat="0" applyFont="0" applyFill="0" applyAlignment="0" applyProtection="0"/>
    <xf numFmtId="0" fontId="164" fillId="0" borderId="34" applyNumberFormat="0" applyFill="0" applyAlignment="0" applyProtection="0"/>
    <xf numFmtId="0" fontId="159" fillId="0" borderId="0" applyNumberFormat="0" applyFont="0" applyFill="0" applyAlignment="0" applyProtection="0"/>
    <xf numFmtId="0" fontId="78" fillId="0" borderId="35" applyNumberFormat="0" applyFill="0" applyAlignment="0" applyProtection="0"/>
    <xf numFmtId="0" fontId="167" fillId="0" borderId="35" applyNumberFormat="0" applyFill="0" applyAlignment="0" applyProtection="0"/>
    <xf numFmtId="0" fontId="168" fillId="0" borderId="83" applyNumberFormat="0" applyFill="0" applyAlignment="0" applyProtection="0"/>
    <xf numFmtId="0" fontId="169" fillId="0" borderId="84" applyNumberFormat="0" applyFill="0" applyAlignment="0" applyProtection="0"/>
    <xf numFmtId="0" fontId="168" fillId="0" borderId="83" applyNumberFormat="0" applyFill="0" applyAlignment="0" applyProtection="0"/>
    <xf numFmtId="0" fontId="168" fillId="0" borderId="83" applyNumberFormat="0" applyFill="0" applyAlignment="0" applyProtection="0"/>
    <xf numFmtId="0" fontId="168" fillId="0" borderId="83" applyNumberFormat="0" applyFill="0" applyAlignment="0" applyProtection="0"/>
    <xf numFmtId="0" fontId="168" fillId="0" borderId="83" applyNumberFormat="0" applyFill="0" applyAlignment="0" applyProtection="0"/>
    <xf numFmtId="0" fontId="167" fillId="0" borderId="35" applyNumberFormat="0" applyFill="0" applyAlignment="0" applyProtection="0"/>
    <xf numFmtId="0" fontId="7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9"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5" fontId="20" fillId="0" borderId="0" applyFont="0" applyFill="0" applyBorder="0" applyAlignment="0" applyProtection="0">
      <alignment horizontal="center"/>
    </xf>
    <xf numFmtId="205" fontId="20" fillId="0" borderId="0" applyFont="0" applyFill="0" applyBorder="0" applyAlignment="0" applyProtection="0">
      <alignment horizontal="center"/>
    </xf>
    <xf numFmtId="0" fontId="170" fillId="0" borderId="85" applyNumberFormat="0" applyFill="0" applyAlignment="0" applyProtection="0"/>
    <xf numFmtId="39" fontId="171" fillId="0" borderId="0">
      <protection locked="0"/>
    </xf>
    <xf numFmtId="206" fontId="171" fillId="0" borderId="0"/>
    <xf numFmtId="0" fontId="172" fillId="0" borderId="0" applyNumberFormat="0" applyFill="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0" fontId="79" fillId="55" borderId="36" applyNumberFormat="0" applyAlignment="0" applyProtection="0"/>
    <xf numFmtId="0" fontId="173" fillId="94" borderId="77" applyNumberFormat="0" applyAlignment="0" applyProtection="0"/>
    <xf numFmtId="0" fontId="174" fillId="55" borderId="36" applyNumberFormat="0" applyAlignment="0" applyProtection="0"/>
    <xf numFmtId="0" fontId="173" fillId="94" borderId="77" applyNumberFormat="0" applyAlignment="0" applyProtection="0"/>
    <xf numFmtId="0" fontId="175" fillId="55" borderId="36" applyNumberFormat="0" applyAlignment="0" applyProtection="0"/>
    <xf numFmtId="0" fontId="173" fillId="94" borderId="77" applyNumberFormat="0" applyAlignment="0" applyProtection="0"/>
    <xf numFmtId="0" fontId="175" fillId="55" borderId="36" applyNumberFormat="0" applyAlignment="0" applyProtection="0"/>
    <xf numFmtId="0" fontId="173" fillId="94" borderId="77" applyNumberFormat="0" applyAlignment="0" applyProtection="0"/>
    <xf numFmtId="0" fontId="175" fillId="55" borderId="36" applyNumberFormat="0" applyAlignment="0" applyProtection="0"/>
    <xf numFmtId="0" fontId="173" fillId="94" borderId="77" applyNumberFormat="0" applyAlignment="0" applyProtection="0"/>
    <xf numFmtId="0" fontId="173" fillId="94" borderId="77" applyNumberFormat="0" applyAlignment="0" applyProtection="0"/>
    <xf numFmtId="0" fontId="173" fillId="94" borderId="77" applyNumberFormat="0" applyAlignment="0" applyProtection="0"/>
    <xf numFmtId="0" fontId="175" fillId="55" borderId="36" applyNumberFormat="0" applyAlignment="0" applyProtection="0"/>
    <xf numFmtId="207" fontId="130" fillId="0" borderId="0" applyFont="0" applyFill="0" applyBorder="0" applyAlignment="0" applyProtection="0">
      <alignment horizontal="left" indent="1"/>
    </xf>
    <xf numFmtId="0" fontId="80" fillId="0" borderId="38" applyNumberFormat="0" applyFill="0" applyAlignment="0" applyProtection="0"/>
    <xf numFmtId="0" fontId="176" fillId="0" borderId="86" applyNumberFormat="0" applyFill="0" applyAlignment="0" applyProtection="0"/>
    <xf numFmtId="0" fontId="177" fillId="0" borderId="38" applyNumberFormat="0" applyFill="0" applyAlignment="0" applyProtection="0"/>
    <xf numFmtId="0" fontId="178" fillId="0" borderId="87" applyNumberFormat="0" applyFill="0" applyAlignment="0" applyProtection="0"/>
    <xf numFmtId="0" fontId="179" fillId="0" borderId="38" applyNumberFormat="0" applyFill="0" applyAlignment="0" applyProtection="0"/>
    <xf numFmtId="0" fontId="178" fillId="0" borderId="87" applyNumberFormat="0" applyFill="0" applyAlignment="0" applyProtection="0"/>
    <xf numFmtId="0" fontId="176" fillId="0" borderId="86" applyNumberFormat="0" applyFill="0" applyAlignment="0" applyProtection="0"/>
    <xf numFmtId="0" fontId="178" fillId="0" borderId="87" applyNumberFormat="0" applyFill="0" applyAlignment="0" applyProtection="0"/>
    <xf numFmtId="0" fontId="178" fillId="0" borderId="87" applyNumberFormat="0" applyFill="0" applyAlignment="0" applyProtection="0"/>
    <xf numFmtId="0" fontId="178" fillId="0" borderId="87" applyNumberFormat="0" applyFill="0" applyAlignment="0" applyProtection="0"/>
    <xf numFmtId="0" fontId="179" fillId="0" borderId="38" applyNumberFormat="0" applyFill="0" applyAlignment="0" applyProtection="0"/>
    <xf numFmtId="208" fontId="20" fillId="0" borderId="0" applyFont="0" applyFill="0" applyBorder="0" applyAlignment="0" applyProtection="0"/>
    <xf numFmtId="209"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59" fillId="0" borderId="0"/>
    <xf numFmtId="0" fontId="159" fillId="0" borderId="0"/>
    <xf numFmtId="0" fontId="81" fillId="54" borderId="0" applyNumberFormat="0" applyBorder="0" applyAlignment="0" applyProtection="0"/>
    <xf numFmtId="0" fontId="180" fillId="54" borderId="0" applyNumberFormat="0" applyBorder="0" applyAlignment="0" applyProtection="0"/>
    <xf numFmtId="0" fontId="181" fillId="104" borderId="0" applyNumberFormat="0" applyBorder="0" applyAlignment="0" applyProtection="0"/>
    <xf numFmtId="0" fontId="182" fillId="54" borderId="0" applyNumberFormat="0" applyBorder="0" applyAlignment="0" applyProtection="0"/>
    <xf numFmtId="0" fontId="181" fillId="104" borderId="0" applyNumberFormat="0" applyBorder="0" applyAlignment="0" applyProtection="0"/>
    <xf numFmtId="0" fontId="181" fillId="104" borderId="0" applyNumberFormat="0" applyBorder="0" applyAlignment="0" applyProtection="0"/>
    <xf numFmtId="0" fontId="181" fillId="104" borderId="0" applyNumberFormat="0" applyBorder="0" applyAlignment="0" applyProtection="0"/>
    <xf numFmtId="0" fontId="181" fillId="104" borderId="0" applyNumberFormat="0" applyBorder="0" applyAlignment="0" applyProtection="0"/>
    <xf numFmtId="0" fontId="182" fillId="54" borderId="0" applyNumberFormat="0" applyBorder="0" applyAlignment="0" applyProtection="0"/>
    <xf numFmtId="37" fontId="183" fillId="0" borderId="0"/>
    <xf numFmtId="211" fontId="184" fillId="0" borderId="0"/>
    <xf numFmtId="212" fontId="20" fillId="0" borderId="0"/>
    <xf numFmtId="212" fontId="20" fillId="0" borderId="0"/>
    <xf numFmtId="212" fontId="20" fillId="0" borderId="0"/>
    <xf numFmtId="212" fontId="20" fillId="0" borderId="0"/>
    <xf numFmtId="0" fontId="184" fillId="0" borderId="0"/>
    <xf numFmtId="212" fontId="20" fillId="0" borderId="0"/>
    <xf numFmtId="206" fontId="185" fillId="0" borderId="0"/>
    <xf numFmtId="206" fontId="185" fillId="0" borderId="0"/>
    <xf numFmtId="206" fontId="185" fillId="0" borderId="0"/>
    <xf numFmtId="206" fontId="185" fillId="0" borderId="0"/>
    <xf numFmtId="206" fontId="185" fillId="0" borderId="0"/>
    <xf numFmtId="206" fontId="185" fillId="0" borderId="0"/>
    <xf numFmtId="206" fontId="185" fillId="0" borderId="0"/>
    <xf numFmtId="0" fontId="24" fillId="0" borderId="0"/>
    <xf numFmtId="0" fontId="8" fillId="0" borderId="0"/>
    <xf numFmtId="213" fontId="20" fillId="0" borderId="0">
      <alignment horizontal="left" wrapText="1"/>
    </xf>
    <xf numFmtId="0" fontId="24" fillId="0" borderId="0"/>
    <xf numFmtId="0" fontId="29" fillId="0" borderId="0"/>
    <xf numFmtId="0" fontId="8" fillId="0" borderId="0"/>
    <xf numFmtId="0" fontId="24" fillId="0" borderId="0"/>
    <xf numFmtId="0" fontId="8" fillId="0" borderId="0"/>
    <xf numFmtId="0" fontId="20" fillId="0" borderId="0"/>
    <xf numFmtId="0" fontId="8" fillId="0" borderId="0"/>
    <xf numFmtId="0" fontId="29" fillId="0" borderId="0"/>
    <xf numFmtId="0" fontId="130" fillId="0" borderId="0"/>
    <xf numFmtId="0" fontId="8" fillId="0" borderId="0"/>
    <xf numFmtId="0" fontId="20" fillId="0" borderId="0"/>
    <xf numFmtId="0" fontId="8" fillId="0" borderId="0"/>
    <xf numFmtId="0" fontId="8" fillId="0" borderId="0"/>
    <xf numFmtId="0" fontId="8" fillId="0" borderId="0"/>
    <xf numFmtId="0" fontId="68" fillId="0" borderId="0"/>
    <xf numFmtId="0" fontId="68" fillId="0" borderId="0"/>
    <xf numFmtId="0" fontId="24" fillId="0" borderId="0"/>
    <xf numFmtId="0" fontId="8" fillId="0" borderId="0"/>
    <xf numFmtId="0" fontId="29" fillId="0" borderId="0"/>
    <xf numFmtId="0" fontId="8" fillId="0" borderId="0"/>
    <xf numFmtId="0" fontId="20" fillId="0" borderId="0"/>
    <xf numFmtId="0" fontId="8" fillId="0" borderId="0"/>
    <xf numFmtId="0" fontId="8" fillId="0" borderId="0"/>
    <xf numFmtId="0" fontId="8" fillId="0" borderId="0"/>
    <xf numFmtId="167" fontId="102" fillId="4"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20" fillId="0" borderId="0"/>
    <xf numFmtId="0" fontId="20" fillId="0" borderId="0"/>
    <xf numFmtId="0" fontId="8" fillId="0" borderId="0"/>
    <xf numFmtId="0" fontId="68" fillId="0" borderId="0"/>
    <xf numFmtId="0" fontId="20"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0" fillId="0" borderId="0"/>
    <xf numFmtId="0" fontId="130" fillId="0" borderId="0"/>
    <xf numFmtId="0" fontId="13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43"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3"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8" fillId="0" borderId="0"/>
    <xf numFmtId="0" fontId="24" fillId="0" borderId="0"/>
    <xf numFmtId="0" fontId="24" fillId="0" borderId="0"/>
    <xf numFmtId="0" fontId="8" fillId="0" borderId="0"/>
    <xf numFmtId="0" fontId="24" fillId="0" borderId="0"/>
    <xf numFmtId="0" fontId="24" fillId="0" borderId="0"/>
    <xf numFmtId="0" fontId="20" fillId="0" borderId="0"/>
    <xf numFmtId="0" fontId="8" fillId="0" borderId="0"/>
    <xf numFmtId="0" fontId="68" fillId="0" borderId="0"/>
    <xf numFmtId="0" fontId="29"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0"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4" fillId="0" borderId="0" applyNumberFormat="0" applyProtection="0">
      <alignment horizontal="center" vertical="top"/>
    </xf>
    <xf numFmtId="0" fontId="8" fillId="0" borderId="0"/>
    <xf numFmtId="0" fontId="24" fillId="0" borderId="0" applyNumberFormat="0" applyProtection="0">
      <alignment horizontal="center"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9" fillId="0" borderId="0"/>
    <xf numFmtId="0" fontId="29" fillId="0" borderId="0"/>
    <xf numFmtId="173" fontId="20" fillId="0" borderId="0"/>
    <xf numFmtId="0" fontId="29" fillId="0" borderId="0"/>
    <xf numFmtId="173" fontId="20" fillId="0" borderId="0"/>
    <xf numFmtId="0" fontId="29"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9" fillId="0" borderId="0"/>
    <xf numFmtId="0" fontId="20" fillId="0" borderId="0"/>
    <xf numFmtId="0" fontId="20" fillId="0" borderId="0"/>
    <xf numFmtId="0" fontId="14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4" fillId="0" borderId="0"/>
    <xf numFmtId="0" fontId="29" fillId="0" borderId="0"/>
    <xf numFmtId="0" fontId="24" fillId="0" borderId="0"/>
    <xf numFmtId="0" fontId="29" fillId="0" borderId="0"/>
    <xf numFmtId="0" fontId="8" fillId="0" borderId="0"/>
    <xf numFmtId="0" fontId="24" fillId="0" borderId="0"/>
    <xf numFmtId="0" fontId="24" fillId="0" borderId="0"/>
    <xf numFmtId="0" fontId="146" fillId="0" borderId="0"/>
    <xf numFmtId="0" fontId="24" fillId="0" borderId="0" applyNumberFormat="0" applyProtection="0">
      <alignment horizontal="center" vertical="top"/>
    </xf>
    <xf numFmtId="0" fontId="24" fillId="0" borderId="0"/>
    <xf numFmtId="0" fontId="146" fillId="0" borderId="0"/>
    <xf numFmtId="0" fontId="24" fillId="0" borderId="0"/>
    <xf numFmtId="0" fontId="146" fillId="0" borderId="0"/>
    <xf numFmtId="0" fontId="24" fillId="0" borderId="0"/>
    <xf numFmtId="0" fontId="146" fillId="0" borderId="0"/>
    <xf numFmtId="0" fontId="24" fillId="0" borderId="0" applyNumberFormat="0" applyProtection="0">
      <alignment horizontal="center" vertical="top"/>
    </xf>
    <xf numFmtId="0" fontId="140" fillId="0" borderId="0">
      <alignment vertical="center"/>
    </xf>
    <xf numFmtId="0" fontId="146"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8" fillId="0" borderId="0"/>
    <xf numFmtId="0" fontId="142" fillId="0" borderId="0"/>
    <xf numFmtId="0" fontId="142" fillId="0" borderId="0"/>
    <xf numFmtId="0" fontId="142" fillId="0" borderId="0"/>
    <xf numFmtId="0" fontId="142" fillId="0" borderId="0"/>
    <xf numFmtId="0" fontId="24" fillId="0" borderId="0" applyNumberFormat="0" applyProtection="0">
      <alignment horizontal="center" vertical="top"/>
    </xf>
    <xf numFmtId="0" fontId="20" fillId="0" borderId="0"/>
    <xf numFmtId="0" fontId="29" fillId="0" borderId="0"/>
    <xf numFmtId="0" fontId="20" fillId="0" borderId="0"/>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29" fillId="0" borderId="0"/>
    <xf numFmtId="0" fontId="24" fillId="0" borderId="0"/>
    <xf numFmtId="0" fontId="8" fillId="0" borderId="0"/>
    <xf numFmtId="0" fontId="24" fillId="0" borderId="0" applyNumberFormat="0" applyProtection="0">
      <alignment horizontal="center" vertical="top"/>
    </xf>
    <xf numFmtId="0" fontId="8" fillId="0" borderId="0"/>
    <xf numFmtId="0" fontId="130" fillId="0" borderId="0"/>
    <xf numFmtId="0" fontId="130" fillId="0" borderId="0"/>
    <xf numFmtId="0" fontId="8" fillId="0" borderId="0"/>
    <xf numFmtId="0" fontId="24" fillId="0" borderId="0"/>
    <xf numFmtId="0" fontId="24" fillId="0" borderId="0"/>
    <xf numFmtId="0" fontId="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167" fontId="102" fillId="4" borderId="0"/>
    <xf numFmtId="0" fontId="24" fillId="0" borderId="0" applyNumberFormat="0" applyProtection="0">
      <alignment horizontal="center" vertical="top"/>
    </xf>
    <xf numFmtId="0" fontId="24" fillId="0" borderId="0" applyNumberFormat="0" applyProtection="0">
      <alignment horizontal="center" vertical="top"/>
    </xf>
    <xf numFmtId="167" fontId="102" fillId="4" borderId="0"/>
    <xf numFmtId="0" fontId="13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8" fillId="0" borderId="0"/>
    <xf numFmtId="173"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68" fillId="0" borderId="0"/>
    <xf numFmtId="0" fontId="24" fillId="0" borderId="0"/>
    <xf numFmtId="0" fontId="24" fillId="0" borderId="0" applyNumberFormat="0" applyProtection="0">
      <alignment horizontal="center" vertical="top"/>
    </xf>
    <xf numFmtId="0" fontId="68" fillId="0" borderId="0"/>
    <xf numFmtId="0" fontId="24" fillId="0" borderId="0"/>
    <xf numFmtId="0" fontId="24" fillId="0" borderId="0"/>
    <xf numFmtId="0" fontId="6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9"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68" fillId="0" borderId="0"/>
    <xf numFmtId="0" fontId="8" fillId="0" borderId="0"/>
    <xf numFmtId="0" fontId="29" fillId="0" borderId="0"/>
    <xf numFmtId="0" fontId="68" fillId="0" borderId="0"/>
    <xf numFmtId="0" fontId="1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6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6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8" fillId="0" borderId="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88"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8"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8"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68" fillId="90" borderId="88" applyNumberFormat="0" applyFont="0" applyAlignment="0" applyProtection="0"/>
    <xf numFmtId="0" fontId="29" fillId="5" borderId="19" applyNumberFormat="0" applyFont="0" applyAlignment="0" applyProtection="0"/>
    <xf numFmtId="3" fontId="20" fillId="0" borderId="0"/>
    <xf numFmtId="3" fontId="20" fillId="0" borderId="0"/>
    <xf numFmtId="3" fontId="20" fillId="0" borderId="0"/>
    <xf numFmtId="3" fontId="20" fillId="0" borderId="0"/>
    <xf numFmtId="3" fontId="20" fillId="0" borderId="0"/>
    <xf numFmtId="0" fontId="82" fillId="56" borderId="37" applyNumberFormat="0" applyAlignment="0" applyProtection="0"/>
    <xf numFmtId="0" fontId="186" fillId="34" borderId="89" applyNumberFormat="0" applyAlignment="0" applyProtection="0"/>
    <xf numFmtId="0" fontId="187" fillId="56" borderId="37" applyNumberFormat="0" applyAlignment="0" applyProtection="0"/>
    <xf numFmtId="0" fontId="186" fillId="92" borderId="89" applyNumberFormat="0" applyAlignment="0" applyProtection="0"/>
    <xf numFmtId="0" fontId="188" fillId="56" borderId="37" applyNumberFormat="0" applyAlignment="0" applyProtection="0"/>
    <xf numFmtId="0" fontId="186" fillId="92" borderId="89" applyNumberFormat="0" applyAlignment="0" applyProtection="0"/>
    <xf numFmtId="0" fontId="186" fillId="34" borderId="89" applyNumberFormat="0" applyAlignment="0" applyProtection="0"/>
    <xf numFmtId="0" fontId="186" fillId="92" borderId="89" applyNumberFormat="0" applyAlignment="0" applyProtection="0"/>
    <xf numFmtId="0" fontId="186" fillId="92" borderId="89" applyNumberFormat="0" applyAlignment="0" applyProtection="0"/>
    <xf numFmtId="0" fontId="186" fillId="92" borderId="89" applyNumberFormat="0" applyAlignment="0" applyProtection="0"/>
    <xf numFmtId="0" fontId="186" fillId="92" borderId="89" applyNumberFormat="0" applyAlignment="0" applyProtection="0"/>
    <xf numFmtId="0" fontId="186" fillId="92" borderId="89" applyNumberFormat="0" applyAlignment="0" applyProtection="0"/>
    <xf numFmtId="0" fontId="188" fillId="56" borderId="37" applyNumberFormat="0" applyAlignment="0" applyProtection="0"/>
    <xf numFmtId="0" fontId="20" fillId="0" borderId="0">
      <alignment horizontal="left" wrapText="1"/>
    </xf>
    <xf numFmtId="206" fontId="189" fillId="0" borderId="1">
      <alignment vertical="center"/>
    </xf>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14" fontId="140"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4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214" fontId="140"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5" fontId="39" fillId="0" borderId="0" applyProtection="0"/>
    <xf numFmtId="0" fontId="190" fillId="0" borderId="6" applyNumberFormat="0" applyFill="0" applyBorder="0" applyAlignment="0" applyProtection="0">
      <protection hidden="1"/>
    </xf>
    <xf numFmtId="0" fontId="191" fillId="0" borderId="0" applyNumberFormat="0" applyFill="0" applyBorder="0" applyAlignment="0"/>
    <xf numFmtId="171" fontId="135" fillId="0" borderId="0" applyFill="0" applyBorder="0" applyProtection="0">
      <alignment horizontal="right"/>
    </xf>
    <xf numFmtId="14" fontId="192" fillId="0" borderId="0" applyNumberFormat="0" applyFill="0" applyBorder="0" applyAlignment="0" applyProtection="0">
      <alignment horizontal="left"/>
    </xf>
    <xf numFmtId="0" fontId="20" fillId="0" borderId="0"/>
    <xf numFmtId="0" fontId="20" fillId="0" borderId="0"/>
    <xf numFmtId="4" fontId="55" fillId="105" borderId="3" applyNumberFormat="0" applyProtection="0">
      <alignment horizontal="right" vertical="center" wrapText="1"/>
    </xf>
    <xf numFmtId="4" fontId="55" fillId="105" borderId="3" applyNumberFormat="0" applyProtection="0">
      <alignment horizontal="right" vertical="center" wrapText="1"/>
    </xf>
    <xf numFmtId="4" fontId="16" fillId="0" borderId="89" applyNumberFormat="0" applyProtection="0">
      <alignment vertical="center"/>
    </xf>
    <xf numFmtId="4" fontId="16" fillId="0" borderId="89" applyNumberFormat="0" applyProtection="0">
      <alignment vertical="center"/>
    </xf>
    <xf numFmtId="4" fontId="55" fillId="106" borderId="3" applyNumberFormat="0" applyProtection="0">
      <alignment horizontal="right" vertical="center" wrapText="1"/>
    </xf>
    <xf numFmtId="4" fontId="16" fillId="0" borderId="89" applyNumberFormat="0" applyProtection="0">
      <alignment horizontal="left" vertical="center" indent="1"/>
    </xf>
    <xf numFmtId="4" fontId="16" fillId="19" borderId="89" applyNumberFormat="0" applyProtection="0">
      <alignment horizontal="left" vertical="center" indent="1"/>
    </xf>
    <xf numFmtId="4" fontId="25" fillId="22" borderId="66" applyNumberFormat="0" applyProtection="0">
      <alignment horizontal="left" vertical="center"/>
    </xf>
    <xf numFmtId="0" fontId="20" fillId="0" borderId="89" applyNumberFormat="0" applyProtection="0">
      <alignment horizontal="left" vertical="center" indent="1"/>
    </xf>
    <xf numFmtId="4" fontId="25" fillId="22" borderId="66" applyNumberFormat="0" applyProtection="0">
      <alignment horizontal="left" vertical="center"/>
    </xf>
    <xf numFmtId="4" fontId="16" fillId="2" borderId="89" applyNumberFormat="0" applyProtection="0">
      <alignment horizontal="right" vertical="center"/>
    </xf>
    <xf numFmtId="4" fontId="16" fillId="107" borderId="89" applyNumberFormat="0" applyProtection="0">
      <alignment horizontal="right" vertical="center"/>
    </xf>
    <xf numFmtId="4" fontId="16" fillId="42" borderId="89" applyNumberFormat="0" applyProtection="0">
      <alignment horizontal="right" vertical="center"/>
    </xf>
    <xf numFmtId="4" fontId="16" fillId="108" borderId="89" applyNumberFormat="0" applyProtection="0">
      <alignment horizontal="right" vertical="center"/>
    </xf>
    <xf numFmtId="4" fontId="16" fillId="109" borderId="89" applyNumberFormat="0" applyProtection="0">
      <alignment horizontal="right" vertical="center"/>
    </xf>
    <xf numFmtId="4" fontId="16" fillId="110" borderId="89" applyNumberFormat="0" applyProtection="0">
      <alignment horizontal="right" vertical="center"/>
    </xf>
    <xf numFmtId="4" fontId="16" fillId="111" borderId="89" applyNumberFormat="0" applyProtection="0">
      <alignment horizontal="right" vertical="center"/>
    </xf>
    <xf numFmtId="4" fontId="16" fillId="112" borderId="89" applyNumberFormat="0" applyProtection="0">
      <alignment horizontal="right" vertical="center"/>
    </xf>
    <xf numFmtId="4" fontId="16" fillId="113" borderId="89" applyNumberFormat="0" applyProtection="0">
      <alignment horizontal="right" vertical="center"/>
    </xf>
    <xf numFmtId="4" fontId="16" fillId="0"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0" fontId="20" fillId="114" borderId="89" applyNumberFormat="0" applyProtection="0">
      <alignment horizontal="left" vertical="center" indent="1"/>
    </xf>
    <xf numFmtId="4" fontId="25" fillId="0" borderId="0" applyNumberFormat="0" applyProtection="0">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0" fontId="24" fillId="115" borderId="66" applyNumberFormat="0" applyProtection="0">
      <alignment horizontal="left" vertical="center" indent="2"/>
    </xf>
    <xf numFmtId="0" fontId="24" fillId="115" borderId="66" applyNumberFormat="0" applyProtection="0">
      <alignment horizontal="left" vertical="center" indent="2"/>
    </xf>
    <xf numFmtId="0" fontId="25" fillId="116" borderId="66" applyNumberFormat="0" applyProtection="0">
      <alignment horizontal="left" vertical="center" indent="2"/>
    </xf>
    <xf numFmtId="0" fontId="25" fillId="116" borderId="66" applyNumberFormat="0" applyProtection="0">
      <alignment horizontal="left" vertical="center" indent="2"/>
    </xf>
    <xf numFmtId="0" fontId="24" fillId="115" borderId="66" applyNumberFormat="0" applyProtection="0">
      <alignment horizontal="left" vertical="center" indent="2"/>
    </xf>
    <xf numFmtId="0" fontId="25" fillId="116" borderId="66" applyNumberFormat="0" applyProtection="0">
      <alignment horizontal="left" vertical="center" indent="2"/>
    </xf>
    <xf numFmtId="0" fontId="24" fillId="0" borderId="66" applyNumberFormat="0" applyProtection="0">
      <alignment horizontal="left" vertical="center" indent="2"/>
    </xf>
    <xf numFmtId="0" fontId="20" fillId="49"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5" borderId="66" applyNumberFormat="0" applyProtection="0">
      <alignment horizontal="left" vertical="center" indent="2"/>
    </xf>
    <xf numFmtId="0" fontId="25" fillId="116" borderId="66" applyNumberFormat="0" applyProtection="0">
      <alignment horizontal="left" vertical="center" indent="2"/>
    </xf>
    <xf numFmtId="0" fontId="24" fillId="115" borderId="66" applyNumberFormat="0" applyProtection="0">
      <alignment horizontal="left" vertical="center" indent="2"/>
    </xf>
    <xf numFmtId="0" fontId="24" fillId="115" borderId="66" applyNumberFormat="0" applyProtection="0">
      <alignment horizontal="left" vertical="center" indent="2"/>
    </xf>
    <xf numFmtId="0" fontId="25" fillId="116" borderId="66" applyNumberFormat="0" applyProtection="0">
      <alignment horizontal="left" vertical="center" indent="2"/>
    </xf>
    <xf numFmtId="0" fontId="25" fillId="116" borderId="66" applyNumberFormat="0" applyProtection="0">
      <alignment horizontal="left" vertical="center" indent="2"/>
    </xf>
    <xf numFmtId="0" fontId="25" fillId="116" borderId="66" applyNumberFormat="0" applyProtection="0">
      <alignment horizontal="left" vertical="center" indent="2"/>
    </xf>
    <xf numFmtId="0" fontId="25" fillId="116" borderId="66" applyNumberFormat="0" applyProtection="0">
      <alignment horizontal="left" vertical="center" indent="2"/>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49" borderId="89" applyNumberFormat="0" applyProtection="0">
      <alignment horizontal="left" vertical="center"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49" borderId="89" applyNumberFormat="0" applyProtection="0">
      <alignment horizontal="left" vertical="center"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7"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23"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7" borderId="66" applyNumberFormat="0" applyProtection="0">
      <alignment horizontal="left" vertical="center" indent="2"/>
    </xf>
    <xf numFmtId="0" fontId="24" fillId="117"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7" borderId="66" applyNumberFormat="0" applyProtection="0">
      <alignment horizontal="left" vertical="center" indent="2"/>
    </xf>
    <xf numFmtId="0" fontId="24" fillId="117" borderId="66" applyNumberFormat="0" applyProtection="0">
      <alignment horizontal="left" vertical="center" indent="2"/>
    </xf>
    <xf numFmtId="0" fontId="24" fillId="117" borderId="66" applyNumberFormat="0" applyProtection="0">
      <alignment horizontal="left" vertical="center" indent="2"/>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23" borderId="89" applyNumberFormat="0" applyProtection="0">
      <alignment horizontal="left" vertical="center"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23" borderId="89" applyNumberFormat="0" applyProtection="0">
      <alignment horizontal="left" vertical="center"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103"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03" borderId="89" applyNumberFormat="0" applyProtection="0">
      <alignment horizontal="left" vertical="center"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03" borderId="89" applyNumberFormat="0" applyProtection="0">
      <alignment horizontal="left" vertical="center"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14"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114" borderId="89" applyNumberFormat="0" applyProtection="0">
      <alignment horizontal="left" vertical="center"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114" borderId="89" applyNumberFormat="0" applyProtection="0">
      <alignment horizontal="left" vertical="center"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84" borderId="66" applyNumberFormat="0">
      <protection locked="0"/>
    </xf>
    <xf numFmtId="0" fontId="20" fillId="84" borderId="66" applyNumberFormat="0">
      <protection locked="0"/>
    </xf>
    <xf numFmtId="0" fontId="20" fillId="84" borderId="66" applyNumberFormat="0">
      <protection locked="0"/>
    </xf>
    <xf numFmtId="0" fontId="20" fillId="84" borderId="66" applyNumberFormat="0">
      <protection locked="0"/>
    </xf>
    <xf numFmtId="0" fontId="20" fillId="84" borderId="66" applyNumberFormat="0">
      <protection locked="0"/>
    </xf>
    <xf numFmtId="4" fontId="16" fillId="40" borderId="89" applyNumberFormat="0" applyProtection="0">
      <alignment vertical="center"/>
    </xf>
    <xf numFmtId="4" fontId="39" fillId="0" borderId="66" applyNumberFormat="0" applyProtection="0">
      <alignment horizontal="left" vertical="center" indent="1"/>
    </xf>
    <xf numFmtId="4" fontId="16" fillId="40" borderId="89" applyNumberFormat="0" applyProtection="0">
      <alignment horizontal="left" vertical="center" indent="1"/>
    </xf>
    <xf numFmtId="4" fontId="39" fillId="0" borderId="66" applyNumberFormat="0" applyProtection="0">
      <alignment horizontal="left" vertical="center" indent="1"/>
    </xf>
    <xf numFmtId="4" fontId="39" fillId="0" borderId="0" applyNumberFormat="0" applyProtection="0">
      <alignment horizontal="left" vertical="center" indent="1"/>
    </xf>
    <xf numFmtId="4" fontId="16" fillId="40" borderId="89" applyNumberFormat="0" applyProtection="0">
      <alignment horizontal="left" vertical="center" indent="1"/>
    </xf>
    <xf numFmtId="4" fontId="16" fillId="40" borderId="89" applyNumberFormat="0" applyProtection="0">
      <alignment horizontal="left" vertical="center" indent="1"/>
    </xf>
    <xf numFmtId="4" fontId="39" fillId="0" borderId="0" applyNumberFormat="0" applyProtection="0">
      <alignment horizontal="right" vertical="center" wrapText="1"/>
    </xf>
    <xf numFmtId="4" fontId="23" fillId="0" borderId="66" applyNumberFormat="0" applyProtection="0">
      <alignment horizontal="right" vertical="center" wrapText="1"/>
    </xf>
    <xf numFmtId="4" fontId="23" fillId="0" borderId="90" applyNumberFormat="0" applyProtection="0">
      <alignment horizontal="right" vertical="center" wrapText="1"/>
    </xf>
    <xf numFmtId="4" fontId="23" fillId="0" borderId="66" applyNumberFormat="0" applyProtection="0">
      <alignment horizontal="right" vertical="center" wrapText="1"/>
    </xf>
    <xf numFmtId="4" fontId="24" fillId="0" borderId="66" applyNumberFormat="0" applyProtection="0">
      <alignment horizontal="right" vertical="center" wrapText="1"/>
    </xf>
    <xf numFmtId="4" fontId="16" fillId="0" borderId="89" applyNumberFormat="0" applyProtection="0">
      <alignment horizontal="right" vertical="center"/>
    </xf>
    <xf numFmtId="4" fontId="16" fillId="0" borderId="89" applyNumberFormat="0" applyProtection="0">
      <alignment horizontal="right" vertical="center"/>
    </xf>
    <xf numFmtId="4" fontId="39" fillId="0" borderId="0" applyNumberFormat="0" applyProtection="0">
      <alignment horizontal="right" vertical="center" wrapText="1"/>
    </xf>
    <xf numFmtId="4" fontId="23" fillId="0" borderId="66" applyNumberFormat="0" applyProtection="0">
      <alignment horizontal="left" vertical="center" indent="1"/>
    </xf>
    <xf numFmtId="4" fontId="23" fillId="0" borderId="66" applyNumberFormat="0" applyProtection="0">
      <alignment horizontal="left" vertical="center" indent="1"/>
    </xf>
    <xf numFmtId="4" fontId="23" fillId="0" borderId="66" applyNumberFormat="0" applyProtection="0">
      <alignment horizontal="left" vertical="center" indent="1"/>
    </xf>
    <xf numFmtId="4" fontId="23" fillId="0" borderId="66" applyNumberFormat="0" applyProtection="0">
      <alignment horizontal="left" vertical="center" indent="1"/>
    </xf>
    <xf numFmtId="0" fontId="20" fillId="0" borderId="89" applyNumberFormat="0" applyProtection="0">
      <alignment horizontal="left" vertical="center" indent="1"/>
    </xf>
    <xf numFmtId="0" fontId="20" fillId="0" borderId="89" applyNumberFormat="0" applyProtection="0">
      <alignment horizontal="left" vertical="center" indent="1"/>
    </xf>
    <xf numFmtId="4" fontId="39" fillId="0" borderId="0" applyNumberFormat="0" applyProtection="0">
      <alignment horizontal="left" vertical="center" indent="1"/>
    </xf>
    <xf numFmtId="0" fontId="25" fillId="43" borderId="66" applyNumberFormat="0" applyProtection="0">
      <alignment horizontal="center" vertical="center" wrapText="1"/>
    </xf>
    <xf numFmtId="0" fontId="20" fillId="0" borderId="89" applyNumberFormat="0" applyProtection="0">
      <alignment horizontal="left" vertical="center" indent="1"/>
    </xf>
    <xf numFmtId="0" fontId="20" fillId="0" borderId="89" applyNumberFormat="0" applyProtection="0">
      <alignment horizontal="left" vertical="center" indent="1"/>
    </xf>
    <xf numFmtId="0" fontId="25" fillId="44" borderId="3" applyNumberFormat="0" applyProtection="0">
      <alignment horizontal="center" vertical="top" wrapText="1"/>
    </xf>
    <xf numFmtId="4" fontId="42" fillId="37" borderId="23">
      <alignment vertical="center"/>
    </xf>
    <xf numFmtId="4" fontId="43" fillId="37" borderId="23">
      <alignment vertical="center"/>
    </xf>
    <xf numFmtId="4" fontId="32" fillId="20" borderId="23">
      <alignment vertical="center"/>
    </xf>
    <xf numFmtId="4" fontId="33" fillId="20" borderId="23">
      <alignment vertical="center"/>
    </xf>
    <xf numFmtId="4" fontId="44" fillId="40" borderId="23">
      <alignment horizontal="left" vertical="center" indent="1"/>
    </xf>
    <xf numFmtId="0" fontId="193" fillId="0" borderId="0"/>
    <xf numFmtId="4" fontId="18" fillId="0" borderId="0" applyNumberFormat="0" applyProtection="0">
      <alignment vertical="center"/>
    </xf>
    <xf numFmtId="4" fontId="45" fillId="118" borderId="89" applyNumberFormat="0" applyProtection="0">
      <alignment horizontal="right" vertical="center"/>
    </xf>
    <xf numFmtId="1" fontId="20" fillId="0" borderId="9" applyFill="0" applyBorder="0">
      <alignment horizontal="center"/>
    </xf>
    <xf numFmtId="1" fontId="20" fillId="0" borderId="9" applyFill="0" applyBorder="0">
      <alignment horizontal="center"/>
    </xf>
    <xf numFmtId="0" fontId="194" fillId="119" borderId="0"/>
    <xf numFmtId="49" fontId="195" fillId="119" borderId="0"/>
    <xf numFmtId="49" fontId="196" fillId="119" borderId="91"/>
    <xf numFmtId="49" fontId="196" fillId="119" borderId="0"/>
    <xf numFmtId="0" fontId="194" fillId="37" borderId="91">
      <protection locked="0"/>
    </xf>
    <xf numFmtId="0" fontId="194" fillId="119" borderId="0"/>
    <xf numFmtId="0" fontId="197" fillId="120" borderId="0"/>
    <xf numFmtId="0" fontId="197" fillId="113" borderId="0"/>
    <xf numFmtId="0" fontId="197" fillId="108" borderId="0"/>
    <xf numFmtId="206" fontId="198" fillId="0" borderId="68">
      <alignment horizontal="center"/>
    </xf>
    <xf numFmtId="206" fontId="198" fillId="0" borderId="68">
      <alignment horizontal="center"/>
    </xf>
    <xf numFmtId="206" fontId="198" fillId="0" borderId="68">
      <alignment horizontal="center"/>
    </xf>
    <xf numFmtId="206" fontId="198" fillId="0" borderId="68">
      <alignment horizontal="center"/>
    </xf>
    <xf numFmtId="206" fontId="198" fillId="0" borderId="68">
      <alignment horizontal="center"/>
    </xf>
    <xf numFmtId="206" fontId="198" fillId="0" borderId="68">
      <alignment horizontal="center"/>
    </xf>
    <xf numFmtId="0" fontId="20" fillId="0" borderId="0"/>
    <xf numFmtId="0" fontId="20" fillId="0" borderId="0"/>
    <xf numFmtId="0" fontId="199" fillId="0" borderId="0" applyNumberFormat="0" applyFont="0" applyFill="0" applyBorder="0" applyAlignment="0" applyProtection="0"/>
    <xf numFmtId="216" fontId="20" fillId="0" borderId="0" applyFill="0" applyBorder="0" applyAlignment="0" applyProtection="0">
      <alignment wrapText="1"/>
    </xf>
    <xf numFmtId="216" fontId="20" fillId="0" borderId="0" applyFill="0" applyBorder="0" applyAlignment="0" applyProtection="0">
      <alignment wrapText="1"/>
    </xf>
    <xf numFmtId="41" fontId="130" fillId="0" borderId="0" applyFont="0" applyFill="0" applyBorder="0" applyAlignment="0" applyProtection="0"/>
    <xf numFmtId="0" fontId="21" fillId="0" borderId="0" applyNumberFormat="0" applyFill="0" applyBorder="0">
      <alignment horizontal="center" wrapText="1"/>
    </xf>
    <xf numFmtId="0" fontId="21" fillId="0" borderId="0" applyNumberFormat="0" applyFill="0" applyBorder="0">
      <alignment horizontal="center" wrapText="1"/>
    </xf>
    <xf numFmtId="0" fontId="200" fillId="121" borderId="0" applyNumberFormat="0">
      <alignment vertical="center"/>
    </xf>
    <xf numFmtId="40" fontId="201" fillId="0" borderId="0" applyBorder="0">
      <alignment horizontal="right"/>
    </xf>
    <xf numFmtId="0" fontId="202" fillId="122" borderId="0" applyNumberFormat="0" applyFill="0" applyBorder="0" applyProtection="0">
      <alignment wrapText="1"/>
    </xf>
    <xf numFmtId="49" fontId="203" fillId="0" borderId="1">
      <alignment vertical="center"/>
    </xf>
    <xf numFmtId="49" fontId="159" fillId="0" borderId="0" applyFont="0" applyFill="0" applyBorder="0" applyAlignment="0" applyProtection="0"/>
    <xf numFmtId="49" fontId="159" fillId="0" borderId="0" applyFont="0" applyFill="0" applyBorder="0" applyAlignment="0" applyProtection="0"/>
    <xf numFmtId="217" fontId="159" fillId="0" borderId="0" applyFont="0" applyFill="0" applyBorder="0" applyAlignment="0" applyProtection="0"/>
    <xf numFmtId="217" fontId="159" fillId="0" borderId="0" applyFont="0" applyFill="0" applyBorder="0" applyAlignment="0" applyProtection="0"/>
    <xf numFmtId="218" fontId="130" fillId="0" borderId="0" applyFont="0" applyFill="0" applyBorder="0" applyAlignment="0" applyProtection="0"/>
    <xf numFmtId="0" fontId="204" fillId="123"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3" fillId="0" borderId="0" applyNumberFormat="0" applyFill="0" applyBorder="0" applyAlignment="0" applyProtection="0"/>
    <xf numFmtId="0" fontId="20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4" fillId="123" borderId="0" applyNumberFormat="0" applyBorder="0" applyAlignment="0" applyProtection="0"/>
    <xf numFmtId="0" fontId="140" fillId="124" borderId="0" applyNumberFormat="0" applyFont="0" applyBorder="0" applyAlignment="0" applyProtection="0">
      <alignment vertical="center"/>
    </xf>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0" fontId="84" fillId="0" borderId="40" applyNumberFormat="0" applyFill="0" applyAlignment="0" applyProtection="0"/>
    <xf numFmtId="0" fontId="73" fillId="0" borderId="93" applyNumberFormat="0" applyFill="0" applyAlignment="0" applyProtection="0"/>
    <xf numFmtId="0" fontId="20" fillId="0" borderId="92" applyNumberFormat="0" applyFont="0" applyBorder="0" applyAlignment="0" applyProtection="0"/>
    <xf numFmtId="0" fontId="73" fillId="0" borderId="93" applyNumberFormat="0" applyFill="0" applyAlignment="0" applyProtection="0"/>
    <xf numFmtId="0" fontId="206" fillId="0" borderId="40" applyNumberFormat="0" applyFill="0" applyAlignment="0" applyProtection="0"/>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104" fillId="0" borderId="40" applyNumberFormat="0" applyFill="0" applyAlignment="0" applyProtection="0"/>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73" fillId="0" borderId="93" applyNumberFormat="0" applyFill="0" applyAlignment="0" applyProtection="0"/>
    <xf numFmtId="204" fontId="20" fillId="0" borderId="94">
      <protection locked="0"/>
    </xf>
    <xf numFmtId="204" fontId="20" fillId="0" borderId="94">
      <protection locked="0"/>
    </xf>
    <xf numFmtId="0" fontId="73" fillId="0" borderId="93" applyNumberFormat="0" applyFill="0" applyAlignment="0" applyProtection="0"/>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20" fillId="0" borderId="92" applyNumberFormat="0" applyFont="0" applyBorder="0" applyAlignment="0" applyProtection="0"/>
    <xf numFmtId="0" fontId="104" fillId="0" borderId="40" applyNumberFormat="0" applyFill="0" applyAlignment="0" applyProtection="0"/>
    <xf numFmtId="0" fontId="20" fillId="0" borderId="92" applyNumberFormat="0" applyFont="0" applyBorder="0" applyAlignment="0" applyProtection="0"/>
    <xf numFmtId="7" fontId="207" fillId="124" borderId="0" applyNumberFormat="0" applyBorder="0" applyProtection="0">
      <alignment horizontal="right" vertical="center" indent="1"/>
    </xf>
    <xf numFmtId="37" fontId="22" fillId="19" borderId="0" applyNumberFormat="0" applyBorder="0" applyAlignment="0" applyProtection="0"/>
    <xf numFmtId="37" fontId="22" fillId="19" borderId="0" applyNumberFormat="0" applyBorder="0" applyAlignment="0" applyProtection="0"/>
    <xf numFmtId="37" fontId="22" fillId="0" borderId="0"/>
    <xf numFmtId="37" fontId="22" fillId="0" borderId="0"/>
    <xf numFmtId="37" fontId="22" fillId="19" borderId="0" applyNumberFormat="0" applyBorder="0" applyAlignment="0" applyProtection="0"/>
    <xf numFmtId="3" fontId="208" fillId="0" borderId="85" applyProtection="0"/>
    <xf numFmtId="219" fontId="209" fillId="0" borderId="0" applyFont="0" applyFill="0" applyBorder="0" applyAlignment="0" applyProtection="0"/>
    <xf numFmtId="220" fontId="154" fillId="0" borderId="0" applyFont="0" applyFill="0" applyBorder="0" applyAlignment="0" applyProtection="0"/>
    <xf numFmtId="221" fontId="154" fillId="0" borderId="0" applyFont="0" applyFill="0" applyBorder="0" applyAlignment="0" applyProtection="0"/>
    <xf numFmtId="222" fontId="154" fillId="0" borderId="0" applyFont="0" applyFill="0" applyBorder="0" applyAlignment="0" applyProtection="0"/>
    <xf numFmtId="0" fontId="36" fillId="0" borderId="0" applyFill="0" applyBorder="0" applyAlignment="0"/>
    <xf numFmtId="0" fontId="85" fillId="0" borderId="0" applyNumberFormat="0" applyFill="0" applyBorder="0" applyAlignment="0" applyProtection="0"/>
    <xf numFmtId="0" fontId="87" fillId="0" borderId="0" applyNumberFormat="0" applyFill="0" applyBorder="0" applyAlignment="0" applyProtection="0"/>
    <xf numFmtId="0" fontId="210" fillId="0" borderId="0" applyNumberFormat="0" applyFill="0" applyBorder="0" applyAlignment="0" applyProtection="0"/>
    <xf numFmtId="0" fontId="123"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123" fillId="0" borderId="0" applyNumberFormat="0" applyFill="0" applyBorder="0" applyAlignment="0" applyProtection="0"/>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0" fontId="211" fillId="0" borderId="0" applyFill="0" applyBorder="0" applyAlignment="0" applyProtection="0"/>
    <xf numFmtId="0" fontId="212" fillId="0" borderId="0"/>
    <xf numFmtId="9" fontId="29" fillId="0" borderId="0" applyFont="0" applyFill="0" applyBorder="0" applyAlignment="0" applyProtection="0"/>
    <xf numFmtId="44" fontId="24" fillId="0" borderId="0" applyFont="0" applyFill="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20" fillId="0" borderId="0"/>
    <xf numFmtId="0" fontId="16" fillId="36" borderId="0" applyNumberFormat="0" applyBorder="0" applyAlignment="0" applyProtection="0"/>
    <xf numFmtId="0" fontId="227" fillId="6" borderId="0" applyNumberFormat="0" applyBorder="0" applyAlignment="0" applyProtection="0"/>
    <xf numFmtId="0" fontId="16" fillId="25" borderId="0" applyNumberFormat="0" applyBorder="0" applyAlignment="0" applyProtection="0"/>
    <xf numFmtId="0" fontId="227" fillId="8" borderId="0" applyNumberFormat="0" applyBorder="0" applyAlignment="0" applyProtection="0"/>
    <xf numFmtId="0" fontId="16" fillId="90" borderId="0" applyNumberFormat="0" applyBorder="0" applyAlignment="0" applyProtection="0"/>
    <xf numFmtId="0" fontId="227" fillId="10" borderId="0" applyNumberFormat="0" applyBorder="0" applyAlignment="0" applyProtection="0"/>
    <xf numFmtId="0" fontId="16" fillId="84" borderId="0" applyNumberFormat="0" applyBorder="0" applyAlignment="0" applyProtection="0"/>
    <xf numFmtId="0" fontId="227" fillId="12" borderId="0" applyNumberFormat="0" applyBorder="0" applyAlignment="0" applyProtection="0"/>
    <xf numFmtId="0" fontId="16" fillId="95" borderId="0" applyNumberFormat="0" applyBorder="0" applyAlignment="0" applyProtection="0"/>
    <xf numFmtId="0" fontId="227" fillId="14" borderId="0" applyNumberFormat="0" applyBorder="0" applyAlignment="0" applyProtection="0"/>
    <xf numFmtId="0" fontId="16" fillId="24" borderId="0" applyNumberFormat="0" applyBorder="0" applyAlignment="0" applyProtection="0"/>
    <xf numFmtId="0" fontId="227" fillId="16" borderId="0" applyNumberFormat="0" applyBorder="0" applyAlignment="0" applyProtection="0"/>
    <xf numFmtId="0" fontId="16" fillId="100" borderId="0" applyNumberFormat="0" applyBorder="0" applyAlignment="0" applyProtection="0"/>
    <xf numFmtId="0" fontId="227" fillId="7" borderId="0" applyNumberFormat="0" applyBorder="0" applyAlignment="0" applyProtection="0"/>
    <xf numFmtId="0" fontId="16" fillId="25" borderId="0" applyNumberFormat="0" applyBorder="0" applyAlignment="0" applyProtection="0"/>
    <xf numFmtId="0" fontId="227" fillId="9" borderId="0" applyNumberFormat="0" applyBorder="0" applyAlignment="0" applyProtection="0"/>
    <xf numFmtId="0" fontId="16" fillId="30" borderId="0" applyNumberFormat="0" applyBorder="0" applyAlignment="0" applyProtection="0"/>
    <xf numFmtId="0" fontId="227" fillId="11" borderId="0" applyNumberFormat="0" applyBorder="0" applyAlignment="0" applyProtection="0"/>
    <xf numFmtId="0" fontId="16" fillId="34" borderId="0" applyNumberFormat="0" applyBorder="0" applyAlignment="0" applyProtection="0"/>
    <xf numFmtId="0" fontId="227" fillId="13" borderId="0" applyNumberFormat="0" applyBorder="0" applyAlignment="0" applyProtection="0"/>
    <xf numFmtId="0" fontId="16" fillId="100" borderId="0" applyNumberFormat="0" applyBorder="0" applyAlignment="0" applyProtection="0"/>
    <xf numFmtId="0" fontId="227" fillId="15" borderId="0" applyNumberFormat="0" applyBorder="0" applyAlignment="0" applyProtection="0"/>
    <xf numFmtId="0" fontId="16" fillId="94" borderId="0" applyNumberFormat="0" applyBorder="0" applyAlignment="0" applyProtection="0"/>
    <xf numFmtId="0" fontId="227" fillId="17" borderId="0" applyNumberFormat="0" applyBorder="0" applyAlignment="0" applyProtection="0"/>
    <xf numFmtId="0" fontId="221" fillId="100" borderId="0" applyNumberFormat="0" applyBorder="0" applyAlignment="0" applyProtection="0"/>
    <xf numFmtId="0" fontId="221" fillId="25" borderId="0" applyNumberFormat="0" applyBorder="0" applyAlignment="0" applyProtection="0"/>
    <xf numFmtId="0" fontId="221" fillId="30" borderId="0" applyNumberFormat="0" applyBorder="0" applyAlignment="0" applyProtection="0"/>
    <xf numFmtId="0" fontId="221" fillId="34" borderId="0" applyNumberFormat="0" applyBorder="0" applyAlignment="0" applyProtection="0"/>
    <xf numFmtId="0" fontId="221" fillId="100" borderId="0" applyNumberFormat="0" applyBorder="0" applyAlignment="0" applyProtection="0"/>
    <xf numFmtId="0" fontId="221" fillId="94" borderId="0" applyNumberFormat="0" applyBorder="0" applyAlignment="0" applyProtection="0"/>
    <xf numFmtId="0" fontId="69" fillId="125" borderId="0" applyNumberFormat="0" applyBorder="0" applyAlignment="0" applyProtection="0"/>
    <xf numFmtId="0" fontId="69" fillId="126" borderId="0" applyNumberFormat="0" applyBorder="0" applyAlignment="0" applyProtection="0"/>
    <xf numFmtId="0" fontId="69" fillId="75" borderId="0" applyNumberFormat="0" applyBorder="0" applyAlignment="0" applyProtection="0"/>
    <xf numFmtId="0" fontId="69" fillId="127" borderId="0" applyNumberFormat="0" applyBorder="0" applyAlignment="0" applyProtection="0"/>
    <xf numFmtId="0" fontId="69" fillId="128" borderId="0" applyNumberFormat="0" applyBorder="0" applyAlignment="0" applyProtection="0"/>
    <xf numFmtId="0" fontId="69" fillId="129" borderId="0" applyNumberFormat="0" applyBorder="0" applyAlignment="0" applyProtection="0"/>
    <xf numFmtId="0" fontId="222" fillId="74" borderId="0" applyNumberFormat="0" applyBorder="0" applyAlignment="0" applyProtection="0"/>
    <xf numFmtId="0" fontId="138" fillId="130" borderId="105" applyNumberFormat="0" applyAlignment="0" applyProtection="0"/>
    <xf numFmtId="0" fontId="141" fillId="75" borderId="78" applyNumberFormat="0" applyAlignment="0" applyProtection="0"/>
    <xf numFmtId="0" fontId="223" fillId="0" borderId="0" applyNumberFormat="0" applyFill="0" applyBorder="0" applyAlignment="0" applyProtection="0"/>
    <xf numFmtId="0" fontId="156" fillId="131" borderId="0" applyNumberFormat="0" applyBorder="0" applyAlignment="0" applyProtection="0"/>
    <xf numFmtId="0" fontId="162" fillId="0" borderId="106" applyNumberFormat="0" applyFill="0" applyAlignment="0" applyProtection="0"/>
    <xf numFmtId="0" fontId="165" fillId="0" borderId="21" applyNumberFormat="0" applyFill="0" applyAlignment="0" applyProtection="0"/>
    <xf numFmtId="0" fontId="168" fillId="0" borderId="107" applyNumberFormat="0" applyFill="0" applyAlignment="0" applyProtection="0"/>
    <xf numFmtId="0" fontId="224" fillId="80" borderId="105" applyNumberFormat="0" applyAlignment="0" applyProtection="0"/>
    <xf numFmtId="0" fontId="181" fillId="80" borderId="0" applyNumberFormat="0" applyBorder="0" applyAlignment="0" applyProtection="0"/>
    <xf numFmtId="0" fontId="227" fillId="0" borderId="0"/>
    <xf numFmtId="0" fontId="20" fillId="79" borderId="108" applyNumberFormat="0" applyFont="0" applyAlignment="0" applyProtection="0"/>
    <xf numFmtId="0" fontId="226" fillId="5" borderId="19" applyNumberFormat="0" applyFont="0" applyAlignment="0" applyProtection="0"/>
    <xf numFmtId="0" fontId="186" fillId="130" borderId="109" applyNumberFormat="0" applyAlignment="0" applyProtection="0"/>
    <xf numFmtId="4" fontId="17" fillId="104" borderId="110" applyNumberFormat="0" applyProtection="0">
      <alignment vertical="center"/>
    </xf>
    <xf numFmtId="4" fontId="31" fillId="104" borderId="110" applyNumberFormat="0" applyProtection="0">
      <alignment vertical="center"/>
    </xf>
    <xf numFmtId="4" fontId="17" fillId="104" borderId="110" applyNumberFormat="0" applyProtection="0">
      <alignment horizontal="left" vertical="center" indent="1"/>
    </xf>
    <xf numFmtId="0" fontId="17" fillId="104" borderId="110" applyNumberFormat="0" applyProtection="0">
      <alignment horizontal="left" vertical="top" indent="1"/>
    </xf>
    <xf numFmtId="4" fontId="17" fillId="36" borderId="0" applyNumberFormat="0" applyProtection="0">
      <alignment horizontal="left" vertical="center" indent="1"/>
    </xf>
    <xf numFmtId="4" fontId="16" fillId="24" borderId="110" applyNumberFormat="0" applyProtection="0">
      <alignment horizontal="right" vertical="center"/>
    </xf>
    <xf numFmtId="4" fontId="16" fillId="25" borderId="110" applyNumberFormat="0" applyProtection="0">
      <alignment horizontal="right" vertical="center"/>
    </xf>
    <xf numFmtId="4" fontId="16" fillId="26" borderId="110" applyNumberFormat="0" applyProtection="0">
      <alignment horizontal="right" vertical="center"/>
    </xf>
    <xf numFmtId="4" fontId="16" fillId="27" borderId="110" applyNumberFormat="0" applyProtection="0">
      <alignment horizontal="right" vertical="center"/>
    </xf>
    <xf numFmtId="4" fontId="16" fillId="28" borderId="110" applyNumberFormat="0" applyProtection="0">
      <alignment horizontal="right" vertical="center"/>
    </xf>
    <xf numFmtId="4" fontId="16" fillId="29" borderId="110" applyNumberFormat="0" applyProtection="0">
      <alignment horizontal="right" vertical="center"/>
    </xf>
    <xf numFmtId="4" fontId="16" fillId="30" borderId="110" applyNumberFormat="0" applyProtection="0">
      <alignment horizontal="right" vertical="center"/>
    </xf>
    <xf numFmtId="4" fontId="16" fillId="31" borderId="110" applyNumberFormat="0" applyProtection="0">
      <alignment horizontal="right" vertical="center"/>
    </xf>
    <xf numFmtId="4" fontId="16" fillId="32" borderId="110" applyNumberFormat="0" applyProtection="0">
      <alignment horizontal="right" vertical="center"/>
    </xf>
    <xf numFmtId="4" fontId="17" fillId="132" borderId="111" applyNumberFormat="0" applyProtection="0">
      <alignment horizontal="left" vertical="center" indent="1"/>
    </xf>
    <xf numFmtId="4" fontId="16" fillId="41" borderId="0" applyNumberFormat="0" applyProtection="0">
      <alignment horizontal="left" vertical="center" indent="1"/>
    </xf>
    <xf numFmtId="4" fontId="34" fillId="100" borderId="0" applyNumberFormat="0" applyProtection="0">
      <alignment horizontal="left" vertical="center" indent="1"/>
    </xf>
    <xf numFmtId="4" fontId="16" fillId="36" borderId="110" applyNumberFormat="0" applyProtection="0">
      <alignment horizontal="right" vertical="center"/>
    </xf>
    <xf numFmtId="4" fontId="16" fillId="41" borderId="0" applyNumberFormat="0" applyProtection="0">
      <alignment horizontal="left" vertical="center" indent="1"/>
    </xf>
    <xf numFmtId="4" fontId="16" fillId="36" borderId="0" applyNumberFormat="0" applyProtection="0">
      <alignment horizontal="left" vertical="center" indent="1"/>
    </xf>
    <xf numFmtId="0" fontId="20" fillId="100" borderId="110" applyNumberFormat="0" applyProtection="0">
      <alignment horizontal="left" vertical="center" indent="1"/>
    </xf>
    <xf numFmtId="0" fontId="20" fillId="100" borderId="110" applyNumberFormat="0" applyProtection="0">
      <alignment horizontal="left" vertical="top" indent="1"/>
    </xf>
    <xf numFmtId="0" fontId="20" fillId="36" borderId="110" applyNumberFormat="0" applyProtection="0">
      <alignment horizontal="left" vertical="center" indent="1"/>
    </xf>
    <xf numFmtId="0" fontId="20" fillId="36" borderId="110" applyNumberFormat="0" applyProtection="0">
      <alignment horizontal="left" vertical="top" indent="1"/>
    </xf>
    <xf numFmtId="0" fontId="20" fillId="95" borderId="110" applyNumberFormat="0" applyProtection="0">
      <alignment horizontal="left" vertical="center" indent="1"/>
    </xf>
    <xf numFmtId="0" fontId="20" fillId="95" borderId="110" applyNumberFormat="0" applyProtection="0">
      <alignment horizontal="left" vertical="top" indent="1"/>
    </xf>
    <xf numFmtId="0" fontId="20" fillId="41" borderId="110" applyNumberFormat="0" applyProtection="0">
      <alignment horizontal="left" vertical="center" indent="1"/>
    </xf>
    <xf numFmtId="0" fontId="20" fillId="41" borderId="110" applyNumberFormat="0" applyProtection="0">
      <alignment horizontal="left" vertical="top" indent="1"/>
    </xf>
    <xf numFmtId="0" fontId="20" fillId="84" borderId="102" applyNumberFormat="0">
      <protection locked="0"/>
    </xf>
    <xf numFmtId="4" fontId="16" fillId="90" borderId="110" applyNumberFormat="0" applyProtection="0">
      <alignment vertical="center"/>
    </xf>
    <xf numFmtId="4" fontId="36" fillId="90" borderId="110" applyNumberFormat="0" applyProtection="0">
      <alignment vertical="center"/>
    </xf>
    <xf numFmtId="4" fontId="16" fillId="90" borderId="110" applyNumberFormat="0" applyProtection="0">
      <alignment horizontal="left" vertical="center" indent="1"/>
    </xf>
    <xf numFmtId="0" fontId="16" fillId="90" borderId="110" applyNumberFormat="0" applyProtection="0">
      <alignment horizontal="left" vertical="top" indent="1"/>
    </xf>
    <xf numFmtId="4" fontId="16" fillId="41" borderId="110" applyNumberFormat="0" applyProtection="0">
      <alignment horizontal="right" vertical="center"/>
    </xf>
    <xf numFmtId="4" fontId="36" fillId="41" borderId="110" applyNumberFormat="0" applyProtection="0">
      <alignment horizontal="right" vertical="center"/>
    </xf>
    <xf numFmtId="4" fontId="16" fillId="36" borderId="110" applyNumberFormat="0" applyProtection="0">
      <alignment horizontal="left" vertical="center" indent="1"/>
    </xf>
    <xf numFmtId="0" fontId="16" fillId="36" borderId="110" applyNumberFormat="0" applyProtection="0">
      <alignment horizontal="left" vertical="top" indent="1"/>
    </xf>
    <xf numFmtId="4" fontId="225" fillId="133" borderId="0" applyNumberFormat="0" applyProtection="0">
      <alignment horizontal="left" vertical="center" indent="1"/>
    </xf>
    <xf numFmtId="4" fontId="45" fillId="41" borderId="110" applyNumberFormat="0" applyProtection="0">
      <alignment horizontal="right" vertical="center"/>
    </xf>
    <xf numFmtId="0" fontId="73" fillId="0" borderId="112" applyNumberFormat="0" applyFill="0" applyAlignment="0" applyProtection="0"/>
    <xf numFmtId="0" fontId="7" fillId="0" borderId="0"/>
    <xf numFmtId="9" fontId="7" fillId="0" borderId="0" applyFont="0" applyFill="0" applyBorder="0" applyAlignment="0" applyProtection="0"/>
    <xf numFmtId="0" fontId="102" fillId="0" borderId="0"/>
    <xf numFmtId="0" fontId="130" fillId="0" borderId="0"/>
    <xf numFmtId="43" fontId="130" fillId="0" borderId="0" applyFont="0" applyFill="0" applyBorder="0" applyAlignment="0" applyProtection="0"/>
    <xf numFmtId="9" fontId="10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 fontId="23" fillId="0" borderId="102" applyNumberFormat="0" applyProtection="0">
      <alignment horizontal="left" vertical="center" indent="1"/>
    </xf>
    <xf numFmtId="4" fontId="55" fillId="105" borderId="102" applyNumberFormat="0" applyProtection="0">
      <alignment horizontal="right" vertical="center" wrapText="1"/>
    </xf>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40" borderId="123" applyNumberFormat="0" applyProtection="0">
      <alignment horizontal="left" vertical="top" indent="1"/>
    </xf>
    <xf numFmtId="4" fontId="36" fillId="40" borderId="123" applyNumberFormat="0" applyProtection="0">
      <alignment vertical="center"/>
    </xf>
    <xf numFmtId="0" fontId="6" fillId="0" borderId="0"/>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4" fontId="16" fillId="29" borderId="123" applyNumberFormat="0" applyProtection="0">
      <alignment horizontal="right" vertical="center"/>
    </xf>
    <xf numFmtId="0" fontId="6" fillId="0" borderId="0"/>
    <xf numFmtId="0" fontId="6" fillId="0" borderId="0"/>
    <xf numFmtId="0" fontId="6" fillId="0" borderId="0"/>
    <xf numFmtId="0" fontId="6" fillId="0" borderId="0"/>
    <xf numFmtId="0" fontId="6" fillId="0" borderId="0"/>
    <xf numFmtId="4" fontId="16" fillId="28" borderId="123" applyNumberFormat="0" applyProtection="0">
      <alignment horizontal="right" vertical="center"/>
    </xf>
    <xf numFmtId="0" fontId="6" fillId="0" borderId="0"/>
    <xf numFmtId="4" fontId="16" fillId="28" borderId="123" applyNumberFormat="0" applyProtection="0">
      <alignment horizontal="right" vertical="center"/>
    </xf>
    <xf numFmtId="4" fontId="16" fillId="28" borderId="123" applyNumberFormat="0" applyProtection="0">
      <alignment horizontal="right" vertical="center"/>
    </xf>
    <xf numFmtId="0" fontId="6" fillId="5" borderId="19" applyNumberFormat="0" applyFont="0" applyAlignment="0" applyProtection="0"/>
    <xf numFmtId="4" fontId="16" fillId="27" borderId="123" applyNumberFormat="0" applyProtection="0">
      <alignment horizontal="right" vertical="center"/>
    </xf>
    <xf numFmtId="4" fontId="16" fillId="25" borderId="123" applyNumberFormat="0" applyProtection="0">
      <alignment horizontal="right" vertical="center"/>
    </xf>
    <xf numFmtId="4" fontId="16" fillId="24" borderId="123" applyNumberFormat="0" applyProtection="0">
      <alignment horizontal="right" vertical="center"/>
    </xf>
    <xf numFmtId="0" fontId="17" fillId="19" borderId="123" applyNumberFormat="0" applyProtection="0">
      <alignment horizontal="left" vertical="top" indent="1"/>
    </xf>
    <xf numFmtId="9" fontId="6" fillId="0" borderId="0" applyFont="0" applyFill="0" applyBorder="0" applyAlignment="0" applyProtection="0"/>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84" borderId="102" applyNumberFormat="0">
      <protection locked="0"/>
    </xf>
    <xf numFmtId="0" fontId="20" fillId="84" borderId="102" applyNumberFormat="0">
      <protection locked="0"/>
    </xf>
    <xf numFmtId="0" fontId="20" fillId="84" borderId="102" applyNumberFormat="0">
      <protection locked="0"/>
    </xf>
    <xf numFmtId="0" fontId="20" fillId="84" borderId="102" applyNumberFormat="0">
      <protection locked="0"/>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0" fontId="25" fillId="43" borderId="113" applyNumberFormat="0" applyProtection="0">
      <alignment horizontal="center" vertical="center"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23" fillId="0" borderId="102" applyNumberFormat="0" applyProtection="0">
      <alignment horizontal="left" vertical="center" indent="1"/>
    </xf>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9" applyNumberFormat="0" applyFont="0" applyAlignment="0" applyProtection="0"/>
    <xf numFmtId="9" fontId="6" fillId="0" borderId="0" applyFont="0" applyFill="0" applyBorder="0" applyAlignment="0" applyProtection="0"/>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0" fontId="6" fillId="0" borderId="0"/>
    <xf numFmtId="9" fontId="6"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136" fillId="34" borderId="117" applyNumberFormat="0" applyAlignment="0" applyProtection="0"/>
    <xf numFmtId="0" fontId="138" fillId="92" borderId="117" applyNumberFormat="0" applyAlignment="0" applyProtection="0"/>
    <xf numFmtId="0" fontId="138" fillId="92" borderId="117" applyNumberFormat="0" applyAlignment="0" applyProtection="0"/>
    <xf numFmtId="0" fontId="136" fillId="34" borderId="117" applyNumberFormat="0" applyAlignment="0" applyProtection="0"/>
    <xf numFmtId="0" fontId="138" fillId="92" borderId="117" applyNumberFormat="0" applyAlignment="0" applyProtection="0"/>
    <xf numFmtId="0" fontId="138" fillId="92" borderId="117" applyNumberFormat="0" applyAlignment="0" applyProtection="0"/>
    <xf numFmtId="0" fontId="138" fillId="92" borderId="117" applyNumberFormat="0" applyAlignment="0" applyProtection="0"/>
    <xf numFmtId="0" fontId="138" fillId="92" borderId="117" applyNumberFormat="0" applyAlignment="0" applyProtection="0"/>
    <xf numFmtId="0" fontId="138" fillId="92" borderId="117"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88" fontId="6" fillId="0" borderId="0" applyFont="0" applyFill="0" applyBorder="0" applyProtection="0">
      <alignment horizontal="righ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9" fillId="0" borderId="114">
      <alignment horizontal="left" vertical="center"/>
    </xf>
    <xf numFmtId="0" fontId="159" fillId="0" borderId="114">
      <alignment horizontal="left" vertical="center"/>
    </xf>
    <xf numFmtId="0" fontId="159" fillId="0" borderId="114">
      <alignment horizontal="left" vertical="center"/>
    </xf>
    <xf numFmtId="0" fontId="159" fillId="0" borderId="114">
      <alignment horizontal="left" vertical="center"/>
    </xf>
    <xf numFmtId="0" fontId="159" fillId="0" borderId="114">
      <alignment horizontal="left" vertical="center"/>
    </xf>
    <xf numFmtId="0" fontId="159" fillId="0" borderId="114">
      <alignment horizontal="left" vertical="center"/>
    </xf>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0" fontId="173" fillId="94" borderId="117" applyNumberFormat="0" applyAlignment="0" applyProtection="0"/>
    <xf numFmtId="0" fontId="173" fillId="94" borderId="117" applyNumberFormat="0" applyAlignment="0" applyProtection="0"/>
    <xf numFmtId="0" fontId="173" fillId="94" borderId="117" applyNumberFormat="0" applyAlignment="0" applyProtection="0"/>
    <xf numFmtId="0" fontId="173" fillId="94" borderId="117" applyNumberFormat="0" applyAlignment="0" applyProtection="0"/>
    <xf numFmtId="0" fontId="173" fillId="94" borderId="117" applyNumberFormat="0" applyAlignment="0" applyProtection="0"/>
    <xf numFmtId="0" fontId="173" fillId="94" borderId="117" applyNumberFormat="0" applyAlignment="0" applyProtection="0"/>
    <xf numFmtId="0" fontId="173" fillId="94" borderId="11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3" fillId="94" borderId="127" applyNumberFormat="0" applyAlignment="0" applyProtection="0"/>
    <xf numFmtId="0" fontId="173" fillId="94" borderId="127" applyNumberFormat="0" applyAlignment="0" applyProtection="0"/>
    <xf numFmtId="0" fontId="173" fillId="94" borderId="127" applyNumberFormat="0" applyAlignment="0" applyProtection="0"/>
    <xf numFmtId="0" fontId="173" fillId="94" borderId="127" applyNumberFormat="0" applyAlignment="0" applyProtection="0"/>
    <xf numFmtId="0" fontId="173" fillId="94" borderId="127" applyNumberFormat="0" applyAlignment="0" applyProtection="0"/>
    <xf numFmtId="0" fontId="173" fillId="94" borderId="127" applyNumberFormat="0" applyAlignment="0" applyProtection="0"/>
    <xf numFmtId="0" fontId="173" fillId="94" borderId="127" applyNumberFormat="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0" fontId="159" fillId="0" borderId="128">
      <alignment horizontal="left" vertical="center"/>
    </xf>
    <xf numFmtId="0" fontId="159" fillId="0" borderId="128">
      <alignment horizontal="left" vertical="center"/>
    </xf>
    <xf numFmtId="0" fontId="159" fillId="0" borderId="128">
      <alignment horizontal="left" vertical="center"/>
    </xf>
    <xf numFmtId="0" fontId="159" fillId="0" borderId="128">
      <alignment horizontal="left" vertical="center"/>
    </xf>
    <xf numFmtId="0" fontId="159" fillId="0" borderId="128">
      <alignment horizontal="left" vertical="center"/>
    </xf>
    <xf numFmtId="0" fontId="159" fillId="0" borderId="128">
      <alignment horizontal="left" vertical="center"/>
    </xf>
    <xf numFmtId="0" fontId="138" fillId="92" borderId="127" applyNumberFormat="0" applyAlignment="0" applyProtection="0"/>
    <xf numFmtId="0" fontId="138" fillId="92" borderId="127" applyNumberFormat="0" applyAlignment="0" applyProtection="0"/>
    <xf numFmtId="0" fontId="138" fillId="92" borderId="127" applyNumberFormat="0" applyAlignment="0" applyProtection="0"/>
    <xf numFmtId="0" fontId="138" fillId="92" borderId="127" applyNumberFormat="0" applyAlignment="0" applyProtection="0"/>
    <xf numFmtId="0" fontId="138" fillId="92" borderId="127" applyNumberFormat="0" applyAlignment="0" applyProtection="0"/>
    <xf numFmtId="0" fontId="136" fillId="34" borderId="127" applyNumberFormat="0" applyAlignment="0" applyProtection="0"/>
    <xf numFmtId="0" fontId="138" fillId="92" borderId="127" applyNumberFormat="0" applyAlignment="0" applyProtection="0"/>
    <xf numFmtId="0" fontId="138" fillId="92" borderId="127" applyNumberFormat="0" applyAlignment="0" applyProtection="0"/>
    <xf numFmtId="0" fontId="136" fillId="34"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6" fillId="0" borderId="0"/>
    <xf numFmtId="4" fontId="30" fillId="18" borderId="116" applyNumberFormat="0" applyProtection="0">
      <alignment horizontal="right" vertical="center" wrapText="1"/>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4" fontId="23" fillId="0" borderId="116" applyNumberFormat="0" applyProtection="0">
      <alignment horizontal="left" vertical="center" indent="1"/>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3" borderId="124" applyNumberFormat="0" applyProtection="0">
      <alignment horizontal="center" vertical="center" wrapTex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0" fontId="6" fillId="0" borderId="0"/>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0" fontId="6" fillId="0" borderId="0"/>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6" fillId="0" borderId="0"/>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6" fillId="0" borderId="0"/>
    <xf numFmtId="0" fontId="20" fillId="38" borderId="123" applyNumberFormat="0" applyProtection="0">
      <alignment horizontal="left" vertical="top" indent="1"/>
    </xf>
    <xf numFmtId="0" fontId="6" fillId="0" borderId="0"/>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35" borderId="123" applyNumberFormat="0" applyProtection="0">
      <alignment horizontal="left" vertical="top" indent="1"/>
    </xf>
    <xf numFmtId="0" fontId="20" fillId="35" borderId="123" applyNumberFormat="0" applyProtection="0">
      <alignment horizontal="left" vertical="top" indent="1"/>
    </xf>
    <xf numFmtId="0" fontId="6" fillId="0" borderId="0"/>
    <xf numFmtId="0" fontId="6" fillId="0" borderId="0"/>
    <xf numFmtId="0" fontId="6" fillId="0" borderId="0"/>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0" fontId="6" fillId="0" borderId="0"/>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0" fontId="20" fillId="90" borderId="118" applyNumberFormat="0" applyFont="0" applyAlignment="0" applyProtection="0"/>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0" fontId="20" fillId="90" borderId="117" applyNumberFormat="0" applyFont="0" applyAlignment="0" applyProtection="0"/>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0" fontId="20" fillId="90" borderId="117" applyNumberFormat="0" applyFont="0" applyAlignment="0" applyProtection="0"/>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20" fillId="90" borderId="117" applyNumberFormat="0" applyFont="0" applyAlignment="0" applyProtection="0"/>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0" fontId="20" fillId="90" borderId="117" applyNumberFormat="0" applyFont="0" applyAlignment="0" applyProtection="0"/>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20" fillId="90" borderId="117" applyNumberFormat="0" applyFont="0" applyAlignment="0" applyProtection="0"/>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6" fillId="5" borderId="19" applyNumberFormat="0" applyFont="0" applyAlignment="0" applyProtection="0"/>
    <xf numFmtId="0" fontId="6" fillId="5" borderId="19" applyNumberFormat="0" applyFont="0" applyAlignment="0" applyProtection="0"/>
    <xf numFmtId="0" fontId="68" fillId="90" borderId="118" applyNumberFormat="0" applyFont="0" applyAlignment="0" applyProtection="0"/>
    <xf numFmtId="0" fontId="186" fillId="34" borderId="119" applyNumberFormat="0" applyAlignment="0" applyProtection="0"/>
    <xf numFmtId="0" fontId="186" fillId="92" borderId="119" applyNumberFormat="0" applyAlignment="0" applyProtection="0"/>
    <xf numFmtId="0" fontId="186" fillId="92" borderId="119" applyNumberFormat="0" applyAlignment="0" applyProtection="0"/>
    <xf numFmtId="0" fontId="186" fillId="34" borderId="119" applyNumberFormat="0" applyAlignment="0" applyProtection="0"/>
    <xf numFmtId="0" fontId="186" fillId="92" borderId="119" applyNumberFormat="0" applyAlignment="0" applyProtection="0"/>
    <xf numFmtId="0" fontId="186" fillId="92" borderId="119" applyNumberFormat="0" applyAlignment="0" applyProtection="0"/>
    <xf numFmtId="0" fontId="186" fillId="92" borderId="119" applyNumberFormat="0" applyAlignment="0" applyProtection="0"/>
    <xf numFmtId="0" fontId="186" fillId="92" borderId="119" applyNumberFormat="0" applyAlignment="0" applyProtection="0"/>
    <xf numFmtId="0" fontId="186" fillId="92" borderId="1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55" fillId="105" borderId="116" applyNumberFormat="0" applyProtection="0">
      <alignment horizontal="right" vertical="center" wrapText="1"/>
    </xf>
    <xf numFmtId="4" fontId="55" fillId="105" borderId="116" applyNumberFormat="0" applyProtection="0">
      <alignment horizontal="right" vertical="center" wrapText="1"/>
    </xf>
    <xf numFmtId="4" fontId="16" fillId="0" borderId="119" applyNumberFormat="0" applyProtection="0">
      <alignment vertical="center"/>
    </xf>
    <xf numFmtId="4" fontId="16" fillId="0" borderId="119" applyNumberFormat="0" applyProtection="0">
      <alignment vertical="center"/>
    </xf>
    <xf numFmtId="4" fontId="16" fillId="0" borderId="119" applyNumberFormat="0" applyProtection="0">
      <alignment horizontal="left" vertical="center" indent="1"/>
    </xf>
    <xf numFmtId="4" fontId="16" fillId="19" borderId="119" applyNumberFormat="0" applyProtection="0">
      <alignment horizontal="left" vertical="center" indent="1"/>
    </xf>
    <xf numFmtId="4" fontId="25" fillId="22" borderId="116" applyNumberFormat="0" applyProtection="0">
      <alignment horizontal="left" vertical="center"/>
    </xf>
    <xf numFmtId="0" fontId="20" fillId="0" borderId="119" applyNumberFormat="0" applyProtection="0">
      <alignment horizontal="left" vertical="center" indent="1"/>
    </xf>
    <xf numFmtId="4" fontId="16" fillId="2" borderId="119" applyNumberFormat="0" applyProtection="0">
      <alignment horizontal="right" vertical="center"/>
    </xf>
    <xf numFmtId="4" fontId="16" fillId="107" borderId="119" applyNumberFormat="0" applyProtection="0">
      <alignment horizontal="right" vertical="center"/>
    </xf>
    <xf numFmtId="4" fontId="16" fillId="42" borderId="119" applyNumberFormat="0" applyProtection="0">
      <alignment horizontal="right" vertical="center"/>
    </xf>
    <xf numFmtId="4" fontId="16" fillId="108" borderId="119" applyNumberFormat="0" applyProtection="0">
      <alignment horizontal="right" vertical="center"/>
    </xf>
    <xf numFmtId="4" fontId="16" fillId="109" borderId="119" applyNumberFormat="0" applyProtection="0">
      <alignment horizontal="right" vertical="center"/>
    </xf>
    <xf numFmtId="4" fontId="16" fillId="110" borderId="119" applyNumberFormat="0" applyProtection="0">
      <alignment horizontal="right" vertical="center"/>
    </xf>
    <xf numFmtId="4" fontId="16" fillId="111" borderId="119" applyNumberFormat="0" applyProtection="0">
      <alignment horizontal="right" vertical="center"/>
    </xf>
    <xf numFmtId="4" fontId="16" fillId="112" borderId="119" applyNumberFormat="0" applyProtection="0">
      <alignment horizontal="right" vertical="center"/>
    </xf>
    <xf numFmtId="4" fontId="16" fillId="113" borderId="119" applyNumberFormat="0" applyProtection="0">
      <alignment horizontal="right" vertical="center"/>
    </xf>
    <xf numFmtId="0" fontId="20" fillId="114" borderId="119" applyNumberFormat="0" applyProtection="0">
      <alignment horizontal="left" vertical="center" indent="1"/>
    </xf>
    <xf numFmtId="0" fontId="24" fillId="115" borderId="116" applyNumberFormat="0" applyProtection="0">
      <alignment horizontal="left" vertical="center" indent="2"/>
    </xf>
    <xf numFmtId="0" fontId="24" fillId="115" borderId="116" applyNumberFormat="0" applyProtection="0">
      <alignment horizontal="left" vertical="center" indent="2"/>
    </xf>
    <xf numFmtId="0" fontId="25" fillId="116" borderId="116" applyNumberFormat="0" applyProtection="0">
      <alignment horizontal="left" vertical="center" indent="2"/>
    </xf>
    <xf numFmtId="0" fontId="25" fillId="116" borderId="116" applyNumberFormat="0" applyProtection="0">
      <alignment horizontal="left" vertical="center" indent="2"/>
    </xf>
    <xf numFmtId="0" fontId="24" fillId="115" borderId="116" applyNumberFormat="0" applyProtection="0">
      <alignment horizontal="left" vertical="center" indent="2"/>
    </xf>
    <xf numFmtId="0" fontId="25" fillId="116" borderId="116" applyNumberFormat="0" applyProtection="0">
      <alignment horizontal="left" vertical="center" indent="2"/>
    </xf>
    <xf numFmtId="0" fontId="24" fillId="0" borderId="116" applyNumberFormat="0" applyProtection="0">
      <alignment horizontal="left" vertical="center" indent="2"/>
    </xf>
    <xf numFmtId="0" fontId="20" fillId="49"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5" borderId="116" applyNumberFormat="0" applyProtection="0">
      <alignment horizontal="left" vertical="center" indent="2"/>
    </xf>
    <xf numFmtId="0" fontId="25" fillId="116" borderId="116" applyNumberFormat="0" applyProtection="0">
      <alignment horizontal="left" vertical="center" indent="2"/>
    </xf>
    <xf numFmtId="0" fontId="24" fillId="115" borderId="116" applyNumberFormat="0" applyProtection="0">
      <alignment horizontal="left" vertical="center" indent="2"/>
    </xf>
    <xf numFmtId="0" fontId="24" fillId="115" borderId="116" applyNumberFormat="0" applyProtection="0">
      <alignment horizontal="left" vertical="center" indent="2"/>
    </xf>
    <xf numFmtId="0" fontId="25" fillId="116" borderId="116" applyNumberFormat="0" applyProtection="0">
      <alignment horizontal="left" vertical="center" indent="2"/>
    </xf>
    <xf numFmtId="0" fontId="25" fillId="116" borderId="116" applyNumberFormat="0" applyProtection="0">
      <alignment horizontal="left" vertical="center" indent="2"/>
    </xf>
    <xf numFmtId="0" fontId="25" fillId="116" borderId="116" applyNumberFormat="0" applyProtection="0">
      <alignment horizontal="left" vertical="center" indent="2"/>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9"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9"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7"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23"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7" borderId="116" applyNumberFormat="0" applyProtection="0">
      <alignment horizontal="left" vertical="center" indent="2"/>
    </xf>
    <xf numFmtId="0" fontId="24" fillId="117"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7" borderId="116" applyNumberFormat="0" applyProtection="0">
      <alignment horizontal="left" vertical="center" indent="2"/>
    </xf>
    <xf numFmtId="0" fontId="24" fillId="117" borderId="116" applyNumberFormat="0" applyProtection="0">
      <alignment horizontal="left" vertical="center" indent="2"/>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9"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9"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103"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3" borderId="119"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3" borderId="119"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14"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4" borderId="119"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4" borderId="119"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4" fontId="16" fillId="40" borderId="119" applyNumberFormat="0" applyProtection="0">
      <alignment vertical="center"/>
    </xf>
    <xf numFmtId="4" fontId="39" fillId="0" borderId="116" applyNumberFormat="0" applyProtection="0">
      <alignment horizontal="left" vertical="center" indent="1"/>
    </xf>
    <xf numFmtId="4" fontId="16" fillId="40" borderId="119" applyNumberFormat="0" applyProtection="0">
      <alignment horizontal="left" vertical="center" indent="1"/>
    </xf>
    <xf numFmtId="4" fontId="39" fillId="0" borderId="116" applyNumberFormat="0" applyProtection="0">
      <alignment horizontal="left" vertical="center" indent="1"/>
    </xf>
    <xf numFmtId="4" fontId="16" fillId="40" borderId="119" applyNumberFormat="0" applyProtection="0">
      <alignment horizontal="left" vertical="center" indent="1"/>
    </xf>
    <xf numFmtId="4" fontId="16" fillId="40" borderId="119" applyNumberFormat="0" applyProtection="0">
      <alignment horizontal="left" vertical="center" inden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4" fillId="0" borderId="116" applyNumberFormat="0" applyProtection="0">
      <alignment horizontal="right" vertical="center" wrapText="1"/>
    </xf>
    <xf numFmtId="4" fontId="16" fillId="0" borderId="119" applyNumberFormat="0" applyProtection="0">
      <alignment horizontal="right" vertical="center"/>
    </xf>
    <xf numFmtId="4" fontId="16" fillId="0" borderId="119" applyNumberFormat="0" applyProtection="0">
      <alignment horizontal="right" vertical="center"/>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0" fontId="20" fillId="0" borderId="119" applyNumberFormat="0" applyProtection="0">
      <alignment horizontal="left" vertical="center" indent="1"/>
    </xf>
    <xf numFmtId="0" fontId="20" fillId="0" borderId="119" applyNumberFormat="0" applyProtection="0">
      <alignment horizontal="left" vertical="center" indent="1"/>
    </xf>
    <xf numFmtId="0" fontId="25" fillId="43" borderId="116" applyNumberFormat="0" applyProtection="0">
      <alignment horizontal="center" vertical="center" wrapText="1"/>
    </xf>
    <xf numFmtId="0" fontId="20" fillId="0" borderId="119" applyNumberFormat="0" applyProtection="0">
      <alignment horizontal="left" vertical="center" indent="1"/>
    </xf>
    <xf numFmtId="0" fontId="20" fillId="0" borderId="119" applyNumberFormat="0" applyProtection="0">
      <alignment horizontal="left" vertical="center" indent="1"/>
    </xf>
    <xf numFmtId="4" fontId="45" fillId="118" borderId="119" applyNumberFormat="0" applyProtection="0">
      <alignment horizontal="right" vertical="center"/>
    </xf>
    <xf numFmtId="206" fontId="198" fillId="0" borderId="101">
      <alignment horizontal="center"/>
    </xf>
    <xf numFmtId="206" fontId="198" fillId="0" borderId="101">
      <alignment horizontal="center"/>
    </xf>
    <xf numFmtId="206" fontId="198" fillId="0" borderId="101">
      <alignment horizontal="center"/>
    </xf>
    <xf numFmtId="206" fontId="198" fillId="0" borderId="101">
      <alignment horizontal="center"/>
    </xf>
    <xf numFmtId="206" fontId="198" fillId="0" borderId="101">
      <alignment horizontal="center"/>
    </xf>
    <xf numFmtId="206" fontId="198" fillId="0" borderId="101">
      <alignment horizontal="center"/>
    </xf>
    <xf numFmtId="204" fontId="20" fillId="0" borderId="94">
      <protection locked="0"/>
    </xf>
    <xf numFmtId="204" fontId="20" fillId="0" borderId="94">
      <protection locked="0"/>
    </xf>
    <xf numFmtId="204" fontId="20" fillId="0" borderId="94">
      <protection locked="0"/>
    </xf>
    <xf numFmtId="0" fontId="73" fillId="0" borderId="120" applyNumberFormat="0" applyFill="0" applyAlignment="0" applyProtection="0"/>
    <xf numFmtId="0" fontId="73" fillId="0" borderId="120" applyNumberFormat="0" applyFill="0" applyAlignment="0" applyProtection="0"/>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0" fontId="73" fillId="0" borderId="120" applyNumberFormat="0" applyFill="0" applyAlignment="0" applyProtection="0"/>
    <xf numFmtId="204" fontId="20" fillId="0" borderId="121">
      <protection locked="0"/>
    </xf>
    <xf numFmtId="204" fontId="20" fillId="0" borderId="121">
      <protection locked="0"/>
    </xf>
    <xf numFmtId="0" fontId="73" fillId="0" borderId="120" applyNumberFormat="0" applyFill="0" applyAlignment="0" applyProtection="0"/>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0" fontId="20" fillId="90" borderId="129" applyNumberFormat="0" applyFont="0" applyAlignment="0" applyProtection="0"/>
    <xf numFmtId="0" fontId="20" fillId="90" borderId="127" applyNumberFormat="0" applyFont="0" applyAlignment="0" applyProtection="0"/>
    <xf numFmtId="0" fontId="20" fillId="90" borderId="127" applyNumberFormat="0" applyFont="0" applyAlignment="0" applyProtection="0"/>
    <xf numFmtId="0" fontId="20" fillId="90" borderId="127" applyNumberFormat="0" applyFont="0" applyAlignment="0" applyProtection="0"/>
    <xf numFmtId="0" fontId="20" fillId="90" borderId="127" applyNumberFormat="0" applyFont="0" applyAlignment="0" applyProtection="0"/>
    <xf numFmtId="0" fontId="20" fillId="90" borderId="127" applyNumberFormat="0" applyFont="0" applyAlignment="0" applyProtection="0"/>
    <xf numFmtId="0" fontId="68" fillId="90" borderId="129" applyNumberFormat="0" applyFont="0" applyAlignment="0" applyProtection="0"/>
    <xf numFmtId="0" fontId="186" fillId="34" borderId="130" applyNumberFormat="0" applyAlignment="0" applyProtection="0"/>
    <xf numFmtId="0" fontId="186" fillId="92" borderId="130" applyNumberFormat="0" applyAlignment="0" applyProtection="0"/>
    <xf numFmtId="0" fontId="186" fillId="92" borderId="130" applyNumberFormat="0" applyAlignment="0" applyProtection="0"/>
    <xf numFmtId="0" fontId="186" fillId="34" borderId="130" applyNumberFormat="0" applyAlignment="0" applyProtection="0"/>
    <xf numFmtId="0" fontId="186" fillId="92" borderId="130" applyNumberFormat="0" applyAlignment="0" applyProtection="0"/>
    <xf numFmtId="0" fontId="186" fillId="92" borderId="130" applyNumberFormat="0" applyAlignment="0" applyProtection="0"/>
    <xf numFmtId="0" fontId="186" fillId="92" borderId="130" applyNumberFormat="0" applyAlignment="0" applyProtection="0"/>
    <xf numFmtId="0" fontId="186" fillId="92" borderId="130" applyNumberFormat="0" applyAlignment="0" applyProtection="0"/>
    <xf numFmtId="0" fontId="186" fillId="92" borderId="130" applyNumberFormat="0" applyAlignment="0" applyProtection="0"/>
    <xf numFmtId="4" fontId="55" fillId="105" borderId="131" applyNumberFormat="0" applyProtection="0">
      <alignment horizontal="right" vertical="center" wrapText="1"/>
    </xf>
    <xf numFmtId="4" fontId="55" fillId="105" borderId="131" applyNumberFormat="0" applyProtection="0">
      <alignment horizontal="right" vertical="center" wrapText="1"/>
    </xf>
    <xf numFmtId="4" fontId="16" fillId="0" borderId="130" applyNumberFormat="0" applyProtection="0">
      <alignment vertical="center"/>
    </xf>
    <xf numFmtId="4" fontId="16" fillId="0" borderId="130" applyNumberFormat="0" applyProtection="0">
      <alignment vertical="center"/>
    </xf>
    <xf numFmtId="4" fontId="16" fillId="0" borderId="130" applyNumberFormat="0" applyProtection="0">
      <alignment horizontal="left" vertical="center" indent="1"/>
    </xf>
    <xf numFmtId="4" fontId="16" fillId="19" borderId="130" applyNumberFormat="0" applyProtection="0">
      <alignment horizontal="left" vertical="center" indent="1"/>
    </xf>
    <xf numFmtId="4" fontId="25" fillId="22" borderId="131" applyNumberFormat="0" applyProtection="0">
      <alignment horizontal="left" vertical="center"/>
    </xf>
    <xf numFmtId="0" fontId="20" fillId="0" borderId="130" applyNumberFormat="0" applyProtection="0">
      <alignment horizontal="left" vertical="center" indent="1"/>
    </xf>
    <xf numFmtId="4" fontId="16" fillId="2" borderId="130" applyNumberFormat="0" applyProtection="0">
      <alignment horizontal="right" vertical="center"/>
    </xf>
    <xf numFmtId="4" fontId="16" fillId="107" borderId="130" applyNumberFormat="0" applyProtection="0">
      <alignment horizontal="right" vertical="center"/>
    </xf>
    <xf numFmtId="4" fontId="16" fillId="42" borderId="130" applyNumberFormat="0" applyProtection="0">
      <alignment horizontal="right" vertical="center"/>
    </xf>
    <xf numFmtId="4" fontId="16" fillId="108" borderId="130" applyNumberFormat="0" applyProtection="0">
      <alignment horizontal="right" vertical="center"/>
    </xf>
    <xf numFmtId="4" fontId="16" fillId="109" borderId="130" applyNumberFormat="0" applyProtection="0">
      <alignment horizontal="right" vertical="center"/>
    </xf>
    <xf numFmtId="4" fontId="16" fillId="110" borderId="130" applyNumberFormat="0" applyProtection="0">
      <alignment horizontal="right" vertical="center"/>
    </xf>
    <xf numFmtId="4" fontId="16" fillId="111" borderId="130" applyNumberFormat="0" applyProtection="0">
      <alignment horizontal="right" vertical="center"/>
    </xf>
    <xf numFmtId="4" fontId="16" fillId="112" borderId="130" applyNumberFormat="0" applyProtection="0">
      <alignment horizontal="right" vertical="center"/>
    </xf>
    <xf numFmtId="4" fontId="16" fillId="113" borderId="130" applyNumberFormat="0" applyProtection="0">
      <alignment horizontal="right" vertical="center"/>
    </xf>
    <xf numFmtId="0" fontId="20" fillId="114" borderId="130" applyNumberFormat="0" applyProtection="0">
      <alignment horizontal="left" vertical="center" indent="1"/>
    </xf>
    <xf numFmtId="0" fontId="24" fillId="115" borderId="131" applyNumberFormat="0" applyProtection="0">
      <alignment horizontal="left" vertical="center" indent="2"/>
    </xf>
    <xf numFmtId="0" fontId="24" fillId="115" borderId="131" applyNumberFormat="0" applyProtection="0">
      <alignment horizontal="left" vertical="center" indent="2"/>
    </xf>
    <xf numFmtId="0" fontId="25" fillId="116" borderId="131" applyNumberFormat="0" applyProtection="0">
      <alignment horizontal="left" vertical="center" indent="2"/>
    </xf>
    <xf numFmtId="0" fontId="25" fillId="116" borderId="131" applyNumberFormat="0" applyProtection="0">
      <alignment horizontal="left" vertical="center" indent="2"/>
    </xf>
    <xf numFmtId="0" fontId="24" fillId="115" borderId="131" applyNumberFormat="0" applyProtection="0">
      <alignment horizontal="left" vertical="center" indent="2"/>
    </xf>
    <xf numFmtId="0" fontId="25" fillId="116" borderId="131" applyNumberFormat="0" applyProtection="0">
      <alignment horizontal="left" vertical="center" indent="2"/>
    </xf>
    <xf numFmtId="0" fontId="24" fillId="0" borderId="131" applyNumberFormat="0" applyProtection="0">
      <alignment horizontal="left" vertical="center" indent="2"/>
    </xf>
    <xf numFmtId="0" fontId="20" fillId="49"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5" borderId="131" applyNumberFormat="0" applyProtection="0">
      <alignment horizontal="left" vertical="center" indent="2"/>
    </xf>
    <xf numFmtId="0" fontId="25" fillId="116" borderId="131" applyNumberFormat="0" applyProtection="0">
      <alignment horizontal="left" vertical="center" indent="2"/>
    </xf>
    <xf numFmtId="0" fontId="24" fillId="115" borderId="131" applyNumberFormat="0" applyProtection="0">
      <alignment horizontal="left" vertical="center" indent="2"/>
    </xf>
    <xf numFmtId="0" fontId="24" fillId="115" borderId="131" applyNumberFormat="0" applyProtection="0">
      <alignment horizontal="left" vertical="center" indent="2"/>
    </xf>
    <xf numFmtId="0" fontId="25" fillId="116" borderId="131" applyNumberFormat="0" applyProtection="0">
      <alignment horizontal="left" vertical="center" indent="2"/>
    </xf>
    <xf numFmtId="0" fontId="25" fillId="116" borderId="131" applyNumberFormat="0" applyProtection="0">
      <alignment horizontal="left" vertical="center" indent="2"/>
    </xf>
    <xf numFmtId="0" fontId="25" fillId="116" borderId="131" applyNumberFormat="0" applyProtection="0">
      <alignment horizontal="left" vertical="center" indent="2"/>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49" borderId="130" applyNumberFormat="0" applyProtection="0">
      <alignment horizontal="left" vertical="center"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49" borderId="130" applyNumberFormat="0" applyProtection="0">
      <alignment horizontal="left" vertical="center"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7"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23"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7" borderId="131" applyNumberFormat="0" applyProtection="0">
      <alignment horizontal="left" vertical="center" indent="2"/>
    </xf>
    <xf numFmtId="0" fontId="24" fillId="117"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7" borderId="131" applyNumberFormat="0" applyProtection="0">
      <alignment horizontal="left" vertical="center" indent="2"/>
    </xf>
    <xf numFmtId="0" fontId="24" fillId="117" borderId="131" applyNumberFormat="0" applyProtection="0">
      <alignment horizontal="left" vertical="center" indent="2"/>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23" borderId="130" applyNumberFormat="0" applyProtection="0">
      <alignment horizontal="left" vertical="center"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23" borderId="130" applyNumberFormat="0" applyProtection="0">
      <alignment horizontal="left" vertical="center"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103"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03" borderId="130" applyNumberFormat="0" applyProtection="0">
      <alignment horizontal="left" vertical="center"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03" borderId="130" applyNumberFormat="0" applyProtection="0">
      <alignment horizontal="left" vertical="center"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14"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114" borderId="130" applyNumberFormat="0" applyProtection="0">
      <alignment horizontal="left" vertical="center"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114" borderId="130" applyNumberFormat="0" applyProtection="0">
      <alignment horizontal="left" vertical="center"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84" borderId="131" applyNumberFormat="0">
      <protection locked="0"/>
    </xf>
    <xf numFmtId="0" fontId="20" fillId="84" borderId="131" applyNumberFormat="0">
      <protection locked="0"/>
    </xf>
    <xf numFmtId="0" fontId="20" fillId="84" borderId="131" applyNumberFormat="0">
      <protection locked="0"/>
    </xf>
    <xf numFmtId="0" fontId="20" fillId="84" borderId="131" applyNumberFormat="0">
      <protection locked="0"/>
    </xf>
    <xf numFmtId="4" fontId="16" fillId="40" borderId="130" applyNumberFormat="0" applyProtection="0">
      <alignment vertical="center"/>
    </xf>
    <xf numFmtId="4" fontId="39" fillId="0" borderId="131" applyNumberFormat="0" applyProtection="0">
      <alignment horizontal="left" vertical="center" indent="1"/>
    </xf>
    <xf numFmtId="4" fontId="16" fillId="40" borderId="130" applyNumberFormat="0" applyProtection="0">
      <alignment horizontal="left" vertical="center" indent="1"/>
    </xf>
    <xf numFmtId="4" fontId="39" fillId="0" borderId="131" applyNumberFormat="0" applyProtection="0">
      <alignment horizontal="left" vertical="center" indent="1"/>
    </xf>
    <xf numFmtId="4" fontId="16" fillId="40" borderId="130" applyNumberFormat="0" applyProtection="0">
      <alignment horizontal="left" vertical="center" indent="1"/>
    </xf>
    <xf numFmtId="4" fontId="16" fillId="40" borderId="130" applyNumberFormat="0" applyProtection="0">
      <alignment horizontal="left" vertical="center" inden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4" fillId="0" borderId="131" applyNumberFormat="0" applyProtection="0">
      <alignment horizontal="right" vertical="center" wrapText="1"/>
    </xf>
    <xf numFmtId="4" fontId="16" fillId="0" borderId="130" applyNumberFormat="0" applyProtection="0">
      <alignment horizontal="right" vertical="center"/>
    </xf>
    <xf numFmtId="4" fontId="16" fillId="0" borderId="130" applyNumberFormat="0" applyProtection="0">
      <alignment horizontal="right" vertical="center"/>
    </xf>
    <xf numFmtId="4" fontId="23" fillId="0" borderId="131" applyNumberFormat="0" applyProtection="0">
      <alignment horizontal="left" vertical="center" indent="1"/>
    </xf>
    <xf numFmtId="4" fontId="23" fillId="0" borderId="131" applyNumberFormat="0" applyProtection="0">
      <alignment horizontal="left" vertical="center" indent="1"/>
    </xf>
    <xf numFmtId="4" fontId="23" fillId="0" borderId="131" applyNumberFormat="0" applyProtection="0">
      <alignment horizontal="left" vertical="center" indent="1"/>
    </xf>
    <xf numFmtId="4" fontId="23" fillId="0" borderId="131" applyNumberFormat="0" applyProtection="0">
      <alignment horizontal="left" vertical="center" indent="1"/>
    </xf>
    <xf numFmtId="0" fontId="20" fillId="0" borderId="130" applyNumberFormat="0" applyProtection="0">
      <alignment horizontal="left" vertical="center" indent="1"/>
    </xf>
    <xf numFmtId="0" fontId="20" fillId="0" borderId="130" applyNumberFormat="0" applyProtection="0">
      <alignment horizontal="left" vertical="center" indent="1"/>
    </xf>
    <xf numFmtId="0" fontId="25" fillId="43" borderId="131" applyNumberFormat="0" applyProtection="0">
      <alignment horizontal="center" vertical="center" wrapText="1"/>
    </xf>
    <xf numFmtId="0" fontId="20" fillId="0" borderId="130" applyNumberFormat="0" applyProtection="0">
      <alignment horizontal="left" vertical="center" indent="1"/>
    </xf>
    <xf numFmtId="0" fontId="20" fillId="0" borderId="130" applyNumberFormat="0" applyProtection="0">
      <alignment horizontal="left" vertical="center" indent="1"/>
    </xf>
    <xf numFmtId="4" fontId="45" fillId="118" borderId="130" applyNumberFormat="0" applyProtection="0">
      <alignment horizontal="right" vertical="center"/>
    </xf>
    <xf numFmtId="206" fontId="198" fillId="0" borderId="122">
      <alignment horizontal="center"/>
    </xf>
    <xf numFmtId="206" fontId="198" fillId="0" borderId="122">
      <alignment horizontal="center"/>
    </xf>
    <xf numFmtId="206" fontId="198" fillId="0" borderId="122">
      <alignment horizontal="center"/>
    </xf>
    <xf numFmtId="206" fontId="198" fillId="0" borderId="122">
      <alignment horizontal="center"/>
    </xf>
    <xf numFmtId="206" fontId="198" fillId="0" borderId="122">
      <alignment horizontal="center"/>
    </xf>
    <xf numFmtId="206" fontId="198" fillId="0" borderId="122">
      <alignment horizontal="center"/>
    </xf>
    <xf numFmtId="0" fontId="73" fillId="0" borderId="132" applyNumberFormat="0" applyFill="0" applyAlignment="0" applyProtection="0"/>
    <xf numFmtId="0" fontId="73" fillId="0" borderId="132" applyNumberFormat="0" applyFill="0" applyAlignment="0" applyProtection="0"/>
    <xf numFmtId="0" fontId="73" fillId="0" borderId="132" applyNumberFormat="0" applyFill="0" applyAlignment="0" applyProtection="0"/>
    <xf numFmtId="204" fontId="20" fillId="0" borderId="133">
      <protection locked="0"/>
    </xf>
    <xf numFmtId="204" fontId="20" fillId="0" borderId="133">
      <protection locked="0"/>
    </xf>
    <xf numFmtId="0" fontId="73" fillId="0" borderId="132" applyNumberFormat="0" applyFill="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9" applyNumberFormat="0" applyFont="0" applyAlignment="0" applyProtection="0"/>
    <xf numFmtId="9" fontId="5" fillId="0" borderId="0" applyFont="0" applyFill="0" applyBorder="0" applyAlignment="0" applyProtection="0"/>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4" fontId="25" fillId="22" borderId="131" applyNumberFormat="0" applyProtection="0">
      <alignment horizontal="left" vertical="center"/>
    </xf>
    <xf numFmtId="4" fontId="25" fillId="22" borderId="131" applyNumberFormat="0" applyProtection="0">
      <alignment horizontal="left" vertical="center"/>
    </xf>
    <xf numFmtId="4" fontId="25" fillId="22" borderId="131" applyNumberFormat="0" applyProtection="0">
      <alignment horizontal="left" vertical="center"/>
    </xf>
    <xf numFmtId="4" fontId="25" fillId="22" borderId="131" applyNumberFormat="0" applyProtection="0">
      <alignment horizontal="lef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0" fontId="24" fillId="0" borderId="131" applyNumberFormat="0" applyProtection="0">
      <alignment horizontal="left" vertical="center" indent="2"/>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84" borderId="131" applyNumberFormat="0">
      <protection locked="0"/>
    </xf>
    <xf numFmtId="0" fontId="20" fillId="84" borderId="131" applyNumberFormat="0">
      <protection locked="0"/>
    </xf>
    <xf numFmtId="0" fontId="20" fillId="84" borderId="131" applyNumberFormat="0">
      <protection locked="0"/>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0" fontId="25" fillId="43" borderId="136" applyNumberFormat="0" applyProtection="0">
      <alignment horizontal="center" vertical="center"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23" fillId="0" borderId="131" applyNumberFormat="0" applyProtection="0">
      <alignment horizontal="left" vertical="center" indent="1"/>
    </xf>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9" applyNumberFormat="0" applyFont="0" applyAlignment="0" applyProtection="0"/>
    <xf numFmtId="9" fontId="5" fillId="0" borderId="0" applyFont="0" applyFill="0" applyBorder="0" applyAlignment="0" applyProtection="0"/>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84" borderId="138" applyNumberFormat="0">
      <protection locked="0"/>
    </xf>
    <xf numFmtId="0" fontId="20" fillId="84" borderId="138" applyNumberFormat="0">
      <protection locked="0"/>
    </xf>
    <xf numFmtId="0" fontId="20" fillId="84" borderId="138" applyNumberFormat="0">
      <protection locked="0"/>
    </xf>
    <xf numFmtId="0" fontId="20" fillId="84" borderId="138" applyNumberFormat="0">
      <protection locked="0"/>
    </xf>
    <xf numFmtId="0" fontId="20" fillId="84" borderId="138" applyNumberFormat="0">
      <protection locked="0"/>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0" fontId="5" fillId="0" borderId="0"/>
    <xf numFmtId="9" fontId="5"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136" fillId="34" borderId="139" applyNumberFormat="0" applyAlignment="0" applyProtection="0"/>
    <xf numFmtId="0" fontId="138" fillId="92" borderId="139" applyNumberFormat="0" applyAlignment="0" applyProtection="0"/>
    <xf numFmtId="0" fontId="138" fillId="92" borderId="139" applyNumberFormat="0" applyAlignment="0" applyProtection="0"/>
    <xf numFmtId="0" fontId="136" fillId="34" borderId="139" applyNumberFormat="0" applyAlignment="0" applyProtection="0"/>
    <xf numFmtId="0" fontId="138" fillId="92" borderId="139" applyNumberFormat="0" applyAlignment="0" applyProtection="0"/>
    <xf numFmtId="0" fontId="138" fillId="92" borderId="139" applyNumberFormat="0" applyAlignment="0" applyProtection="0"/>
    <xf numFmtId="0" fontId="138" fillId="92" borderId="139" applyNumberFormat="0" applyAlignment="0" applyProtection="0"/>
    <xf numFmtId="0" fontId="138" fillId="92" borderId="139" applyNumberFormat="0" applyAlignment="0" applyProtection="0"/>
    <xf numFmtId="0" fontId="138" fillId="92" borderId="139"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Protection="0">
      <alignment horizontal="righ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9" fillId="0" borderId="140">
      <alignment horizontal="left" vertical="center"/>
    </xf>
    <xf numFmtId="0" fontId="159" fillId="0" borderId="140">
      <alignment horizontal="left" vertical="center"/>
    </xf>
    <xf numFmtId="0" fontId="159" fillId="0" borderId="140">
      <alignment horizontal="left" vertical="center"/>
    </xf>
    <xf numFmtId="0" fontId="159" fillId="0" borderId="140">
      <alignment horizontal="left" vertical="center"/>
    </xf>
    <xf numFmtId="0" fontId="159" fillId="0" borderId="140">
      <alignment horizontal="left" vertical="center"/>
    </xf>
    <xf numFmtId="0" fontId="159" fillId="0" borderId="140">
      <alignment horizontal="left" vertical="center"/>
    </xf>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0" fontId="173" fillId="94" borderId="139" applyNumberFormat="0" applyAlignment="0" applyProtection="0"/>
    <xf numFmtId="0" fontId="173" fillId="94" borderId="139" applyNumberFormat="0" applyAlignment="0" applyProtection="0"/>
    <xf numFmtId="0" fontId="173" fillId="94" borderId="139" applyNumberFormat="0" applyAlignment="0" applyProtection="0"/>
    <xf numFmtId="0" fontId="173" fillId="94" borderId="139" applyNumberFormat="0" applyAlignment="0" applyProtection="0"/>
    <xf numFmtId="0" fontId="173" fillId="94" borderId="139" applyNumberFormat="0" applyAlignment="0" applyProtection="0"/>
    <xf numFmtId="0" fontId="173" fillId="94" borderId="139" applyNumberFormat="0" applyAlignment="0" applyProtection="0"/>
    <xf numFmtId="0" fontId="173" fillId="94" borderId="13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90" borderId="141" applyNumberFormat="0" applyFont="0" applyAlignment="0" applyProtection="0"/>
    <xf numFmtId="0" fontId="20" fillId="90" borderId="139" applyNumberFormat="0" applyFont="0" applyAlignment="0" applyProtection="0"/>
    <xf numFmtId="0" fontId="20" fillId="90" borderId="139" applyNumberFormat="0" applyFont="0" applyAlignment="0" applyProtection="0"/>
    <xf numFmtId="0" fontId="20" fillId="90" borderId="139" applyNumberFormat="0" applyFont="0" applyAlignment="0" applyProtection="0"/>
    <xf numFmtId="0" fontId="20" fillId="90" borderId="139" applyNumberFormat="0" applyFont="0" applyAlignment="0" applyProtection="0"/>
    <xf numFmtId="0" fontId="20" fillId="90" borderId="139" applyNumberFormat="0" applyFont="0" applyAlignment="0" applyProtection="0"/>
    <xf numFmtId="0" fontId="5" fillId="5" borderId="19" applyNumberFormat="0" applyFont="0" applyAlignment="0" applyProtection="0"/>
    <xf numFmtId="0" fontId="5" fillId="5" borderId="19" applyNumberFormat="0" applyFont="0" applyAlignment="0" applyProtection="0"/>
    <xf numFmtId="0" fontId="68" fillId="90" borderId="141" applyNumberFormat="0" applyFont="0" applyAlignment="0" applyProtection="0"/>
    <xf numFmtId="0" fontId="186" fillId="34" borderId="142" applyNumberFormat="0" applyAlignment="0" applyProtection="0"/>
    <xf numFmtId="0" fontId="186" fillId="92" borderId="142" applyNumberFormat="0" applyAlignment="0" applyProtection="0"/>
    <xf numFmtId="0" fontId="186" fillId="92" borderId="142" applyNumberFormat="0" applyAlignment="0" applyProtection="0"/>
    <xf numFmtId="0" fontId="186" fillId="34" borderId="142" applyNumberFormat="0" applyAlignment="0" applyProtection="0"/>
    <xf numFmtId="0" fontId="186" fillId="92" borderId="142" applyNumberFormat="0" applyAlignment="0" applyProtection="0"/>
    <xf numFmtId="0" fontId="186" fillId="92" borderId="142" applyNumberFormat="0" applyAlignment="0" applyProtection="0"/>
    <xf numFmtId="0" fontId="186" fillId="92" borderId="142" applyNumberFormat="0" applyAlignment="0" applyProtection="0"/>
    <xf numFmtId="0" fontId="186" fillId="92" borderId="142" applyNumberFormat="0" applyAlignment="0" applyProtection="0"/>
    <xf numFmtId="0" fontId="186" fillId="92" borderId="142"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55" fillId="105" borderId="143" applyNumberFormat="0" applyProtection="0">
      <alignment horizontal="right" vertical="center" wrapText="1"/>
    </xf>
    <xf numFmtId="4" fontId="55" fillId="105" borderId="143" applyNumberFormat="0" applyProtection="0">
      <alignment horizontal="right" vertical="center" wrapText="1"/>
    </xf>
    <xf numFmtId="4" fontId="16" fillId="0" borderId="142" applyNumberFormat="0" applyProtection="0">
      <alignment vertical="center"/>
    </xf>
    <xf numFmtId="4" fontId="16" fillId="0" borderId="142" applyNumberFormat="0" applyProtection="0">
      <alignment vertical="center"/>
    </xf>
    <xf numFmtId="4" fontId="16" fillId="0" borderId="142" applyNumberFormat="0" applyProtection="0">
      <alignment horizontal="left" vertical="center" indent="1"/>
    </xf>
    <xf numFmtId="4" fontId="16" fillId="19" borderId="142" applyNumberFormat="0" applyProtection="0">
      <alignment horizontal="left" vertical="center" indent="1"/>
    </xf>
    <xf numFmtId="4" fontId="25" fillId="22" borderId="143" applyNumberFormat="0" applyProtection="0">
      <alignment horizontal="left" vertical="center"/>
    </xf>
    <xf numFmtId="0" fontId="20" fillId="0" borderId="142" applyNumberFormat="0" applyProtection="0">
      <alignment horizontal="left" vertical="center" indent="1"/>
    </xf>
    <xf numFmtId="4" fontId="16" fillId="2" borderId="142" applyNumberFormat="0" applyProtection="0">
      <alignment horizontal="right" vertical="center"/>
    </xf>
    <xf numFmtId="4" fontId="16" fillId="107" borderId="142" applyNumberFormat="0" applyProtection="0">
      <alignment horizontal="right" vertical="center"/>
    </xf>
    <xf numFmtId="4" fontId="16" fillId="42" borderId="142" applyNumberFormat="0" applyProtection="0">
      <alignment horizontal="right" vertical="center"/>
    </xf>
    <xf numFmtId="4" fontId="16" fillId="108" borderId="142" applyNumberFormat="0" applyProtection="0">
      <alignment horizontal="right" vertical="center"/>
    </xf>
    <xf numFmtId="4" fontId="16" fillId="109" borderId="142" applyNumberFormat="0" applyProtection="0">
      <alignment horizontal="right" vertical="center"/>
    </xf>
    <xf numFmtId="4" fontId="16" fillId="110" borderId="142" applyNumberFormat="0" applyProtection="0">
      <alignment horizontal="right" vertical="center"/>
    </xf>
    <xf numFmtId="4" fontId="16" fillId="111" borderId="142" applyNumberFormat="0" applyProtection="0">
      <alignment horizontal="right" vertical="center"/>
    </xf>
    <xf numFmtId="4" fontId="16" fillId="112" borderId="142" applyNumberFormat="0" applyProtection="0">
      <alignment horizontal="right" vertical="center"/>
    </xf>
    <xf numFmtId="4" fontId="16" fillId="113" borderId="142" applyNumberFormat="0" applyProtection="0">
      <alignment horizontal="right" vertical="center"/>
    </xf>
    <xf numFmtId="0" fontId="20" fillId="114" borderId="142" applyNumberFormat="0" applyProtection="0">
      <alignment horizontal="left" vertical="center" indent="1"/>
    </xf>
    <xf numFmtId="0" fontId="24" fillId="115" borderId="143" applyNumberFormat="0" applyProtection="0">
      <alignment horizontal="left" vertical="center" indent="2"/>
    </xf>
    <xf numFmtId="0" fontId="24" fillId="115" borderId="143" applyNumberFormat="0" applyProtection="0">
      <alignment horizontal="left" vertical="center" indent="2"/>
    </xf>
    <xf numFmtId="0" fontId="25" fillId="116" borderId="143" applyNumberFormat="0" applyProtection="0">
      <alignment horizontal="left" vertical="center" indent="2"/>
    </xf>
    <xf numFmtId="0" fontId="25" fillId="116" borderId="143" applyNumberFormat="0" applyProtection="0">
      <alignment horizontal="left" vertical="center" indent="2"/>
    </xf>
    <xf numFmtId="0" fontId="24" fillId="115" borderId="143" applyNumberFormat="0" applyProtection="0">
      <alignment horizontal="left" vertical="center" indent="2"/>
    </xf>
    <xf numFmtId="0" fontId="25" fillId="116" borderId="143" applyNumberFormat="0" applyProtection="0">
      <alignment horizontal="left" vertical="center" indent="2"/>
    </xf>
    <xf numFmtId="0" fontId="24" fillId="0" borderId="143" applyNumberFormat="0" applyProtection="0">
      <alignment horizontal="left" vertical="center" indent="2"/>
    </xf>
    <xf numFmtId="0" fontId="20" fillId="49"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5" borderId="143" applyNumberFormat="0" applyProtection="0">
      <alignment horizontal="left" vertical="center" indent="2"/>
    </xf>
    <xf numFmtId="0" fontId="25" fillId="116" borderId="143" applyNumberFormat="0" applyProtection="0">
      <alignment horizontal="left" vertical="center" indent="2"/>
    </xf>
    <xf numFmtId="0" fontId="24" fillId="115" borderId="143" applyNumberFormat="0" applyProtection="0">
      <alignment horizontal="left" vertical="center" indent="2"/>
    </xf>
    <xf numFmtId="0" fontId="24" fillId="115" borderId="143" applyNumberFormat="0" applyProtection="0">
      <alignment horizontal="left" vertical="center" indent="2"/>
    </xf>
    <xf numFmtId="0" fontId="25" fillId="116" borderId="143" applyNumberFormat="0" applyProtection="0">
      <alignment horizontal="left" vertical="center" indent="2"/>
    </xf>
    <xf numFmtId="0" fontId="25" fillId="116" borderId="143" applyNumberFormat="0" applyProtection="0">
      <alignment horizontal="left" vertical="center" indent="2"/>
    </xf>
    <xf numFmtId="0" fontId="25" fillId="116" borderId="143" applyNumberFormat="0" applyProtection="0">
      <alignment horizontal="left" vertical="center" indent="2"/>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49" borderId="142" applyNumberFormat="0" applyProtection="0">
      <alignment horizontal="left" vertical="center"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49" borderId="142" applyNumberFormat="0" applyProtection="0">
      <alignment horizontal="left" vertical="center"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7"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23"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7" borderId="143" applyNumberFormat="0" applyProtection="0">
      <alignment horizontal="left" vertical="center" indent="2"/>
    </xf>
    <xf numFmtId="0" fontId="24" fillId="117"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7" borderId="143" applyNumberFormat="0" applyProtection="0">
      <alignment horizontal="left" vertical="center" indent="2"/>
    </xf>
    <xf numFmtId="0" fontId="24" fillId="117" borderId="143" applyNumberFormat="0" applyProtection="0">
      <alignment horizontal="left" vertical="center" indent="2"/>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23" borderId="142" applyNumberFormat="0" applyProtection="0">
      <alignment horizontal="left" vertical="center"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23" borderId="142" applyNumberFormat="0" applyProtection="0">
      <alignment horizontal="left" vertical="center"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103"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03" borderId="142" applyNumberFormat="0" applyProtection="0">
      <alignment horizontal="left" vertical="center"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03" borderId="142" applyNumberFormat="0" applyProtection="0">
      <alignment horizontal="left" vertical="center"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14"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114" borderId="142" applyNumberFormat="0" applyProtection="0">
      <alignment horizontal="left" vertical="center"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114" borderId="142" applyNumberFormat="0" applyProtection="0">
      <alignment horizontal="left" vertical="center"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84" borderId="143" applyNumberFormat="0">
      <protection locked="0"/>
    </xf>
    <xf numFmtId="0" fontId="20" fillId="84" borderId="143" applyNumberFormat="0">
      <protection locked="0"/>
    </xf>
    <xf numFmtId="0" fontId="20" fillId="84" borderId="143" applyNumberFormat="0">
      <protection locked="0"/>
    </xf>
    <xf numFmtId="0" fontId="20" fillId="84" borderId="143" applyNumberFormat="0">
      <protection locked="0"/>
    </xf>
    <xf numFmtId="4" fontId="16" fillId="40" borderId="142" applyNumberFormat="0" applyProtection="0">
      <alignment vertical="center"/>
    </xf>
    <xf numFmtId="4" fontId="39" fillId="0" borderId="143" applyNumberFormat="0" applyProtection="0">
      <alignment horizontal="left" vertical="center" indent="1"/>
    </xf>
    <xf numFmtId="4" fontId="16" fillId="40" borderId="142" applyNumberFormat="0" applyProtection="0">
      <alignment horizontal="left" vertical="center" indent="1"/>
    </xf>
    <xf numFmtId="4" fontId="39" fillId="0" borderId="143" applyNumberFormat="0" applyProtection="0">
      <alignment horizontal="left" vertical="center" indent="1"/>
    </xf>
    <xf numFmtId="4" fontId="16" fillId="40" borderId="142" applyNumberFormat="0" applyProtection="0">
      <alignment horizontal="left" vertical="center" indent="1"/>
    </xf>
    <xf numFmtId="4" fontId="16" fillId="40" borderId="142" applyNumberFormat="0" applyProtection="0">
      <alignment horizontal="left" vertical="center" indent="1"/>
    </xf>
    <xf numFmtId="4" fontId="23" fillId="0" borderId="143" applyNumberFormat="0" applyProtection="0">
      <alignment horizontal="right" vertical="center" wrapText="1"/>
    </xf>
    <xf numFmtId="4" fontId="23" fillId="0" borderId="143" applyNumberFormat="0" applyProtection="0">
      <alignment horizontal="right" vertical="center" wrapText="1"/>
    </xf>
    <xf numFmtId="4" fontId="24" fillId="0" borderId="143" applyNumberFormat="0" applyProtection="0">
      <alignment horizontal="right" vertical="center" wrapText="1"/>
    </xf>
    <xf numFmtId="4" fontId="16" fillId="0" borderId="142" applyNumberFormat="0" applyProtection="0">
      <alignment horizontal="right" vertical="center"/>
    </xf>
    <xf numFmtId="4" fontId="16" fillId="0" borderId="142" applyNumberFormat="0" applyProtection="0">
      <alignment horizontal="right" vertical="center"/>
    </xf>
    <xf numFmtId="4" fontId="23" fillId="0" borderId="143" applyNumberFormat="0" applyProtection="0">
      <alignment horizontal="left" vertical="center" indent="1"/>
    </xf>
    <xf numFmtId="4" fontId="23" fillId="0" borderId="143" applyNumberFormat="0" applyProtection="0">
      <alignment horizontal="left" vertical="center" indent="1"/>
    </xf>
    <xf numFmtId="4" fontId="23" fillId="0" borderId="143" applyNumberFormat="0" applyProtection="0">
      <alignment horizontal="left" vertical="center" indent="1"/>
    </xf>
    <xf numFmtId="4" fontId="23" fillId="0" borderId="143" applyNumberFormat="0" applyProtection="0">
      <alignment horizontal="left" vertical="center" indent="1"/>
    </xf>
    <xf numFmtId="0" fontId="20" fillId="0" borderId="142" applyNumberFormat="0" applyProtection="0">
      <alignment horizontal="left" vertical="center" indent="1"/>
    </xf>
    <xf numFmtId="0" fontId="20" fillId="0" borderId="142" applyNumberFormat="0" applyProtection="0">
      <alignment horizontal="left" vertical="center" indent="1"/>
    </xf>
    <xf numFmtId="0" fontId="25" fillId="43" borderId="143" applyNumberFormat="0" applyProtection="0">
      <alignment horizontal="center" vertical="center" wrapText="1"/>
    </xf>
    <xf numFmtId="0" fontId="20" fillId="0" borderId="142" applyNumberFormat="0" applyProtection="0">
      <alignment horizontal="left" vertical="center" indent="1"/>
    </xf>
    <xf numFmtId="0" fontId="20" fillId="0" borderId="142" applyNumberFormat="0" applyProtection="0">
      <alignment horizontal="left" vertical="center" indent="1"/>
    </xf>
    <xf numFmtId="4" fontId="45" fillId="118" borderId="142" applyNumberFormat="0" applyProtection="0">
      <alignment horizontal="right" vertical="center"/>
    </xf>
    <xf numFmtId="206" fontId="198" fillId="0" borderId="134">
      <alignment horizontal="center"/>
    </xf>
    <xf numFmtId="206" fontId="198" fillId="0" borderId="134">
      <alignment horizontal="center"/>
    </xf>
    <xf numFmtId="206" fontId="198" fillId="0" borderId="134">
      <alignment horizontal="center"/>
    </xf>
    <xf numFmtId="206" fontId="198" fillId="0" borderId="134">
      <alignment horizontal="center"/>
    </xf>
    <xf numFmtId="206" fontId="198" fillId="0" borderId="134">
      <alignment horizontal="center"/>
    </xf>
    <xf numFmtId="206" fontId="198" fillId="0" borderId="134">
      <alignment horizontal="center"/>
    </xf>
    <xf numFmtId="204" fontId="20" fillId="0" borderId="133">
      <protection locked="0"/>
    </xf>
    <xf numFmtId="204" fontId="20" fillId="0" borderId="133">
      <protection locked="0"/>
    </xf>
    <xf numFmtId="204" fontId="20" fillId="0" borderId="133">
      <protection locked="0"/>
    </xf>
    <xf numFmtId="0" fontId="73" fillId="0" borderId="144" applyNumberFormat="0" applyFill="0" applyAlignment="0" applyProtection="0"/>
    <xf numFmtId="0" fontId="73" fillId="0" borderId="144" applyNumberFormat="0" applyFill="0" applyAlignment="0" applyProtection="0"/>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0" fontId="73" fillId="0" borderId="144" applyNumberFormat="0" applyFill="0" applyAlignment="0" applyProtection="0"/>
    <xf numFmtId="204" fontId="20" fillId="0" borderId="145">
      <protection locked="0"/>
    </xf>
    <xf numFmtId="204" fontId="20" fillId="0" borderId="145">
      <protection locked="0"/>
    </xf>
    <xf numFmtId="0" fontId="73" fillId="0" borderId="144" applyNumberFormat="0" applyFill="0" applyAlignment="0" applyProtection="0"/>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39" borderId="171" applyNumberFormat="0" applyProtection="0">
      <alignment horizontal="left" vertical="top" indent="1"/>
    </xf>
    <xf numFmtId="0" fontId="24" fillId="0" borderId="172" applyNumberFormat="0" applyProtection="0">
      <alignment horizontal="left" vertical="center" indent="2"/>
    </xf>
    <xf numFmtId="4" fontId="30" fillId="18" borderId="174" applyNumberFormat="0" applyProtection="0">
      <alignment horizontal="left" vertical="center" indent="1"/>
    </xf>
    <xf numFmtId="0" fontId="25" fillId="43" borderId="170" applyNumberFormat="0" applyProtection="0">
      <alignment horizontal="center" vertical="center" wrapText="1"/>
    </xf>
    <xf numFmtId="4" fontId="30" fillId="18" borderId="143" applyNumberFormat="0" applyProtection="0">
      <alignment horizontal="right" vertical="center" wrapText="1"/>
    </xf>
    <xf numFmtId="4" fontId="30" fillId="18" borderId="143" applyNumberFormat="0" applyProtection="0">
      <alignment horizontal="left" vertical="center" indent="1"/>
    </xf>
    <xf numFmtId="4" fontId="17" fillId="33" borderId="143" applyNumberFormat="0" applyProtection="0">
      <alignment horizontal="left" vertical="center" indent="1"/>
    </xf>
    <xf numFmtId="4" fontId="16" fillId="34" borderId="143" applyNumberFormat="0" applyProtection="0">
      <alignment horizontal="left" vertical="center" indent="1"/>
    </xf>
    <xf numFmtId="4" fontId="23" fillId="0" borderId="143" applyNumberFormat="0" applyProtection="0">
      <alignment horizontal="right" vertical="center" wrapText="1"/>
    </xf>
    <xf numFmtId="4" fontId="23" fillId="0" borderId="170" applyNumberFormat="0" applyProtection="0">
      <alignment horizontal="left" vertical="center" indent="1"/>
    </xf>
    <xf numFmtId="0" fontId="25" fillId="44" borderId="143" applyNumberFormat="0" applyProtection="0">
      <alignment horizontal="center" vertical="top" wrapText="1"/>
    </xf>
    <xf numFmtId="0" fontId="24" fillId="0" borderId="170" applyNumberFormat="0" applyProtection="0">
      <alignment horizontal="left" vertical="center" indent="2"/>
    </xf>
    <xf numFmtId="0" fontId="20" fillId="3" borderId="171" applyNumberFormat="0" applyProtection="0">
      <alignment horizontal="left" vertical="top" indent="1"/>
    </xf>
    <xf numFmtId="0" fontId="4" fillId="0" borderId="0"/>
    <xf numFmtId="44" fontId="4" fillId="0" borderId="0" applyFont="0" applyFill="0" applyBorder="0" applyAlignment="0" applyProtection="0"/>
    <xf numFmtId="0" fontId="25" fillId="44" borderId="174" applyNumberFormat="0" applyProtection="0">
      <alignment horizontal="center" vertical="top" wrapText="1"/>
    </xf>
    <xf numFmtId="4" fontId="23" fillId="0" borderId="143" applyNumberFormat="0" applyProtection="0">
      <alignment horizontal="left" vertical="center" indent="1"/>
    </xf>
    <xf numFmtId="4" fontId="16" fillId="27" borderId="171" applyNumberFormat="0" applyProtection="0">
      <alignment horizontal="right" vertical="center"/>
    </xf>
    <xf numFmtId="4" fontId="16" fillId="24" borderId="173" applyNumberFormat="0" applyProtection="0">
      <alignment horizontal="right" vertical="center"/>
    </xf>
    <xf numFmtId="0" fontId="4" fillId="0" borderId="0"/>
    <xf numFmtId="0" fontId="4" fillId="0" borderId="0"/>
    <xf numFmtId="4" fontId="30" fillId="18" borderId="143" applyNumberFormat="0" applyProtection="0">
      <alignment horizontal="right" vertical="center" wrapText="1"/>
    </xf>
    <xf numFmtId="4" fontId="31" fillId="19" borderId="158" applyNumberFormat="0" applyProtection="0">
      <alignment vertical="center"/>
    </xf>
    <xf numFmtId="4" fontId="30" fillId="18" borderId="143" applyNumberFormat="0" applyProtection="0">
      <alignment horizontal="left" vertical="center" indent="1"/>
    </xf>
    <xf numFmtId="0" fontId="17" fillId="19" borderId="158" applyNumberFormat="0" applyProtection="0">
      <alignment horizontal="left" vertical="top" indent="1"/>
    </xf>
    <xf numFmtId="4" fontId="25" fillId="22" borderId="143" applyNumberFormat="0" applyProtection="0">
      <alignment horizontal="left" vertical="center"/>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7" fillId="33" borderId="143" applyNumberFormat="0" applyProtection="0">
      <alignment horizontal="left" vertical="center" indent="1"/>
    </xf>
    <xf numFmtId="4" fontId="16" fillId="34" borderId="143" applyNumberFormat="0" applyProtection="0">
      <alignment horizontal="left" vertical="center" indent="1"/>
    </xf>
    <xf numFmtId="4" fontId="16" fillId="36" borderId="158" applyNumberFormat="0" applyProtection="0">
      <alignment horizontal="right" vertical="center"/>
    </xf>
    <xf numFmtId="0" fontId="20" fillId="35" borderId="158" applyNumberFormat="0" applyProtection="0">
      <alignment horizontal="left" vertical="top" indent="1"/>
    </xf>
    <xf numFmtId="0" fontId="24" fillId="0" borderId="143" applyNumberFormat="0" applyProtection="0">
      <alignment horizontal="left" vertical="center" indent="2"/>
    </xf>
    <xf numFmtId="0" fontId="20" fillId="38" borderId="158" applyNumberFormat="0" applyProtection="0">
      <alignment horizontal="left" vertical="top" indent="1"/>
    </xf>
    <xf numFmtId="0" fontId="24" fillId="0" borderId="143" applyNumberFormat="0" applyProtection="0">
      <alignment horizontal="left" vertical="center" indent="2"/>
    </xf>
    <xf numFmtId="0" fontId="20" fillId="39" borderId="158" applyNumberFormat="0" applyProtection="0">
      <alignment horizontal="left" vertical="top" indent="1"/>
    </xf>
    <xf numFmtId="0" fontId="24" fillId="0" borderId="143"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43" applyNumberFormat="0" applyProtection="0">
      <alignment horizontal="right" vertical="center" wrapText="1"/>
    </xf>
    <xf numFmtId="4" fontId="36" fillId="41" borderId="158" applyNumberFormat="0" applyProtection="0">
      <alignment horizontal="right" vertical="center"/>
    </xf>
    <xf numFmtId="0" fontId="25" fillId="43" borderId="143" applyNumberFormat="0" applyProtection="0">
      <alignment horizontal="center" vertical="center" wrapText="1"/>
    </xf>
    <xf numFmtId="0" fontId="25" fillId="44" borderId="143" applyNumberFormat="0" applyProtection="0">
      <alignment horizontal="center" vertical="top" wrapText="1"/>
    </xf>
    <xf numFmtId="4" fontId="45" fillId="41" borderId="158" applyNumberFormat="0" applyProtection="0">
      <alignment horizontal="right" vertical="center"/>
    </xf>
    <xf numFmtId="0" fontId="4" fillId="0" borderId="0"/>
    <xf numFmtId="44" fontId="4" fillId="0" borderId="0" applyFont="0" applyFill="0" applyBorder="0" applyAlignment="0" applyProtection="0"/>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0" fontId="20" fillId="84" borderId="143" applyNumberFormat="0">
      <protection locked="0"/>
    </xf>
    <xf numFmtId="4" fontId="23" fillId="0" borderId="143" applyNumberFormat="0" applyProtection="0">
      <alignment horizontal="left" vertical="center" indent="1"/>
    </xf>
    <xf numFmtId="0" fontId="4" fillId="0" borderId="0"/>
    <xf numFmtId="0" fontId="4" fillId="0" borderId="0"/>
    <xf numFmtId="4" fontId="23" fillId="0" borderId="143" applyNumberFormat="0" applyProtection="0">
      <alignment horizontal="left" vertical="center" indent="1"/>
    </xf>
    <xf numFmtId="4" fontId="25" fillId="22" borderId="162" applyNumberFormat="0" applyProtection="0">
      <alignment horizontal="left" vertical="center"/>
    </xf>
    <xf numFmtId="0" fontId="24" fillId="0" borderId="160" applyNumberFormat="0" applyProtection="0">
      <alignment horizontal="left" vertical="center" indent="2"/>
    </xf>
    <xf numFmtId="4" fontId="30" fillId="18" borderId="160" applyNumberFormat="0" applyProtection="0">
      <alignment horizontal="right" vertical="center" wrapText="1"/>
    </xf>
    <xf numFmtId="4" fontId="16" fillId="31" borderId="161" applyNumberFormat="0" applyProtection="0">
      <alignment horizontal="right" vertical="center"/>
    </xf>
    <xf numFmtId="0" fontId="20" fillId="39" borderId="161" applyNumberFormat="0" applyProtection="0">
      <alignment horizontal="left" vertical="top" indent="1"/>
    </xf>
    <xf numFmtId="0" fontId="20" fillId="84" borderId="160" applyNumberFormat="0">
      <protection locked="0"/>
    </xf>
    <xf numFmtId="4" fontId="25" fillId="22" borderId="160" applyNumberFormat="0" applyProtection="0">
      <alignment horizontal="left" vertical="center"/>
    </xf>
    <xf numFmtId="4" fontId="30" fillId="18" borderId="160" applyNumberFormat="0" applyProtection="0">
      <alignment horizontal="right" vertical="center" wrapText="1"/>
    </xf>
    <xf numFmtId="0" fontId="17" fillId="19" borderId="161" applyNumberFormat="0" applyProtection="0">
      <alignment horizontal="left" vertical="top" indent="1"/>
    </xf>
    <xf numFmtId="4" fontId="31" fillId="19" borderId="161" applyNumberFormat="0" applyProtection="0">
      <alignment vertical="center"/>
    </xf>
    <xf numFmtId="0" fontId="4" fillId="0" borderId="0"/>
    <xf numFmtId="44" fontId="4" fillId="0" borderId="0" applyFont="0" applyFill="0" applyBorder="0" applyAlignment="0" applyProtection="0"/>
    <xf numFmtId="4" fontId="16" fillId="34" borderId="160" applyNumberFormat="0" applyProtection="0">
      <alignment horizontal="left" vertical="center" indent="1"/>
    </xf>
    <xf numFmtId="4" fontId="30" fillId="18" borderId="162" applyNumberFormat="0" applyProtection="0">
      <alignment horizontal="left" vertical="center"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4" fontId="16" fillId="36" borderId="161" applyNumberFormat="0" applyProtection="0">
      <alignment horizontal="right" vertical="center"/>
    </xf>
    <xf numFmtId="4" fontId="16" fillId="34" borderId="162" applyNumberFormat="0" applyProtection="0">
      <alignment horizontal="left" vertical="center" indent="1"/>
    </xf>
    <xf numFmtId="4" fontId="17" fillId="33" borderId="162" applyNumberFormat="0" applyProtection="0">
      <alignment horizontal="left" vertical="center" indent="1"/>
    </xf>
    <xf numFmtId="4" fontId="16" fillId="32" borderId="161" applyNumberFormat="0" applyProtection="0">
      <alignment horizontal="right" vertical="center"/>
    </xf>
    <xf numFmtId="0" fontId="25" fillId="44" borderId="160" applyNumberFormat="0" applyProtection="0">
      <alignment horizontal="center" vertical="top" wrapText="1"/>
    </xf>
    <xf numFmtId="0" fontId="25" fillId="43" borderId="160" applyNumberFormat="0" applyProtection="0">
      <alignment horizontal="center" vertical="center" wrapText="1"/>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23" fillId="0" borderId="160" applyNumberFormat="0" applyProtection="0">
      <alignment horizontal="right" vertical="center" wrapText="1"/>
    </xf>
    <xf numFmtId="4" fontId="16" fillId="24" borderId="161" applyNumberFormat="0" applyProtection="0">
      <alignment horizontal="right" vertical="center"/>
    </xf>
    <xf numFmtId="4" fontId="30" fillId="18" borderId="162" applyNumberFormat="0" applyProtection="0">
      <alignment horizontal="right" vertical="center" wrapText="1"/>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4" fontId="30" fillId="18" borderId="160" applyNumberFormat="0" applyProtection="0">
      <alignment horizontal="left" vertical="center" indent="1"/>
    </xf>
    <xf numFmtId="4" fontId="17" fillId="33" borderId="160" applyNumberFormat="0" applyProtection="0">
      <alignment horizontal="left" vertical="center" indent="1"/>
    </xf>
    <xf numFmtId="0" fontId="4" fillId="0" borderId="0"/>
    <xf numFmtId="0" fontId="4" fillId="0" borderId="0"/>
    <xf numFmtId="4" fontId="31" fillId="19" borderId="159" applyNumberFormat="0" applyProtection="0">
      <alignment vertical="center"/>
    </xf>
    <xf numFmtId="0" fontId="17" fillId="19" borderId="159" applyNumberFormat="0" applyProtection="0">
      <alignment horizontal="left" vertical="top" indent="1"/>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0" fontId="4" fillId="0" borderId="0"/>
    <xf numFmtId="44" fontId="4" fillId="0" borderId="0" applyFont="0" applyFill="0" applyBorder="0" applyAlignment="0" applyProtection="0"/>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4" fontId="23" fillId="0" borderId="160" applyNumberFormat="0" applyProtection="0">
      <alignment horizontal="left" vertical="center" indent="1"/>
    </xf>
    <xf numFmtId="0" fontId="4" fillId="0" borderId="0"/>
    <xf numFmtId="0" fontId="4" fillId="0" borderId="0"/>
    <xf numFmtId="4" fontId="23" fillId="0" borderId="160" applyNumberFormat="0" applyProtection="0">
      <alignment horizontal="left" vertical="center" indent="1"/>
    </xf>
    <xf numFmtId="0" fontId="4" fillId="0" borderId="0"/>
    <xf numFmtId="44" fontId="4" fillId="0" borderId="0" applyFont="0" applyFill="0" applyBorder="0" applyAlignment="0" applyProtection="0"/>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0" fontId="4" fillId="0" borderId="0"/>
    <xf numFmtId="44" fontId="4" fillId="0" borderId="0" applyFont="0" applyFill="0" applyBorder="0" applyAlignment="0" applyProtection="0"/>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0" fontId="4" fillId="0" borderId="0"/>
    <xf numFmtId="0" fontId="4" fillId="0" borderId="0"/>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4" fontId="31" fillId="19" borderId="159" applyNumberFormat="0" applyProtection="0">
      <alignment vertical="center"/>
    </xf>
    <xf numFmtId="4" fontId="30" fillId="18" borderId="160" applyNumberFormat="0" applyProtection="0">
      <alignment horizontal="left" vertical="center" indent="1"/>
    </xf>
    <xf numFmtId="0" fontId="17" fillId="19" borderId="159" applyNumberFormat="0" applyProtection="0">
      <alignment horizontal="left" vertical="top" indent="1"/>
    </xf>
    <xf numFmtId="4" fontId="25" fillId="22" borderId="160" applyNumberFormat="0" applyProtection="0">
      <alignment horizontal="left" vertical="center"/>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59" applyNumberFormat="0" applyProtection="0">
      <alignment horizontal="right" vertical="center"/>
    </xf>
    <xf numFmtId="0" fontId="24" fillId="0" borderId="160" applyNumberFormat="0" applyProtection="0">
      <alignment horizontal="left" vertical="center" indent="2"/>
    </xf>
    <xf numFmtId="0" fontId="20" fillId="35" borderId="159" applyNumberFormat="0" applyProtection="0">
      <alignment horizontal="left" vertical="top" indent="1"/>
    </xf>
    <xf numFmtId="0" fontId="24" fillId="0" borderId="160" applyNumberFormat="0" applyProtection="0">
      <alignment horizontal="left" vertical="center" indent="2"/>
    </xf>
    <xf numFmtId="0" fontId="20" fillId="38" borderId="159" applyNumberFormat="0" applyProtection="0">
      <alignment horizontal="left" vertical="top" indent="1"/>
    </xf>
    <xf numFmtId="0" fontId="24" fillId="0" borderId="160" applyNumberFormat="0" applyProtection="0">
      <alignment horizontal="left" vertical="center" indent="2"/>
    </xf>
    <xf numFmtId="0" fontId="20" fillId="39" borderId="159" applyNumberFormat="0" applyProtection="0">
      <alignment horizontal="left" vertical="top" indent="1"/>
    </xf>
    <xf numFmtId="0" fontId="24" fillId="0" borderId="160" applyNumberFormat="0" applyProtection="0">
      <alignment horizontal="left" vertical="center" indent="2"/>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23" fillId="0" borderId="160" applyNumberFormat="0" applyProtection="0">
      <alignment horizontal="right" vertical="center" wrapText="1"/>
    </xf>
    <xf numFmtId="4" fontId="36" fillId="41" borderId="159"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59" applyNumberFormat="0" applyProtection="0">
      <alignment horizontal="right" vertical="center"/>
    </xf>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0" fontId="20" fillId="84" borderId="160" applyNumberFormat="0">
      <protection locked="0"/>
    </xf>
    <xf numFmtId="4" fontId="23" fillId="0" borderId="160" applyNumberFormat="0" applyProtection="0">
      <alignment horizontal="left" vertical="center" indent="1"/>
    </xf>
    <xf numFmtId="4" fontId="23" fillId="0" borderId="160" applyNumberFormat="0" applyProtection="0">
      <alignment horizontal="left" vertical="center" indent="1"/>
    </xf>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4" fillId="0" borderId="0"/>
    <xf numFmtId="4" fontId="23" fillId="0" borderId="160"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39" borderId="171" applyNumberFormat="0" applyProtection="0">
      <alignment horizontal="left" vertical="top" indent="1"/>
    </xf>
    <xf numFmtId="0" fontId="20" fillId="84" borderId="174" applyNumberFormat="0">
      <protection locked="0"/>
    </xf>
    <xf numFmtId="0" fontId="4" fillId="0" borderId="0"/>
    <xf numFmtId="0" fontId="4" fillId="0" borderId="0"/>
    <xf numFmtId="0" fontId="16" fillId="40" borderId="171" applyNumberFormat="0" applyProtection="0">
      <alignment horizontal="left" vertical="top" indent="1"/>
    </xf>
    <xf numFmtId="4" fontId="36" fillId="40" borderId="171" applyNumberFormat="0" applyProtection="0">
      <alignment vertical="center"/>
    </xf>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30" fillId="18" borderId="160" applyNumberFormat="0" applyProtection="0">
      <alignment horizontal="right" vertical="center" wrapText="1"/>
    </xf>
    <xf numFmtId="4" fontId="31" fillId="19" borderId="161" applyNumberFormat="0" applyProtection="0">
      <alignment vertical="center"/>
    </xf>
    <xf numFmtId="4" fontId="30" fillId="18" borderId="160" applyNumberFormat="0" applyProtection="0">
      <alignment horizontal="left" vertical="center" indent="1"/>
    </xf>
    <xf numFmtId="0" fontId="17" fillId="19" borderId="161" applyNumberFormat="0" applyProtection="0">
      <alignment horizontal="left" vertical="top" indent="1"/>
    </xf>
    <xf numFmtId="4" fontId="25" fillId="22" borderId="160"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61" applyNumberFormat="0" applyProtection="0">
      <alignment horizontal="right" vertical="center"/>
    </xf>
    <xf numFmtId="0" fontId="24" fillId="0" borderId="160" applyNumberFormat="0" applyProtection="0">
      <alignment horizontal="left" vertical="center" indent="2"/>
    </xf>
    <xf numFmtId="0" fontId="20" fillId="35" borderId="161" applyNumberFormat="0" applyProtection="0">
      <alignment horizontal="left" vertical="top" indent="1"/>
    </xf>
    <xf numFmtId="0" fontId="24" fillId="0" borderId="160" applyNumberFormat="0" applyProtection="0">
      <alignment horizontal="left" vertical="center" indent="2"/>
    </xf>
    <xf numFmtId="0" fontId="20" fillId="38" borderId="161" applyNumberFormat="0" applyProtection="0">
      <alignment horizontal="left" vertical="top" indent="1"/>
    </xf>
    <xf numFmtId="0" fontId="24" fillId="0" borderId="160" applyNumberFormat="0" applyProtection="0">
      <alignment horizontal="left" vertical="center" indent="2"/>
    </xf>
    <xf numFmtId="0" fontId="20" fillId="39" borderId="161" applyNumberFormat="0" applyProtection="0">
      <alignment horizontal="left" vertical="top" indent="1"/>
    </xf>
    <xf numFmtId="0" fontId="24" fillId="0" borderId="160"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0" applyNumberFormat="0" applyProtection="0">
      <alignment horizontal="right" vertical="center" wrapText="1"/>
    </xf>
    <xf numFmtId="4" fontId="36" fillId="41" borderId="161"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0" fontId="20" fillId="84" borderId="160" applyNumberFormat="0">
      <protection locked="0"/>
    </xf>
    <xf numFmtId="0" fontId="4" fillId="0" borderId="0"/>
    <xf numFmtId="0" fontId="4" fillId="0" borderId="0"/>
    <xf numFmtId="4" fontId="30" fillId="18" borderId="160" applyNumberFormat="0" applyProtection="0">
      <alignment horizontal="right" vertical="center" wrapText="1"/>
    </xf>
    <xf numFmtId="4" fontId="31" fillId="19" borderId="161" applyNumberFormat="0" applyProtection="0">
      <alignment vertical="center"/>
    </xf>
    <xf numFmtId="4" fontId="30" fillId="18" borderId="160" applyNumberFormat="0" applyProtection="0">
      <alignment horizontal="left" vertical="center" indent="1"/>
    </xf>
    <xf numFmtId="0" fontId="17" fillId="19" borderId="161" applyNumberFormat="0" applyProtection="0">
      <alignment horizontal="left" vertical="top" indent="1"/>
    </xf>
    <xf numFmtId="4" fontId="25" fillId="22" borderId="160"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61" applyNumberFormat="0" applyProtection="0">
      <alignment horizontal="right" vertical="center"/>
    </xf>
    <xf numFmtId="0" fontId="24" fillId="0" borderId="160" applyNumberFormat="0" applyProtection="0">
      <alignment horizontal="left" vertical="center" indent="2"/>
    </xf>
    <xf numFmtId="0" fontId="20" fillId="35" borderId="161" applyNumberFormat="0" applyProtection="0">
      <alignment horizontal="left" vertical="top" indent="1"/>
    </xf>
    <xf numFmtId="0" fontId="24" fillId="0" borderId="160" applyNumberFormat="0" applyProtection="0">
      <alignment horizontal="left" vertical="center" indent="2"/>
    </xf>
    <xf numFmtId="0" fontId="20" fillId="38" borderId="161" applyNumberFormat="0" applyProtection="0">
      <alignment horizontal="left" vertical="top" indent="1"/>
    </xf>
    <xf numFmtId="0" fontId="24" fillId="0" borderId="160" applyNumberFormat="0" applyProtection="0">
      <alignment horizontal="left" vertical="center" indent="2"/>
    </xf>
    <xf numFmtId="0" fontId="20" fillId="39" borderId="161" applyNumberFormat="0" applyProtection="0">
      <alignment horizontal="left" vertical="top" indent="1"/>
    </xf>
    <xf numFmtId="0" fontId="24" fillId="0" borderId="160"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0" applyNumberFormat="0" applyProtection="0">
      <alignment horizontal="right" vertical="center" wrapText="1"/>
    </xf>
    <xf numFmtId="4" fontId="36" fillId="41" borderId="161"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0" applyNumberFormat="0">
      <protection locked="0"/>
    </xf>
    <xf numFmtId="0" fontId="4" fillId="0" borderId="0"/>
    <xf numFmtId="0" fontId="4" fillId="0" borderId="0"/>
    <xf numFmtId="4" fontId="25" fillId="22" borderId="162" applyNumberFormat="0" applyProtection="0">
      <alignment horizontal="left" vertical="center"/>
    </xf>
    <xf numFmtId="0" fontId="24" fillId="0" borderId="162" applyNumberFormat="0" applyProtection="0">
      <alignment horizontal="left" vertical="center" indent="2"/>
    </xf>
    <xf numFmtId="4" fontId="30" fillId="18" borderId="162" applyNumberFormat="0" applyProtection="0">
      <alignment horizontal="right" vertical="center" wrapText="1"/>
    </xf>
    <xf numFmtId="4" fontId="16" fillId="31" borderId="161" applyNumberFormat="0" applyProtection="0">
      <alignment horizontal="right" vertical="center"/>
    </xf>
    <xf numFmtId="0" fontId="20" fillId="39" borderId="161" applyNumberFormat="0" applyProtection="0">
      <alignment horizontal="left" vertical="top" indent="1"/>
    </xf>
    <xf numFmtId="0" fontId="20" fillId="84" borderId="162" applyNumberFormat="0">
      <protection locked="0"/>
    </xf>
    <xf numFmtId="4" fontId="25" fillId="22" borderId="162" applyNumberFormat="0" applyProtection="0">
      <alignment horizontal="left" vertical="center"/>
    </xf>
    <xf numFmtId="4" fontId="30" fillId="18" borderId="162" applyNumberFormat="0" applyProtection="0">
      <alignment horizontal="right" vertical="center" wrapText="1"/>
    </xf>
    <xf numFmtId="0" fontId="17" fillId="19" borderId="161" applyNumberFormat="0" applyProtection="0">
      <alignment horizontal="left" vertical="top" indent="1"/>
    </xf>
    <xf numFmtId="4" fontId="31" fillId="19" borderId="161" applyNumberFormat="0" applyProtection="0">
      <alignment vertical="center"/>
    </xf>
    <xf numFmtId="0" fontId="4" fillId="0" borderId="0"/>
    <xf numFmtId="44" fontId="4" fillId="0" borderId="0" applyFont="0" applyFill="0" applyBorder="0" applyAlignment="0" applyProtection="0"/>
    <xf numFmtId="4" fontId="16" fillId="34" borderId="162" applyNumberFormat="0" applyProtection="0">
      <alignment horizontal="left" vertical="center" indent="1"/>
    </xf>
    <xf numFmtId="4" fontId="30" fillId="18" borderId="162" applyNumberFormat="0" applyProtection="0">
      <alignment horizontal="left" vertical="center"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4" fontId="16" fillId="36" borderId="161" applyNumberFormat="0" applyProtection="0">
      <alignment horizontal="right" vertical="center"/>
    </xf>
    <xf numFmtId="4" fontId="16" fillId="34" borderId="162" applyNumberFormat="0" applyProtection="0">
      <alignment horizontal="left" vertical="center" indent="1"/>
    </xf>
    <xf numFmtId="4" fontId="17" fillId="33" borderId="162" applyNumberFormat="0" applyProtection="0">
      <alignment horizontal="left" vertical="center" indent="1"/>
    </xf>
    <xf numFmtId="4" fontId="16" fillId="32" borderId="161" applyNumberFormat="0" applyProtection="0">
      <alignment horizontal="right" vertical="center"/>
    </xf>
    <xf numFmtId="0" fontId="25" fillId="44" borderId="162" applyNumberFormat="0" applyProtection="0">
      <alignment horizontal="center" vertical="top" wrapText="1"/>
    </xf>
    <xf numFmtId="0" fontId="25" fillId="43" borderId="162" applyNumberFormat="0" applyProtection="0">
      <alignment horizontal="center" vertical="center" wrapText="1"/>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23" fillId="0" borderId="162" applyNumberFormat="0" applyProtection="0">
      <alignment horizontal="right" vertical="center" wrapText="1"/>
    </xf>
    <xf numFmtId="4" fontId="16" fillId="24" borderId="161" applyNumberFormat="0" applyProtection="0">
      <alignment horizontal="right" vertical="center"/>
    </xf>
    <xf numFmtId="4" fontId="30" fillId="18" borderId="162" applyNumberFormat="0" applyProtection="0">
      <alignment horizontal="right" vertical="center" wrapTex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4" fontId="30" fillId="18" borderId="162" applyNumberFormat="0" applyProtection="0">
      <alignment horizontal="left" vertical="center" indent="1"/>
    </xf>
    <xf numFmtId="4" fontId="17" fillId="33" borderId="162" applyNumberFormat="0" applyProtection="0">
      <alignment horizontal="left" vertical="center" indent="1"/>
    </xf>
    <xf numFmtId="0" fontId="4" fillId="0" borderId="0"/>
    <xf numFmtId="0" fontId="4" fillId="0" borderId="0"/>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0" fontId="4" fillId="0" borderId="0"/>
    <xf numFmtId="0" fontId="4" fillId="0" borderId="0"/>
    <xf numFmtId="4" fontId="23" fillId="0" borderId="162" applyNumberFormat="0" applyProtection="0">
      <alignment horizontal="left" vertical="center" indent="1"/>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 fontId="31" fillId="19" borderId="161" applyNumberFormat="0" applyProtection="0">
      <alignment vertical="center"/>
    </xf>
    <xf numFmtId="4" fontId="30" fillId="18" borderId="162" applyNumberFormat="0" applyProtection="0">
      <alignment horizontal="left" vertical="center" indent="1"/>
    </xf>
    <xf numFmtId="0" fontId="17" fillId="19" borderId="161" applyNumberFormat="0" applyProtection="0">
      <alignment horizontal="left" vertical="top" indent="1"/>
    </xf>
    <xf numFmtId="4" fontId="25" fillId="22" borderId="162"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161" applyNumberFormat="0" applyProtection="0">
      <alignment horizontal="right" vertical="center"/>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9" borderId="161" applyNumberFormat="0" applyProtection="0">
      <alignment horizontal="left" vertical="top" indent="1"/>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4" fillId="0" borderId="0"/>
    <xf numFmtId="4" fontId="23" fillId="0" borderId="162"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23" fillId="0" borderId="143" applyNumberFormat="0" applyProtection="0">
      <alignment horizontal="left" vertical="center" indent="1"/>
    </xf>
    <xf numFmtId="4" fontId="23" fillId="0" borderId="143"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31" fillId="34" borderId="97" applyNumberFormat="0" applyFont="0" applyBorder="0" applyAlignment="0" applyProtection="0">
      <protection hidden="1"/>
    </xf>
    <xf numFmtId="0" fontId="136" fillId="34" borderId="165" applyNumberFormat="0" applyAlignment="0" applyProtection="0"/>
    <xf numFmtId="0" fontId="138" fillId="92" borderId="165" applyNumberFormat="0" applyAlignment="0" applyProtection="0"/>
    <xf numFmtId="0" fontId="138" fillId="92" borderId="165" applyNumberFormat="0" applyAlignment="0" applyProtection="0"/>
    <xf numFmtId="0" fontId="136" fillId="34" borderId="165" applyNumberFormat="0" applyAlignment="0" applyProtection="0"/>
    <xf numFmtId="0" fontId="138" fillId="92" borderId="165" applyNumberFormat="0" applyAlignment="0" applyProtection="0"/>
    <xf numFmtId="0" fontId="138" fillId="92" borderId="165" applyNumberFormat="0" applyAlignment="0" applyProtection="0"/>
    <xf numFmtId="0" fontId="138" fillId="92" borderId="165" applyNumberFormat="0" applyAlignment="0" applyProtection="0"/>
    <xf numFmtId="0" fontId="138" fillId="92" borderId="165" applyNumberFormat="0" applyAlignment="0" applyProtection="0"/>
    <xf numFmtId="0" fontId="138" fillId="92" borderId="16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9" fillId="0" borderId="164">
      <alignment horizontal="left" vertical="center"/>
    </xf>
    <xf numFmtId="0" fontId="159" fillId="0" borderId="164">
      <alignment horizontal="left" vertical="center"/>
    </xf>
    <xf numFmtId="0" fontId="159" fillId="0" borderId="164">
      <alignment horizontal="left" vertical="center"/>
    </xf>
    <xf numFmtId="0" fontId="159" fillId="0" borderId="164">
      <alignment horizontal="left" vertical="center"/>
    </xf>
    <xf numFmtId="0" fontId="159" fillId="0" borderId="164">
      <alignment horizontal="left" vertical="center"/>
    </xf>
    <xf numFmtId="0" fontId="159" fillId="0" borderId="164">
      <alignment horizontal="left" vertical="center"/>
    </xf>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0" fontId="173" fillId="94" borderId="165" applyNumberFormat="0" applyAlignment="0" applyProtection="0"/>
    <xf numFmtId="0" fontId="173" fillId="94" borderId="165" applyNumberFormat="0" applyAlignment="0" applyProtection="0"/>
    <xf numFmtId="0" fontId="173" fillId="94" borderId="165" applyNumberFormat="0" applyAlignment="0" applyProtection="0"/>
    <xf numFmtId="0" fontId="173" fillId="94" borderId="165" applyNumberFormat="0" applyAlignment="0" applyProtection="0"/>
    <xf numFmtId="0" fontId="173" fillId="94" borderId="165" applyNumberFormat="0" applyAlignment="0" applyProtection="0"/>
    <xf numFmtId="0" fontId="173" fillId="94" borderId="165" applyNumberFormat="0" applyAlignment="0" applyProtection="0"/>
    <xf numFmtId="0" fontId="173" fillId="94" borderId="16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3" fillId="94" borderId="177" applyNumberFormat="0" applyAlignment="0" applyProtection="0"/>
    <xf numFmtId="0" fontId="173" fillId="94" borderId="177" applyNumberFormat="0" applyAlignment="0" applyProtection="0"/>
    <xf numFmtId="0" fontId="173" fillId="94" borderId="177" applyNumberFormat="0" applyAlignment="0" applyProtection="0"/>
    <xf numFmtId="0" fontId="173" fillId="94" borderId="177" applyNumberFormat="0" applyAlignment="0" applyProtection="0"/>
    <xf numFmtId="0" fontId="173" fillId="94" borderId="177" applyNumberFormat="0" applyAlignment="0" applyProtection="0"/>
    <xf numFmtId="0" fontId="173" fillId="94" borderId="177" applyNumberFormat="0" applyAlignment="0" applyProtection="0"/>
    <xf numFmtId="0" fontId="173" fillId="94" borderId="177" applyNumberFormat="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0" fontId="159" fillId="0" borderId="176">
      <alignment horizontal="left" vertical="center"/>
    </xf>
    <xf numFmtId="0" fontId="159" fillId="0" borderId="176">
      <alignment horizontal="left" vertical="center"/>
    </xf>
    <xf numFmtId="0" fontId="159" fillId="0" borderId="176">
      <alignment horizontal="left" vertical="center"/>
    </xf>
    <xf numFmtId="0" fontId="159" fillId="0" borderId="176">
      <alignment horizontal="left" vertical="center"/>
    </xf>
    <xf numFmtId="0" fontId="159" fillId="0" borderId="176">
      <alignment horizontal="left" vertical="center"/>
    </xf>
    <xf numFmtId="0" fontId="159" fillId="0" borderId="176">
      <alignment horizontal="left" vertical="center"/>
    </xf>
    <xf numFmtId="0" fontId="138" fillId="92" borderId="177" applyNumberFormat="0" applyAlignment="0" applyProtection="0"/>
    <xf numFmtId="0" fontId="138" fillId="92" borderId="177" applyNumberFormat="0" applyAlignment="0" applyProtection="0"/>
    <xf numFmtId="0" fontId="138" fillId="92" borderId="177" applyNumberFormat="0" applyAlignment="0" applyProtection="0"/>
    <xf numFmtId="0" fontId="138" fillId="92" borderId="177" applyNumberFormat="0" applyAlignment="0" applyProtection="0"/>
    <xf numFmtId="0" fontId="138" fillId="92" borderId="177" applyNumberFormat="0" applyAlignment="0" applyProtection="0"/>
    <xf numFmtId="0" fontId="136" fillId="34" borderId="177" applyNumberFormat="0" applyAlignment="0" applyProtection="0"/>
    <xf numFmtId="0" fontId="138" fillId="92" borderId="177" applyNumberFormat="0" applyAlignment="0" applyProtection="0"/>
    <xf numFmtId="0" fontId="138" fillId="92" borderId="177" applyNumberFormat="0" applyAlignment="0" applyProtection="0"/>
    <xf numFmtId="0" fontId="136" fillId="34"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3" fillId="0" borderId="170" applyNumberFormat="0" applyProtection="0">
      <alignment horizontal="left" vertical="center" indent="1"/>
    </xf>
    <xf numFmtId="4" fontId="23" fillId="0" borderId="170" applyNumberFormat="0" applyProtection="0">
      <alignment horizontal="left" vertical="center" indent="1"/>
    </xf>
    <xf numFmtId="4" fontId="23" fillId="0" borderId="174" applyNumberFormat="0" applyProtection="0">
      <alignment horizontal="left" vertical="center" indent="1"/>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84" borderId="174"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4" applyNumberFormat="0" applyProtection="0">
      <alignment horizontal="center" vertical="top" wrapText="1"/>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84" borderId="174"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4" applyNumberFormat="0" applyProtection="0">
      <alignment horizontal="center" vertical="top" wrapText="1"/>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0" fontId="20" fillId="39"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4" fontId="16" fillId="36" borderId="173" applyNumberFormat="0" applyProtection="0">
      <alignment horizontal="right" vertical="center"/>
    </xf>
    <xf numFmtId="4" fontId="16" fillId="34" borderId="174" applyNumberFormat="0" applyProtection="0">
      <alignment horizontal="left" vertical="center" indent="1"/>
    </xf>
    <xf numFmtId="4" fontId="17" fillId="33" borderId="174"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4" applyNumberFormat="0" applyProtection="0">
      <alignment horizontal="left" vertical="center"/>
    </xf>
    <xf numFmtId="0" fontId="17" fillId="19" borderId="173" applyNumberFormat="0" applyProtection="0">
      <alignment horizontal="left" vertical="top" indent="1"/>
    </xf>
    <xf numFmtId="4" fontId="30" fillId="18" borderId="174" applyNumberFormat="0" applyProtection="0">
      <alignment horizontal="left" vertical="center" indent="1"/>
    </xf>
    <xf numFmtId="4" fontId="31" fillId="19" borderId="173" applyNumberFormat="0" applyProtection="0">
      <alignmen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7" fillId="33" borderId="174" applyNumberFormat="0" applyProtection="0">
      <alignment horizontal="left" vertical="center" indent="1"/>
    </xf>
    <xf numFmtId="4" fontId="30" fillId="18" borderId="174"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4" fontId="30" fillId="18" borderId="174" applyNumberFormat="0" applyProtection="0">
      <alignment horizontal="right" vertical="center" wrapText="1"/>
    </xf>
    <xf numFmtId="4" fontId="16" fillId="24" borderId="173" applyNumberFormat="0" applyProtection="0">
      <alignment horizontal="right" vertical="center"/>
    </xf>
    <xf numFmtId="4" fontId="23" fillId="0" borderId="174" applyNumberFormat="0" applyProtection="0">
      <alignment horizontal="right" vertical="center" wrapText="1"/>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25" fillId="43" borderId="174" applyNumberFormat="0" applyProtection="0">
      <alignment horizontal="center" vertical="center" wrapText="1"/>
    </xf>
    <xf numFmtId="0" fontId="25" fillId="44" borderId="174" applyNumberFormat="0" applyProtection="0">
      <alignment horizontal="center" vertical="top" wrapText="1"/>
    </xf>
    <xf numFmtId="4" fontId="16" fillId="32" borderId="173" applyNumberFormat="0" applyProtection="0">
      <alignment horizontal="right" vertical="center"/>
    </xf>
    <xf numFmtId="4" fontId="17" fillId="33" borderId="174" applyNumberFormat="0" applyProtection="0">
      <alignment horizontal="left" vertical="center" indent="1"/>
    </xf>
    <xf numFmtId="4" fontId="16" fillId="34" borderId="174" applyNumberFormat="0" applyProtection="0">
      <alignment horizontal="left" vertical="center" indent="1"/>
    </xf>
    <xf numFmtId="4" fontId="16" fillId="36" borderId="173" applyNumberFormat="0" applyProtection="0">
      <alignment horizontal="right" vertical="center"/>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4" fontId="30" fillId="18" borderId="174" applyNumberFormat="0" applyProtection="0">
      <alignment horizontal="left" vertical="center" indent="1"/>
    </xf>
    <xf numFmtId="4" fontId="16" fillId="34"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30" fillId="18" borderId="174" applyNumberFormat="0" applyProtection="0">
      <alignment horizontal="right" vertical="center" wrapText="1"/>
    </xf>
    <xf numFmtId="4" fontId="25" fillId="22" borderId="174" applyNumberFormat="0" applyProtection="0">
      <alignment horizontal="left" vertical="center"/>
    </xf>
    <xf numFmtId="0" fontId="20" fillId="84" borderId="174" applyNumberFormat="0">
      <protection locked="0"/>
    </xf>
    <xf numFmtId="0" fontId="20" fillId="39" borderId="173" applyNumberFormat="0" applyProtection="0">
      <alignment horizontal="left" vertical="top" indent="1"/>
    </xf>
    <xf numFmtId="4" fontId="16" fillId="31" borderId="173" applyNumberFormat="0" applyProtection="0">
      <alignment horizontal="right" vertical="center"/>
    </xf>
    <xf numFmtId="4" fontId="30" fillId="18" borderId="174" applyNumberFormat="0" applyProtection="0">
      <alignment horizontal="right" vertical="center" wrapText="1"/>
    </xf>
    <xf numFmtId="0" fontId="24" fillId="0" borderId="174" applyNumberFormat="0" applyProtection="0">
      <alignment horizontal="left" vertical="center" indent="2"/>
    </xf>
    <xf numFmtId="4" fontId="25" fillId="22" borderId="174" applyNumberFormat="0" applyProtection="0">
      <alignment horizontal="left" vertical="center"/>
    </xf>
    <xf numFmtId="0" fontId="20" fillId="84" borderId="172"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3" applyNumberFormat="0" applyProtection="0">
      <alignment horizontal="right" vertical="center"/>
    </xf>
    <xf numFmtId="4" fontId="23" fillId="0" borderId="172"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2" applyNumberFormat="0" applyProtection="0">
      <alignment horizontal="left" vertical="center" indent="2"/>
    </xf>
    <xf numFmtId="0" fontId="20" fillId="39" borderId="173" applyNumberFormat="0" applyProtection="0">
      <alignment horizontal="left" vertical="top" indent="1"/>
    </xf>
    <xf numFmtId="0" fontId="24" fillId="0" borderId="172" applyNumberFormat="0" applyProtection="0">
      <alignment horizontal="left" vertical="center" indent="2"/>
    </xf>
    <xf numFmtId="0" fontId="20" fillId="38" borderId="173" applyNumberFormat="0" applyProtection="0">
      <alignment horizontal="left" vertical="top" indent="1"/>
    </xf>
    <xf numFmtId="0" fontId="24" fillId="0" borderId="172" applyNumberFormat="0" applyProtection="0">
      <alignment horizontal="left" vertical="center" indent="2"/>
    </xf>
    <xf numFmtId="0" fontId="20" fillId="35" borderId="173" applyNumberFormat="0" applyProtection="0">
      <alignment horizontal="left" vertical="top" indent="1"/>
    </xf>
    <xf numFmtId="0" fontId="24" fillId="0" borderId="172" applyNumberFormat="0" applyProtection="0">
      <alignment horizontal="left" vertical="center" indent="2"/>
    </xf>
    <xf numFmtId="4" fontId="16" fillId="36" borderId="173"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2" applyNumberFormat="0" applyProtection="0">
      <alignment horizontal="left" vertical="center"/>
    </xf>
    <xf numFmtId="0" fontId="17" fillId="19" borderId="173" applyNumberFormat="0" applyProtection="0">
      <alignment horizontal="left" vertical="top" indent="1"/>
    </xf>
    <xf numFmtId="4" fontId="30" fillId="18" borderId="172" applyNumberFormat="0" applyProtection="0">
      <alignment horizontal="left" vertical="center" indent="1"/>
    </xf>
    <xf numFmtId="4" fontId="31" fillId="19" borderId="173" applyNumberFormat="0" applyProtection="0">
      <alignment vertical="center"/>
    </xf>
    <xf numFmtId="4" fontId="30" fillId="18" borderId="172" applyNumberFormat="0" applyProtection="0">
      <alignment horizontal="right" vertical="center" wrapText="1"/>
    </xf>
    <xf numFmtId="0" fontId="20" fillId="84" borderId="172" applyNumberFormat="0">
      <protection locked="0"/>
    </xf>
    <xf numFmtId="0" fontId="4" fillId="0" borderId="0"/>
    <xf numFmtId="4" fontId="45" fillId="41" borderId="173"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3" applyNumberFormat="0" applyProtection="0">
      <alignment horizontal="right" vertical="center"/>
    </xf>
    <xf numFmtId="4" fontId="23" fillId="0" borderId="172"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2" applyNumberFormat="0" applyProtection="0">
      <alignment horizontal="left" vertical="center" indent="2"/>
    </xf>
    <xf numFmtId="0" fontId="20" fillId="39" borderId="173" applyNumberFormat="0" applyProtection="0">
      <alignment horizontal="left" vertical="top" indent="1"/>
    </xf>
    <xf numFmtId="0" fontId="24" fillId="0" borderId="172" applyNumberFormat="0" applyProtection="0">
      <alignment horizontal="left" vertical="center" indent="2"/>
    </xf>
    <xf numFmtId="0" fontId="20" fillId="38" borderId="173" applyNumberFormat="0" applyProtection="0">
      <alignment horizontal="left" vertical="top" indent="1"/>
    </xf>
    <xf numFmtId="0" fontId="24" fillId="0" borderId="172" applyNumberFormat="0" applyProtection="0">
      <alignment horizontal="left" vertical="center" indent="2"/>
    </xf>
    <xf numFmtId="0" fontId="20" fillId="35" borderId="173" applyNumberFormat="0" applyProtection="0">
      <alignment horizontal="left" vertical="top" indent="1"/>
    </xf>
    <xf numFmtId="0" fontId="24" fillId="0" borderId="172" applyNumberFormat="0" applyProtection="0">
      <alignment horizontal="left" vertical="center" indent="2"/>
    </xf>
    <xf numFmtId="4" fontId="16" fillId="36" borderId="173"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2" applyNumberFormat="0" applyProtection="0">
      <alignment horizontal="left" vertical="center"/>
    </xf>
    <xf numFmtId="0" fontId="17" fillId="19" borderId="173" applyNumberFormat="0" applyProtection="0">
      <alignment horizontal="left" vertical="top" indent="1"/>
    </xf>
    <xf numFmtId="4" fontId="30" fillId="18" borderId="172" applyNumberFormat="0" applyProtection="0">
      <alignment horizontal="left" vertical="center" indent="1"/>
    </xf>
    <xf numFmtId="4" fontId="31" fillId="19" borderId="173" applyNumberFormat="0" applyProtection="0">
      <alignment vertical="center"/>
    </xf>
    <xf numFmtId="4" fontId="30" fillId="18" borderId="172" applyNumberFormat="0" applyProtection="0">
      <alignment horizontal="right" vertical="center" wrapText="1"/>
    </xf>
    <xf numFmtId="0" fontId="4" fillId="0" borderId="0"/>
    <xf numFmtId="4" fontId="23" fillId="0" borderId="172" applyNumberFormat="0" applyProtection="0">
      <alignment horizontal="left" vertical="center" indent="1"/>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4" fillId="0" borderId="0"/>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4" fillId="0" borderId="0"/>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0" fontId="4" fillId="0" borderId="0"/>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4" fillId="0" borderId="0"/>
    <xf numFmtId="4" fontId="16" fillId="31" borderId="173" applyNumberFormat="0" applyProtection="0">
      <alignment horizontal="right" vertical="center"/>
    </xf>
    <xf numFmtId="0" fontId="4" fillId="0" borderId="0"/>
    <xf numFmtId="4" fontId="16" fillId="32" borderId="173" applyNumberFormat="0" applyProtection="0">
      <alignment horizontal="right" vertical="center"/>
    </xf>
    <xf numFmtId="4" fontId="16" fillId="36" borderId="173" applyNumberFormat="0" applyProtection="0">
      <alignment horizontal="right" vertical="center"/>
    </xf>
    <xf numFmtId="0" fontId="4" fillId="0" borderId="0"/>
    <xf numFmtId="0" fontId="20" fillId="35" borderId="173" applyNumberFormat="0" applyProtection="0">
      <alignment horizontal="left" vertical="top" indent="1"/>
    </xf>
    <xf numFmtId="0" fontId="20" fillId="38" borderId="173" applyNumberFormat="0" applyProtection="0">
      <alignment horizontal="left" vertical="top" indent="1"/>
    </xf>
    <xf numFmtId="0" fontId="4" fillId="0" borderId="0"/>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0" fontId="4" fillId="0" borderId="0"/>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6" fillId="26" borderId="171" applyNumberFormat="0" applyProtection="0">
      <alignment horizontal="right" vertical="center"/>
    </xf>
    <xf numFmtId="4" fontId="16" fillId="31" borderId="171" applyNumberFormat="0" applyProtection="0">
      <alignment horizontal="right" vertical="center"/>
    </xf>
    <xf numFmtId="0" fontId="4" fillId="0" borderId="0"/>
    <xf numFmtId="4" fontId="16" fillId="28" borderId="171" applyNumberFormat="0" applyProtection="0">
      <alignment horizontal="right" vertical="center"/>
    </xf>
    <xf numFmtId="0" fontId="4" fillId="0" borderId="0"/>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0" fontId="20" fillId="84" borderId="172" applyNumberFormat="0">
      <protection locked="0"/>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28" borderId="171" applyNumberFormat="0" applyProtection="0">
      <alignment horizontal="right" vertical="center"/>
    </xf>
    <xf numFmtId="4" fontId="16" fillId="29" borderId="171" applyNumberFormat="0" applyProtection="0">
      <alignment horizontal="right" vertical="center"/>
    </xf>
    <xf numFmtId="0" fontId="4" fillId="0" borderId="0"/>
    <xf numFmtId="0" fontId="4" fillId="0" borderId="0"/>
    <xf numFmtId="0" fontId="4" fillId="0" borderId="0"/>
    <xf numFmtId="4" fontId="16" fillId="30"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4" fontId="16" fillId="31"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32" borderId="171" applyNumberFormat="0" applyProtection="0">
      <alignment horizontal="right" vertical="center"/>
    </xf>
    <xf numFmtId="0" fontId="4" fillId="0" borderId="0"/>
    <xf numFmtId="0" fontId="4" fillId="0" borderId="0"/>
    <xf numFmtId="4" fontId="16" fillId="36" borderId="171" applyNumberFormat="0" applyProtection="0">
      <alignment horizontal="right" vertical="center"/>
    </xf>
    <xf numFmtId="0" fontId="4" fillId="0" borderId="0"/>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9"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1" applyNumberFormat="0" applyProtection="0">
      <alignment horizontal="right" vertical="center"/>
    </xf>
    <xf numFmtId="4" fontId="23" fillId="0" borderId="172" applyNumberFormat="0" applyProtection="0">
      <alignment horizontal="right" vertical="center" wrapText="1"/>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4" fillId="0" borderId="172" applyNumberFormat="0" applyProtection="0">
      <alignment horizontal="left" vertical="center" indent="2"/>
    </xf>
    <xf numFmtId="0" fontId="20" fillId="39" borderId="171" applyNumberFormat="0" applyProtection="0">
      <alignment horizontal="left" vertical="top" indent="1"/>
    </xf>
    <xf numFmtId="0" fontId="24" fillId="0" borderId="172" applyNumberFormat="0" applyProtection="0">
      <alignment horizontal="left" vertical="center" indent="2"/>
    </xf>
    <xf numFmtId="0" fontId="20" fillId="38" borderId="171" applyNumberFormat="0" applyProtection="0">
      <alignment horizontal="left" vertical="top" indent="1"/>
    </xf>
    <xf numFmtId="0" fontId="24" fillId="0" borderId="172" applyNumberFormat="0" applyProtection="0">
      <alignment horizontal="left" vertical="center" indent="2"/>
    </xf>
    <xf numFmtId="0" fontId="20" fillId="35" borderId="171" applyNumberFormat="0" applyProtection="0">
      <alignment horizontal="left" vertical="top" indent="1"/>
    </xf>
    <xf numFmtId="0" fontId="24" fillId="0" borderId="172" applyNumberFormat="0" applyProtection="0">
      <alignment horizontal="left" vertical="center" indent="2"/>
    </xf>
    <xf numFmtId="4" fontId="16" fillId="36" borderId="171"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4" fontId="25" fillId="22" borderId="172" applyNumberFormat="0" applyProtection="0">
      <alignment horizontal="left" vertical="center"/>
    </xf>
    <xf numFmtId="0" fontId="17" fillId="19" borderId="171" applyNumberFormat="0" applyProtection="0">
      <alignment horizontal="left" vertical="top" indent="1"/>
    </xf>
    <xf numFmtId="4" fontId="30" fillId="18" borderId="172" applyNumberFormat="0" applyProtection="0">
      <alignment horizontal="left" vertical="center" indent="1"/>
    </xf>
    <xf numFmtId="4" fontId="31" fillId="19" borderId="171" applyNumberFormat="0" applyProtection="0">
      <alignment vertical="center"/>
    </xf>
    <xf numFmtId="4" fontId="16" fillId="26" borderId="171" applyNumberFormat="0" applyProtection="0">
      <alignment horizontal="right" vertical="center"/>
    </xf>
    <xf numFmtId="4" fontId="16" fillId="31" borderId="171" applyNumberFormat="0" applyProtection="0">
      <alignment horizontal="right" vertical="center"/>
    </xf>
    <xf numFmtId="4" fontId="16" fillId="28" borderId="171" applyNumberFormat="0" applyProtection="0">
      <alignment horizontal="right" vertical="center"/>
    </xf>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4" fontId="16" fillId="27" borderId="171" applyNumberFormat="0" applyProtection="0">
      <alignment horizontal="right" vertical="center"/>
    </xf>
    <xf numFmtId="4" fontId="16" fillId="28" borderId="171" applyNumberFormat="0" applyProtection="0">
      <alignment horizontal="right" vertical="center"/>
    </xf>
    <xf numFmtId="4" fontId="16" fillId="29" borderId="171" applyNumberFormat="0" applyProtection="0">
      <alignment horizontal="right" vertical="center"/>
    </xf>
    <xf numFmtId="4" fontId="16" fillId="30" borderId="171" applyNumberFormat="0" applyProtection="0">
      <alignment horizontal="right" vertical="center"/>
    </xf>
    <xf numFmtId="4" fontId="16" fillId="31" borderId="171" applyNumberFormat="0" applyProtection="0">
      <alignment horizontal="right" vertical="center"/>
    </xf>
    <xf numFmtId="4" fontId="16" fillId="32" borderId="171" applyNumberFormat="0" applyProtection="0">
      <alignment horizontal="right" vertical="center"/>
    </xf>
    <xf numFmtId="4" fontId="16" fillId="36" borderId="171" applyNumberFormat="0" applyProtection="0">
      <alignment horizontal="right" vertical="center"/>
    </xf>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4" fontId="16" fillId="40" borderId="171" applyNumberFormat="0" applyProtection="0">
      <alignment vertical="center"/>
    </xf>
    <xf numFmtId="0" fontId="4" fillId="0" borderId="0"/>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0" fontId="17" fillId="19" borderId="171" applyNumberFormat="0" applyProtection="0">
      <alignment horizontal="left" vertical="top" indent="1"/>
    </xf>
    <xf numFmtId="0" fontId="20" fillId="90" borderId="166" applyNumberFormat="0" applyFont="0" applyAlignment="0" applyProtection="0"/>
    <xf numFmtId="4" fontId="31" fillId="19" borderId="171" applyNumberFormat="0" applyProtection="0">
      <alignment vertical="center"/>
    </xf>
    <xf numFmtId="4" fontId="17" fillId="33" borderId="172" applyNumberFormat="0" applyProtection="0">
      <alignment horizontal="left" vertical="center" indent="1"/>
    </xf>
    <xf numFmtId="4" fontId="30" fillId="18" borderId="172" applyNumberFormat="0" applyProtection="0">
      <alignment horizontal="left" vertical="center" indent="1"/>
    </xf>
    <xf numFmtId="0" fontId="24" fillId="0" borderId="172" applyNumberFormat="0" applyProtection="0">
      <alignment horizontal="left" vertical="center" indent="2"/>
    </xf>
    <xf numFmtId="0" fontId="24" fillId="0" borderId="172" applyNumberFormat="0" applyProtection="0">
      <alignment horizontal="left" vertical="center" indent="2"/>
    </xf>
    <xf numFmtId="4" fontId="30" fillId="18" borderId="174" applyNumberFormat="0" applyProtection="0">
      <alignment horizontal="right" vertical="center" wrapText="1"/>
    </xf>
    <xf numFmtId="4" fontId="16" fillId="24" borderId="173" applyNumberFormat="0" applyProtection="0">
      <alignment horizontal="right" vertical="center"/>
    </xf>
    <xf numFmtId="4" fontId="23" fillId="0" borderId="172" applyNumberFormat="0" applyProtection="0">
      <alignment horizontal="right" vertical="center" wrapText="1"/>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25" fillId="43" borderId="172" applyNumberFormat="0" applyProtection="0">
      <alignment horizontal="center" vertical="center" wrapText="1"/>
    </xf>
    <xf numFmtId="0" fontId="25" fillId="44" borderId="172" applyNumberFormat="0" applyProtection="0">
      <alignment horizontal="center" vertical="top" wrapText="1"/>
    </xf>
    <xf numFmtId="4" fontId="16" fillId="32" borderId="173" applyNumberFormat="0" applyProtection="0">
      <alignment horizontal="right" vertical="center"/>
    </xf>
    <xf numFmtId="4" fontId="17" fillId="33" borderId="174" applyNumberFormat="0" applyProtection="0">
      <alignment horizontal="left" vertical="center" indent="1"/>
    </xf>
    <xf numFmtId="4" fontId="16" fillId="34" borderId="174" applyNumberFormat="0" applyProtection="0">
      <alignment horizontal="left" vertical="center" indent="1"/>
    </xf>
    <xf numFmtId="0" fontId="20" fillId="90" borderId="165" applyNumberFormat="0" applyFont="0" applyAlignment="0" applyProtection="0"/>
    <xf numFmtId="4" fontId="16" fillId="36" borderId="173" applyNumberFormat="0" applyProtection="0">
      <alignment horizontal="right" vertical="center"/>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4" fontId="16" fillId="34" borderId="172"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30" fillId="18" borderId="172" applyNumberFormat="0" applyProtection="0">
      <alignment horizontal="right" vertical="center" wrapText="1"/>
    </xf>
    <xf numFmtId="4" fontId="25" fillId="22" borderId="172" applyNumberFormat="0" applyProtection="0">
      <alignment horizontal="left" vertical="center"/>
    </xf>
    <xf numFmtId="0" fontId="20" fillId="84" borderId="172" applyNumberFormat="0">
      <protection locked="0"/>
    </xf>
    <xf numFmtId="0" fontId="20" fillId="39" borderId="173" applyNumberFormat="0" applyProtection="0">
      <alignment horizontal="left" vertical="top" indent="1"/>
    </xf>
    <xf numFmtId="4" fontId="16" fillId="31" borderId="173" applyNumberFormat="0" applyProtection="0">
      <alignment horizontal="right" vertical="center"/>
    </xf>
    <xf numFmtId="4" fontId="30" fillId="18" borderId="172" applyNumberFormat="0" applyProtection="0">
      <alignment horizontal="right" vertical="center" wrapText="1"/>
    </xf>
    <xf numFmtId="0" fontId="24" fillId="0" borderId="172" applyNumberFormat="0" applyProtection="0">
      <alignment horizontal="left" vertical="center" indent="2"/>
    </xf>
    <xf numFmtId="4" fontId="25" fillId="22" borderId="174" applyNumberFormat="0" applyProtection="0">
      <alignment horizontal="left" vertical="center"/>
    </xf>
    <xf numFmtId="4" fontId="23" fillId="0" borderId="170" applyNumberFormat="0" applyProtection="0">
      <alignment horizontal="left" vertical="center" indent="1"/>
    </xf>
    <xf numFmtId="0" fontId="20" fillId="90" borderId="165" applyNumberFormat="0" applyFont="0" applyAlignment="0" applyProtection="0"/>
    <xf numFmtId="4" fontId="23" fillId="0" borderId="170" applyNumberFormat="0" applyProtection="0">
      <alignment horizontal="left" vertical="center" indent="1"/>
    </xf>
    <xf numFmtId="0" fontId="20" fillId="84" borderId="170" applyNumberFormat="0">
      <protection locked="0"/>
    </xf>
    <xf numFmtId="0" fontId="20" fillId="90" borderId="165" applyNumberFormat="0" applyFont="0" applyAlignment="0" applyProtection="0"/>
    <xf numFmtId="0" fontId="25" fillId="44" borderId="170" applyNumberFormat="0" applyProtection="0">
      <alignment horizontal="center" vertical="top" wrapText="1"/>
    </xf>
    <xf numFmtId="4" fontId="23" fillId="0" borderId="170" applyNumberFormat="0" applyProtection="0">
      <alignment horizontal="right" vertical="center" wrapText="1"/>
    </xf>
    <xf numFmtId="0" fontId="24" fillId="0" borderId="170" applyNumberFormat="0" applyProtection="0">
      <alignment horizontal="left" vertical="center" indent="2"/>
    </xf>
    <xf numFmtId="0" fontId="24" fillId="0" borderId="170" applyNumberFormat="0" applyProtection="0">
      <alignment horizontal="left" vertical="center" indent="2"/>
    </xf>
    <xf numFmtId="0" fontId="24" fillId="0" borderId="170" applyNumberFormat="0" applyProtection="0">
      <alignment horizontal="left" vertical="center" indent="2"/>
    </xf>
    <xf numFmtId="0" fontId="24" fillId="0" borderId="170" applyNumberFormat="0" applyProtection="0">
      <alignment horizontal="left" vertical="center" indent="2"/>
    </xf>
    <xf numFmtId="4" fontId="16" fillId="34" borderId="170" applyNumberFormat="0" applyProtection="0">
      <alignment horizontal="left" vertical="center" indent="1"/>
    </xf>
    <xf numFmtId="0" fontId="20" fillId="90" borderId="165" applyNumberFormat="0" applyFont="0" applyAlignment="0" applyProtection="0"/>
    <xf numFmtId="4" fontId="17" fillId="33" borderId="170" applyNumberFormat="0" applyProtection="0">
      <alignment horizontal="left" vertical="center" indent="1"/>
    </xf>
    <xf numFmtId="4" fontId="25" fillId="22" borderId="170" applyNumberFormat="0" applyProtection="0">
      <alignment horizontal="left" vertical="center"/>
    </xf>
    <xf numFmtId="0" fontId="20" fillId="90" borderId="165" applyNumberFormat="0" applyFont="0" applyAlignment="0" applyProtection="0"/>
    <xf numFmtId="4" fontId="30" fillId="18" borderId="170" applyNumberFormat="0" applyProtection="0">
      <alignment horizontal="left" vertical="center" indent="1"/>
    </xf>
    <xf numFmtId="4" fontId="30" fillId="18" borderId="170" applyNumberFormat="0" applyProtection="0">
      <alignment horizontal="right" vertical="center" wrapText="1"/>
    </xf>
    <xf numFmtId="0" fontId="4" fillId="5" borderId="19" applyNumberFormat="0" applyFont="0" applyAlignment="0" applyProtection="0"/>
    <xf numFmtId="0" fontId="4" fillId="5" borderId="19" applyNumberFormat="0" applyFont="0" applyAlignment="0" applyProtection="0"/>
    <xf numFmtId="4" fontId="23" fillId="0" borderId="170" applyNumberFormat="0" applyProtection="0">
      <alignment horizontal="left" vertical="center" indent="1"/>
    </xf>
    <xf numFmtId="0" fontId="68" fillId="90" borderId="166" applyNumberFormat="0" applyFont="0" applyAlignment="0" applyProtection="0"/>
    <xf numFmtId="0" fontId="20" fillId="84" borderId="170" applyNumberFormat="0">
      <protection locked="0"/>
    </xf>
    <xf numFmtId="0" fontId="186" fillId="34" borderId="167" applyNumberFormat="0" applyAlignment="0" applyProtection="0"/>
    <xf numFmtId="0" fontId="186" fillId="92" borderId="167" applyNumberFormat="0" applyAlignment="0" applyProtection="0"/>
    <xf numFmtId="0" fontId="186" fillId="92" borderId="167" applyNumberFormat="0" applyAlignment="0" applyProtection="0"/>
    <xf numFmtId="0" fontId="186" fillId="34" borderId="167" applyNumberFormat="0" applyAlignment="0" applyProtection="0"/>
    <xf numFmtId="0" fontId="186" fillId="92" borderId="167" applyNumberFormat="0" applyAlignment="0" applyProtection="0"/>
    <xf numFmtId="0" fontId="186" fillId="92" borderId="167" applyNumberFormat="0" applyAlignment="0" applyProtection="0"/>
    <xf numFmtId="0" fontId="186" fillId="92" borderId="167" applyNumberFormat="0" applyAlignment="0" applyProtection="0"/>
    <xf numFmtId="0" fontId="186" fillId="92" borderId="167" applyNumberFormat="0" applyAlignment="0" applyProtection="0"/>
    <xf numFmtId="0" fontId="186" fillId="92" borderId="16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90" fillId="0" borderId="97" applyNumberFormat="0" applyFill="0" applyBorder="0" applyAlignment="0" applyProtection="0">
      <protection hidden="1"/>
    </xf>
    <xf numFmtId="4" fontId="16" fillId="0" borderId="167" applyNumberFormat="0" applyProtection="0">
      <alignment vertical="center"/>
    </xf>
    <xf numFmtId="4" fontId="16" fillId="0" borderId="167" applyNumberFormat="0" applyProtection="0">
      <alignment vertical="center"/>
    </xf>
    <xf numFmtId="4" fontId="16" fillId="0" borderId="167" applyNumberFormat="0" applyProtection="0">
      <alignment horizontal="left" vertical="center" indent="1"/>
    </xf>
    <xf numFmtId="4" fontId="16" fillId="19" borderId="167" applyNumberFormat="0" applyProtection="0">
      <alignment horizontal="left" vertical="center" indent="1"/>
    </xf>
    <xf numFmtId="4" fontId="25" fillId="22" borderId="162" applyNumberFormat="0" applyProtection="0">
      <alignment horizontal="left" vertical="center"/>
    </xf>
    <xf numFmtId="0" fontId="20" fillId="0" borderId="167" applyNumberFormat="0" applyProtection="0">
      <alignment horizontal="left" vertical="center" indent="1"/>
    </xf>
    <xf numFmtId="4" fontId="16" fillId="2" borderId="167" applyNumberFormat="0" applyProtection="0">
      <alignment horizontal="right" vertical="center"/>
    </xf>
    <xf numFmtId="4" fontId="16" fillId="107" borderId="167" applyNumberFormat="0" applyProtection="0">
      <alignment horizontal="right" vertical="center"/>
    </xf>
    <xf numFmtId="4" fontId="16" fillId="42" borderId="167" applyNumberFormat="0" applyProtection="0">
      <alignment horizontal="right" vertical="center"/>
    </xf>
    <xf numFmtId="4" fontId="16" fillId="108" borderId="167" applyNumberFormat="0" applyProtection="0">
      <alignment horizontal="right" vertical="center"/>
    </xf>
    <xf numFmtId="4" fontId="16" fillId="109" borderId="167" applyNumberFormat="0" applyProtection="0">
      <alignment horizontal="right" vertical="center"/>
    </xf>
    <xf numFmtId="4" fontId="16" fillId="110" borderId="167" applyNumberFormat="0" applyProtection="0">
      <alignment horizontal="right" vertical="center"/>
    </xf>
    <xf numFmtId="4" fontId="16" fillId="111" borderId="167" applyNumberFormat="0" applyProtection="0">
      <alignment horizontal="right" vertical="center"/>
    </xf>
    <xf numFmtId="4" fontId="16" fillId="112" borderId="167" applyNumberFormat="0" applyProtection="0">
      <alignment horizontal="right" vertical="center"/>
    </xf>
    <xf numFmtId="4" fontId="16" fillId="113" borderId="167" applyNumberFormat="0" applyProtection="0">
      <alignment horizontal="right" vertical="center"/>
    </xf>
    <xf numFmtId="0" fontId="20" fillId="114" borderId="167" applyNumberFormat="0" applyProtection="0">
      <alignment horizontal="left" vertical="center" indent="1"/>
    </xf>
    <xf numFmtId="0" fontId="24" fillId="115" borderId="162" applyNumberFormat="0" applyProtection="0">
      <alignment horizontal="left" vertical="center" indent="2"/>
    </xf>
    <xf numFmtId="0" fontId="24" fillId="115" borderId="162" applyNumberFormat="0" applyProtection="0">
      <alignment horizontal="left" vertical="center" indent="2"/>
    </xf>
    <xf numFmtId="0" fontId="25" fillId="116" borderId="162" applyNumberFormat="0" applyProtection="0">
      <alignment horizontal="left" vertical="center" indent="2"/>
    </xf>
    <xf numFmtId="0" fontId="25" fillId="116" borderId="162" applyNumberFormat="0" applyProtection="0">
      <alignment horizontal="left" vertical="center" indent="2"/>
    </xf>
    <xf numFmtId="0" fontId="24" fillId="115" borderId="162" applyNumberFormat="0" applyProtection="0">
      <alignment horizontal="left" vertical="center" indent="2"/>
    </xf>
    <xf numFmtId="0" fontId="25" fillId="116" borderId="162" applyNumberFormat="0" applyProtection="0">
      <alignment horizontal="left" vertical="center" indent="2"/>
    </xf>
    <xf numFmtId="0" fontId="24" fillId="0" borderId="162" applyNumberFormat="0" applyProtection="0">
      <alignment horizontal="left" vertical="center" indent="2"/>
    </xf>
    <xf numFmtId="0" fontId="20" fillId="49"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5" borderId="162" applyNumberFormat="0" applyProtection="0">
      <alignment horizontal="left" vertical="center" indent="2"/>
    </xf>
    <xf numFmtId="0" fontId="25" fillId="116" borderId="162" applyNumberFormat="0" applyProtection="0">
      <alignment horizontal="left" vertical="center" indent="2"/>
    </xf>
    <xf numFmtId="0" fontId="24" fillId="115" borderId="162" applyNumberFormat="0" applyProtection="0">
      <alignment horizontal="left" vertical="center" indent="2"/>
    </xf>
    <xf numFmtId="0" fontId="24" fillId="115" borderId="162" applyNumberFormat="0" applyProtection="0">
      <alignment horizontal="left" vertical="center" indent="2"/>
    </xf>
    <xf numFmtId="0" fontId="25" fillId="116" borderId="162" applyNumberFormat="0" applyProtection="0">
      <alignment horizontal="left" vertical="center" indent="2"/>
    </xf>
    <xf numFmtId="0" fontId="25" fillId="116" borderId="162" applyNumberFormat="0" applyProtection="0">
      <alignment horizontal="left" vertical="center" indent="2"/>
    </xf>
    <xf numFmtId="0" fontId="25" fillId="116" borderId="162" applyNumberFormat="0" applyProtection="0">
      <alignment horizontal="left" vertical="center" indent="2"/>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49" borderId="167" applyNumberFormat="0" applyProtection="0">
      <alignment horizontal="left" vertical="center"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49" borderId="167" applyNumberFormat="0" applyProtection="0">
      <alignment horizontal="left" vertical="center"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7"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23"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7" borderId="162" applyNumberFormat="0" applyProtection="0">
      <alignment horizontal="left" vertical="center" indent="2"/>
    </xf>
    <xf numFmtId="0" fontId="24" fillId="117"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7" borderId="162" applyNumberFormat="0" applyProtection="0">
      <alignment horizontal="left" vertical="center" indent="2"/>
    </xf>
    <xf numFmtId="0" fontId="24" fillId="117" borderId="162" applyNumberFormat="0" applyProtection="0">
      <alignment horizontal="left" vertical="center" indent="2"/>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23" borderId="167" applyNumberFormat="0" applyProtection="0">
      <alignment horizontal="left" vertical="center"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23" borderId="167" applyNumberFormat="0" applyProtection="0">
      <alignment horizontal="left" vertical="center"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103"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03" borderId="167" applyNumberFormat="0" applyProtection="0">
      <alignment horizontal="left" vertical="center"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03" borderId="167" applyNumberFormat="0" applyProtection="0">
      <alignment horizontal="left" vertical="center"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14"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114" borderId="167" applyNumberFormat="0" applyProtection="0">
      <alignment horizontal="left" vertical="center"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114" borderId="167" applyNumberFormat="0" applyProtection="0">
      <alignment horizontal="left" vertical="center"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84" borderId="162" applyNumberFormat="0">
      <protection locked="0"/>
    </xf>
    <xf numFmtId="0" fontId="20" fillId="84" borderId="162" applyNumberFormat="0">
      <protection locked="0"/>
    </xf>
    <xf numFmtId="0" fontId="20" fillId="84" borderId="162" applyNumberFormat="0">
      <protection locked="0"/>
    </xf>
    <xf numFmtId="0" fontId="20" fillId="84" borderId="162" applyNumberFormat="0">
      <protection locked="0"/>
    </xf>
    <xf numFmtId="4" fontId="16" fillId="40" borderId="167" applyNumberFormat="0" applyProtection="0">
      <alignment vertical="center"/>
    </xf>
    <xf numFmtId="4" fontId="39" fillId="0" borderId="162" applyNumberFormat="0" applyProtection="0">
      <alignment horizontal="left" vertical="center" indent="1"/>
    </xf>
    <xf numFmtId="4" fontId="16" fillId="40" borderId="167" applyNumberFormat="0" applyProtection="0">
      <alignment horizontal="left" vertical="center" indent="1"/>
    </xf>
    <xf numFmtId="4" fontId="39" fillId="0" borderId="162" applyNumberFormat="0" applyProtection="0">
      <alignment horizontal="left" vertical="center" indent="1"/>
    </xf>
    <xf numFmtId="4" fontId="16" fillId="40" borderId="167" applyNumberFormat="0" applyProtection="0">
      <alignment horizontal="left" vertical="center" indent="1"/>
    </xf>
    <xf numFmtId="4" fontId="16" fillId="40" borderId="167" applyNumberFormat="0" applyProtection="0">
      <alignment horizontal="left" vertical="center" indent="1"/>
    </xf>
    <xf numFmtId="4" fontId="23" fillId="0" borderId="162" applyNumberFormat="0" applyProtection="0">
      <alignment horizontal="right" vertical="center" wrapText="1"/>
    </xf>
    <xf numFmtId="0" fontId="25" fillId="44" borderId="170" applyNumberFormat="0" applyProtection="0">
      <alignment horizontal="center" vertical="top" wrapText="1"/>
    </xf>
    <xf numFmtId="4" fontId="23" fillId="0" borderId="162" applyNumberFormat="0" applyProtection="0">
      <alignment horizontal="right" vertical="center" wrapText="1"/>
    </xf>
    <xf numFmtId="4" fontId="24" fillId="0" borderId="162" applyNumberFormat="0" applyProtection="0">
      <alignment horizontal="right" vertical="center" wrapText="1"/>
    </xf>
    <xf numFmtId="4" fontId="16" fillId="0" borderId="167" applyNumberFormat="0" applyProtection="0">
      <alignment horizontal="right" vertical="center"/>
    </xf>
    <xf numFmtId="4" fontId="16" fillId="0" borderId="167" applyNumberFormat="0" applyProtection="0">
      <alignment horizontal="right" vertical="center"/>
    </xf>
    <xf numFmtId="0" fontId="25" fillId="43" borderId="170" applyNumberFormat="0" applyProtection="0">
      <alignment horizontal="center" vertical="center" wrapText="1"/>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23" fillId="0" borderId="162" applyNumberFormat="0" applyProtection="0">
      <alignment horizontal="left" vertical="center" indent="1"/>
    </xf>
    <xf numFmtId="0" fontId="20" fillId="0" borderId="167" applyNumberFormat="0" applyProtection="0">
      <alignment horizontal="left" vertical="center" indent="1"/>
    </xf>
    <xf numFmtId="0" fontId="20" fillId="0" borderId="167" applyNumberFormat="0" applyProtection="0">
      <alignment horizontal="left" vertical="center" indent="1"/>
    </xf>
    <xf numFmtId="4" fontId="23" fillId="0" borderId="170" applyNumberFormat="0" applyProtection="0">
      <alignment horizontal="right" vertical="center" wrapText="1"/>
    </xf>
    <xf numFmtId="0" fontId="25" fillId="43" borderId="162" applyNumberFormat="0" applyProtection="0">
      <alignment horizontal="center" vertical="center" wrapText="1"/>
    </xf>
    <xf numFmtId="0" fontId="20" fillId="0" borderId="167" applyNumberFormat="0" applyProtection="0">
      <alignment horizontal="left" vertical="center" indent="1"/>
    </xf>
    <xf numFmtId="0" fontId="20" fillId="0" borderId="167" applyNumberFormat="0" applyProtection="0">
      <alignment horizontal="left" vertical="center" indent="1"/>
    </xf>
    <xf numFmtId="0" fontId="24" fillId="0" borderId="170" applyNumberFormat="0" applyProtection="0">
      <alignment horizontal="left" vertical="center" indent="2"/>
    </xf>
    <xf numFmtId="0" fontId="24" fillId="0" borderId="170" applyNumberFormat="0" applyProtection="0">
      <alignment horizontal="left" vertical="center" indent="2"/>
    </xf>
    <xf numFmtId="4" fontId="45" fillId="118" borderId="167" applyNumberFormat="0" applyProtection="0">
      <alignment horizontal="right" vertical="center"/>
    </xf>
    <xf numFmtId="0" fontId="24" fillId="0" borderId="170" applyNumberFormat="0" applyProtection="0">
      <alignment horizontal="left" vertical="center" indent="2"/>
    </xf>
    <xf numFmtId="4" fontId="16" fillId="34" borderId="170" applyNumberFormat="0" applyProtection="0">
      <alignment horizontal="left" vertical="center" indent="1"/>
    </xf>
    <xf numFmtId="4" fontId="17" fillId="33" borderId="170" applyNumberFormat="0" applyProtection="0">
      <alignment horizontal="left" vertical="center" indent="1"/>
    </xf>
    <xf numFmtId="206" fontId="198" fillId="0" borderId="163">
      <alignment horizontal="center"/>
    </xf>
    <xf numFmtId="206" fontId="198" fillId="0" borderId="163">
      <alignment horizontal="center"/>
    </xf>
    <xf numFmtId="206" fontId="198" fillId="0" borderId="163">
      <alignment horizontal="center"/>
    </xf>
    <xf numFmtId="206" fontId="198" fillId="0" borderId="163">
      <alignment horizontal="center"/>
    </xf>
    <xf numFmtId="206" fontId="198" fillId="0" borderId="163">
      <alignment horizontal="center"/>
    </xf>
    <xf numFmtId="206" fontId="198" fillId="0" borderId="163">
      <alignment horizontal="center"/>
    </xf>
    <xf numFmtId="4" fontId="25" fillId="22" borderId="170" applyNumberFormat="0" applyProtection="0">
      <alignment horizontal="left" vertical="center"/>
    </xf>
    <xf numFmtId="4" fontId="30" fillId="18" borderId="170" applyNumberFormat="0" applyProtection="0">
      <alignment horizontal="left" vertical="center" indent="1"/>
    </xf>
    <xf numFmtId="4" fontId="30" fillId="18" borderId="170" applyNumberFormat="0" applyProtection="0">
      <alignment horizontal="right" vertical="center" wrapText="1"/>
    </xf>
    <xf numFmtId="0" fontId="73" fillId="0" borderId="168" applyNumberFormat="0" applyFill="0" applyAlignment="0" applyProtection="0"/>
    <xf numFmtId="0" fontId="73" fillId="0" borderId="168" applyNumberFormat="0" applyFill="0" applyAlignment="0" applyProtection="0"/>
    <xf numFmtId="0" fontId="73" fillId="0" borderId="168" applyNumberFormat="0" applyFill="0" applyAlignment="0" applyProtection="0"/>
    <xf numFmtId="204" fontId="20" fillId="0" borderId="169">
      <protection locked="0"/>
    </xf>
    <xf numFmtId="204" fontId="20" fillId="0" borderId="169">
      <protection locked="0"/>
    </xf>
    <xf numFmtId="0" fontId="73" fillId="0" borderId="168" applyNumberFormat="0" applyFill="0" applyAlignment="0" applyProtection="0"/>
    <xf numFmtId="0" fontId="20" fillId="90" borderId="178" applyNumberFormat="0" applyFont="0" applyAlignment="0" applyProtection="0"/>
    <xf numFmtId="0" fontId="20" fillId="90" borderId="177" applyNumberFormat="0" applyFont="0" applyAlignment="0" applyProtection="0"/>
    <xf numFmtId="0" fontId="20" fillId="90" borderId="177" applyNumberFormat="0" applyFont="0" applyAlignment="0" applyProtection="0"/>
    <xf numFmtId="0" fontId="20" fillId="90" borderId="177" applyNumberFormat="0" applyFont="0" applyAlignment="0" applyProtection="0"/>
    <xf numFmtId="0" fontId="20" fillId="90" borderId="177" applyNumberFormat="0" applyFont="0" applyAlignment="0" applyProtection="0"/>
    <xf numFmtId="0" fontId="20" fillId="90" borderId="177" applyNumberFormat="0" applyFont="0" applyAlignment="0" applyProtection="0"/>
    <xf numFmtId="0" fontId="68" fillId="90" borderId="178" applyNumberFormat="0" applyFont="0" applyAlignment="0" applyProtection="0"/>
    <xf numFmtId="0" fontId="186" fillId="34" borderId="179" applyNumberFormat="0" applyAlignment="0" applyProtection="0"/>
    <xf numFmtId="0" fontId="186" fillId="92" borderId="179" applyNumberFormat="0" applyAlignment="0" applyProtection="0"/>
    <xf numFmtId="0" fontId="186" fillId="92" borderId="179" applyNumberFormat="0" applyAlignment="0" applyProtection="0"/>
    <xf numFmtId="0" fontId="186" fillId="34" borderId="179" applyNumberFormat="0" applyAlignment="0" applyProtection="0"/>
    <xf numFmtId="0" fontId="186" fillId="92" borderId="179" applyNumberFormat="0" applyAlignment="0" applyProtection="0"/>
    <xf numFmtId="0" fontId="186" fillId="92" borderId="179" applyNumberFormat="0" applyAlignment="0" applyProtection="0"/>
    <xf numFmtId="0" fontId="186" fillId="92" borderId="179" applyNumberFormat="0" applyAlignment="0" applyProtection="0"/>
    <xf numFmtId="0" fontId="186" fillId="92" borderId="179" applyNumberFormat="0" applyAlignment="0" applyProtection="0"/>
    <xf numFmtId="0" fontId="186" fillId="92" borderId="179" applyNumberFormat="0" applyAlignment="0" applyProtection="0"/>
    <xf numFmtId="4" fontId="55" fillId="105" borderId="170" applyNumberFormat="0" applyProtection="0">
      <alignment horizontal="right" vertical="center" wrapText="1"/>
    </xf>
    <xf numFmtId="4" fontId="55" fillId="105" borderId="170" applyNumberFormat="0" applyProtection="0">
      <alignment horizontal="right" vertical="center" wrapText="1"/>
    </xf>
    <xf numFmtId="4" fontId="16" fillId="0" borderId="179" applyNumberFormat="0" applyProtection="0">
      <alignment vertical="center"/>
    </xf>
    <xf numFmtId="4" fontId="16" fillId="0" borderId="179" applyNumberFormat="0" applyProtection="0">
      <alignment vertical="center"/>
    </xf>
    <xf numFmtId="4" fontId="16" fillId="0" borderId="179" applyNumberFormat="0" applyProtection="0">
      <alignment horizontal="left" vertical="center" indent="1"/>
    </xf>
    <xf numFmtId="4" fontId="16" fillId="19" borderId="179" applyNumberFormat="0" applyProtection="0">
      <alignment horizontal="left" vertical="center" indent="1"/>
    </xf>
    <xf numFmtId="4" fontId="25" fillId="22" borderId="174" applyNumberFormat="0" applyProtection="0">
      <alignment horizontal="left" vertical="center"/>
    </xf>
    <xf numFmtId="0" fontId="20" fillId="0" borderId="179" applyNumberFormat="0" applyProtection="0">
      <alignment horizontal="left" vertical="center" indent="1"/>
    </xf>
    <xf numFmtId="4" fontId="16" fillId="2" borderId="179" applyNumberFormat="0" applyProtection="0">
      <alignment horizontal="right" vertical="center"/>
    </xf>
    <xf numFmtId="4" fontId="16" fillId="107" borderId="179" applyNumberFormat="0" applyProtection="0">
      <alignment horizontal="right" vertical="center"/>
    </xf>
    <xf numFmtId="4" fontId="16" fillId="42" borderId="179" applyNumberFormat="0" applyProtection="0">
      <alignment horizontal="right" vertical="center"/>
    </xf>
    <xf numFmtId="4" fontId="16" fillId="108" borderId="179" applyNumberFormat="0" applyProtection="0">
      <alignment horizontal="right" vertical="center"/>
    </xf>
    <xf numFmtId="4" fontId="16" fillId="109" borderId="179" applyNumberFormat="0" applyProtection="0">
      <alignment horizontal="right" vertical="center"/>
    </xf>
    <xf numFmtId="4" fontId="16" fillId="110" borderId="179" applyNumberFormat="0" applyProtection="0">
      <alignment horizontal="right" vertical="center"/>
    </xf>
    <xf numFmtId="4" fontId="16" fillId="111" borderId="179" applyNumberFormat="0" applyProtection="0">
      <alignment horizontal="right" vertical="center"/>
    </xf>
    <xf numFmtId="4" fontId="16" fillId="112" borderId="179" applyNumberFormat="0" applyProtection="0">
      <alignment horizontal="right" vertical="center"/>
    </xf>
    <xf numFmtId="4" fontId="16" fillId="113" borderId="179" applyNumberFormat="0" applyProtection="0">
      <alignment horizontal="right" vertical="center"/>
    </xf>
    <xf numFmtId="0" fontId="20" fillId="114" borderId="179" applyNumberFormat="0" applyProtection="0">
      <alignment horizontal="left" vertical="center" indent="1"/>
    </xf>
    <xf numFmtId="0" fontId="24" fillId="115" borderId="174" applyNumberFormat="0" applyProtection="0">
      <alignment horizontal="left" vertical="center" indent="2"/>
    </xf>
    <xf numFmtId="0" fontId="24" fillId="115" borderId="174" applyNumberFormat="0" applyProtection="0">
      <alignment horizontal="left" vertical="center" indent="2"/>
    </xf>
    <xf numFmtId="0" fontId="25" fillId="116" borderId="174" applyNumberFormat="0" applyProtection="0">
      <alignment horizontal="left" vertical="center" indent="2"/>
    </xf>
    <xf numFmtId="0" fontId="25" fillId="116" borderId="174" applyNumberFormat="0" applyProtection="0">
      <alignment horizontal="left" vertical="center" indent="2"/>
    </xf>
    <xf numFmtId="0" fontId="24" fillId="115" borderId="174" applyNumberFormat="0" applyProtection="0">
      <alignment horizontal="left" vertical="center" indent="2"/>
    </xf>
    <xf numFmtId="0" fontId="25" fillId="116" borderId="174" applyNumberFormat="0" applyProtection="0">
      <alignment horizontal="left" vertical="center" indent="2"/>
    </xf>
    <xf numFmtId="0" fontId="24" fillId="0" borderId="174" applyNumberFormat="0" applyProtection="0">
      <alignment horizontal="left" vertical="center" indent="2"/>
    </xf>
    <xf numFmtId="0" fontId="20" fillId="49"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5" borderId="174" applyNumberFormat="0" applyProtection="0">
      <alignment horizontal="left" vertical="center" indent="2"/>
    </xf>
    <xf numFmtId="0" fontId="25" fillId="116" borderId="174" applyNumberFormat="0" applyProtection="0">
      <alignment horizontal="left" vertical="center" indent="2"/>
    </xf>
    <xf numFmtId="0" fontId="24" fillId="115" borderId="174" applyNumberFormat="0" applyProtection="0">
      <alignment horizontal="left" vertical="center" indent="2"/>
    </xf>
    <xf numFmtId="0" fontId="24" fillId="115" borderId="174" applyNumberFormat="0" applyProtection="0">
      <alignment horizontal="left" vertical="center" indent="2"/>
    </xf>
    <xf numFmtId="0" fontId="25" fillId="116" borderId="174" applyNumberFormat="0" applyProtection="0">
      <alignment horizontal="left" vertical="center" indent="2"/>
    </xf>
    <xf numFmtId="0" fontId="25" fillId="116" borderId="174" applyNumberFormat="0" applyProtection="0">
      <alignment horizontal="left" vertical="center" indent="2"/>
    </xf>
    <xf numFmtId="0" fontId="25" fillId="116" borderId="174" applyNumberFormat="0" applyProtection="0">
      <alignment horizontal="left" vertical="center" indent="2"/>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49" borderId="179" applyNumberFormat="0" applyProtection="0">
      <alignment horizontal="left" vertical="center"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49" borderId="179" applyNumberFormat="0" applyProtection="0">
      <alignment horizontal="left" vertical="center"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7"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23"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7" borderId="174" applyNumberFormat="0" applyProtection="0">
      <alignment horizontal="left" vertical="center" indent="2"/>
    </xf>
    <xf numFmtId="0" fontId="24" fillId="117"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7" borderId="174" applyNumberFormat="0" applyProtection="0">
      <alignment horizontal="left" vertical="center" indent="2"/>
    </xf>
    <xf numFmtId="0" fontId="24" fillId="117" borderId="174" applyNumberFormat="0" applyProtection="0">
      <alignment horizontal="left" vertical="center" indent="2"/>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23" borderId="179" applyNumberFormat="0" applyProtection="0">
      <alignment horizontal="left" vertical="center"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23" borderId="179" applyNumberFormat="0" applyProtection="0">
      <alignment horizontal="left" vertical="center"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103"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03" borderId="179" applyNumberFormat="0" applyProtection="0">
      <alignment horizontal="left" vertical="center"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03" borderId="179" applyNumberFormat="0" applyProtection="0">
      <alignment horizontal="left" vertical="center"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14"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114" borderId="179" applyNumberFormat="0" applyProtection="0">
      <alignment horizontal="left" vertical="center"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114" borderId="179" applyNumberFormat="0" applyProtection="0">
      <alignment horizontal="left" vertical="center"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84" borderId="174" applyNumberFormat="0">
      <protection locked="0"/>
    </xf>
    <xf numFmtId="0" fontId="20" fillId="84" borderId="174" applyNumberFormat="0">
      <protection locked="0"/>
    </xf>
    <xf numFmtId="0" fontId="20" fillId="84" borderId="174" applyNumberFormat="0">
      <protection locked="0"/>
    </xf>
    <xf numFmtId="0" fontId="20" fillId="84" borderId="174" applyNumberFormat="0">
      <protection locked="0"/>
    </xf>
    <xf numFmtId="4" fontId="16" fillId="40" borderId="179" applyNumberFormat="0" applyProtection="0">
      <alignment vertical="center"/>
    </xf>
    <xf numFmtId="4" fontId="39" fillId="0" borderId="174" applyNumberFormat="0" applyProtection="0">
      <alignment horizontal="left" vertical="center" indent="1"/>
    </xf>
    <xf numFmtId="4" fontId="16" fillId="40" borderId="179" applyNumberFormat="0" applyProtection="0">
      <alignment horizontal="left" vertical="center" indent="1"/>
    </xf>
    <xf numFmtId="4" fontId="39" fillId="0" borderId="174" applyNumberFormat="0" applyProtection="0">
      <alignment horizontal="left" vertical="center" indent="1"/>
    </xf>
    <xf numFmtId="4" fontId="16" fillId="40" borderId="179" applyNumberFormat="0" applyProtection="0">
      <alignment horizontal="left" vertical="center" indent="1"/>
    </xf>
    <xf numFmtId="4" fontId="16" fillId="40" borderId="179" applyNumberFormat="0" applyProtection="0">
      <alignment horizontal="left" vertical="center" indent="1"/>
    </xf>
    <xf numFmtId="4" fontId="23" fillId="0" borderId="174" applyNumberFormat="0" applyProtection="0">
      <alignment horizontal="right" vertical="center" wrapText="1"/>
    </xf>
    <xf numFmtId="4" fontId="23" fillId="0" borderId="174" applyNumberFormat="0" applyProtection="0">
      <alignment horizontal="right" vertical="center" wrapText="1"/>
    </xf>
    <xf numFmtId="4" fontId="24" fillId="0" borderId="174" applyNumberFormat="0" applyProtection="0">
      <alignment horizontal="right" vertical="center" wrapText="1"/>
    </xf>
    <xf numFmtId="4" fontId="16" fillId="0" borderId="179" applyNumberFormat="0" applyProtection="0">
      <alignment horizontal="right" vertical="center"/>
    </xf>
    <xf numFmtId="4" fontId="16" fillId="0" borderId="179"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0" borderId="179" applyNumberFormat="0" applyProtection="0">
      <alignment horizontal="left" vertical="center" indent="1"/>
    </xf>
    <xf numFmtId="0" fontId="20" fillId="0" borderId="179" applyNumberFormat="0" applyProtection="0">
      <alignment horizontal="left" vertical="center" indent="1"/>
    </xf>
    <xf numFmtId="0" fontId="25" fillId="43" borderId="174" applyNumberFormat="0" applyProtection="0">
      <alignment horizontal="center" vertical="center" wrapText="1"/>
    </xf>
    <xf numFmtId="0" fontId="20" fillId="0" borderId="179" applyNumberFormat="0" applyProtection="0">
      <alignment horizontal="left" vertical="center" indent="1"/>
    </xf>
    <xf numFmtId="0" fontId="20" fillId="0" borderId="179" applyNumberFormat="0" applyProtection="0">
      <alignment horizontal="left" vertical="center" indent="1"/>
    </xf>
    <xf numFmtId="4" fontId="45" fillId="118" borderId="179" applyNumberFormat="0" applyProtection="0">
      <alignment horizontal="right" vertical="center"/>
    </xf>
    <xf numFmtId="206" fontId="198" fillId="0" borderId="175">
      <alignment horizontal="center"/>
    </xf>
    <xf numFmtId="206" fontId="198" fillId="0" borderId="175">
      <alignment horizontal="center"/>
    </xf>
    <xf numFmtId="206" fontId="198" fillId="0" borderId="175">
      <alignment horizontal="center"/>
    </xf>
    <xf numFmtId="206" fontId="198" fillId="0" borderId="175">
      <alignment horizontal="center"/>
    </xf>
    <xf numFmtId="206" fontId="198" fillId="0" borderId="175">
      <alignment horizontal="center"/>
    </xf>
    <xf numFmtId="206" fontId="198" fillId="0" borderId="175">
      <alignment horizontal="center"/>
    </xf>
    <xf numFmtId="0" fontId="73" fillId="0" borderId="180" applyNumberFormat="0" applyFill="0" applyAlignment="0" applyProtection="0"/>
    <xf numFmtId="0" fontId="73" fillId="0" borderId="180" applyNumberFormat="0" applyFill="0" applyAlignment="0" applyProtection="0"/>
    <xf numFmtId="0" fontId="73" fillId="0" borderId="180" applyNumberFormat="0" applyFill="0" applyAlignment="0" applyProtection="0"/>
    <xf numFmtId="204" fontId="20" fillId="0" borderId="181">
      <protection locked="0"/>
    </xf>
    <xf numFmtId="204" fontId="20" fillId="0" borderId="181">
      <protection locked="0"/>
    </xf>
    <xf numFmtId="0" fontId="73" fillId="0" borderId="180" applyNumberFormat="0" applyFill="0" applyAlignment="0" applyProtection="0"/>
    <xf numFmtId="4" fontId="31" fillId="19" borderId="216" applyNumberFormat="0" applyProtection="0">
      <alignment vertical="center"/>
    </xf>
    <xf numFmtId="0" fontId="17" fillId="19" borderId="216" applyNumberFormat="0" applyProtection="0">
      <alignment horizontal="left" vertical="top" indent="1"/>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78" applyNumberFormat="0" applyProtection="0">
      <alignment horizontal="right" vertical="center"/>
    </xf>
    <xf numFmtId="0" fontId="25" fillId="43" borderId="229" applyNumberFormat="0" applyProtection="0">
      <alignment horizontal="center" vertical="center" wrapText="1"/>
    </xf>
    <xf numFmtId="4" fontId="36" fillId="41" borderId="278" applyNumberFormat="0" applyProtection="0">
      <alignment horizontal="right" vertical="center"/>
    </xf>
    <xf numFmtId="4" fontId="45" fillId="41" borderId="216" applyNumberFormat="0" applyProtection="0">
      <alignment horizontal="right" vertical="center"/>
    </xf>
    <xf numFmtId="0" fontId="3" fillId="0" borderId="0"/>
    <xf numFmtId="44" fontId="3" fillId="0" borderId="0" applyFont="0" applyFill="0" applyBorder="0" applyAlignment="0" applyProtection="0"/>
    <xf numFmtId="0" fontId="20" fillId="38" borderId="278" applyNumberFormat="0" applyProtection="0">
      <alignment horizontal="left" vertical="top" indent="1"/>
    </xf>
    <xf numFmtId="4" fontId="16" fillId="30" borderId="278" applyNumberFormat="0" applyProtection="0">
      <alignment horizontal="right" vertical="center"/>
    </xf>
    <xf numFmtId="4" fontId="16" fillId="36" borderId="278" applyNumberFormat="0" applyProtection="0">
      <alignment horizontal="right" vertical="center"/>
    </xf>
    <xf numFmtId="0" fontId="3" fillId="0" borderId="0"/>
    <xf numFmtId="0" fontId="3" fillId="0" borderId="0"/>
    <xf numFmtId="4" fontId="31" fillId="19" borderId="217" applyNumberFormat="0" applyProtection="0">
      <alignment vertical="center"/>
    </xf>
    <xf numFmtId="0" fontId="17" fillId="19" borderId="217" applyNumberFormat="0" applyProtection="0">
      <alignment horizontal="left" vertical="top" indent="1"/>
    </xf>
    <xf numFmtId="4" fontId="16" fillId="24" borderId="217" applyNumberFormat="0" applyProtection="0">
      <alignment horizontal="right" vertical="center"/>
    </xf>
    <xf numFmtId="4" fontId="16" fillId="25" borderId="217" applyNumberFormat="0" applyProtection="0">
      <alignment horizontal="right" vertical="center"/>
    </xf>
    <xf numFmtId="4" fontId="16" fillId="26" borderId="217" applyNumberFormat="0" applyProtection="0">
      <alignment horizontal="right" vertical="center"/>
    </xf>
    <xf numFmtId="4" fontId="16" fillId="27" borderId="217" applyNumberFormat="0" applyProtection="0">
      <alignment horizontal="right" vertical="center"/>
    </xf>
    <xf numFmtId="4" fontId="16" fillId="28" borderId="217" applyNumberFormat="0" applyProtection="0">
      <alignment horizontal="right" vertical="center"/>
    </xf>
    <xf numFmtId="4" fontId="16" fillId="29" borderId="217" applyNumberFormat="0" applyProtection="0">
      <alignment horizontal="right" vertical="center"/>
    </xf>
    <xf numFmtId="4" fontId="16" fillId="30" borderId="217" applyNumberFormat="0" applyProtection="0">
      <alignment horizontal="right" vertical="center"/>
    </xf>
    <xf numFmtId="4" fontId="16" fillId="31" borderId="217" applyNumberFormat="0" applyProtection="0">
      <alignment horizontal="right" vertical="center"/>
    </xf>
    <xf numFmtId="4" fontId="16" fillId="32" borderId="217" applyNumberFormat="0" applyProtection="0">
      <alignment horizontal="righ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0" fontId="3" fillId="0" borderId="0"/>
    <xf numFmtId="44" fontId="3" fillId="0" borderId="0" applyFont="0" applyFill="0" applyBorder="0" applyAlignment="0" applyProtection="0"/>
    <xf numFmtId="4" fontId="45" fillId="41" borderId="217" applyNumberFormat="0" applyProtection="0">
      <alignment horizontal="right" vertical="center"/>
    </xf>
    <xf numFmtId="4" fontId="36" fillId="41" borderId="217" applyNumberFormat="0" applyProtection="0">
      <alignment horizontal="right" vertical="center"/>
    </xf>
    <xf numFmtId="0" fontId="16" fillId="40" borderId="217" applyNumberFormat="0" applyProtection="0">
      <alignment horizontal="left" vertical="top" indent="1"/>
    </xf>
    <xf numFmtId="4" fontId="36" fillId="40" borderId="217" applyNumberFormat="0" applyProtection="0">
      <alignment vertical="center"/>
    </xf>
    <xf numFmtId="4" fontId="16" fillId="40" borderId="217" applyNumberFormat="0" applyProtection="0">
      <alignment vertical="center"/>
    </xf>
    <xf numFmtId="0" fontId="20" fillId="3" borderId="217" applyNumberFormat="0" applyProtection="0">
      <alignment horizontal="left" vertical="top" indent="1"/>
    </xf>
    <xf numFmtId="0" fontId="20" fillId="39" borderId="217" applyNumberFormat="0" applyProtection="0">
      <alignment horizontal="left" vertical="top" indent="1"/>
    </xf>
    <xf numFmtId="0" fontId="20" fillId="38" borderId="217" applyNumberFormat="0" applyProtection="0">
      <alignment horizontal="left" vertical="top" indent="1"/>
    </xf>
    <xf numFmtId="0" fontId="20" fillId="35" borderId="217" applyNumberFormat="0" applyProtection="0">
      <alignment horizontal="left" vertical="top" indent="1"/>
    </xf>
    <xf numFmtId="4" fontId="16" fillId="36" borderId="217" applyNumberFormat="0" applyProtection="0">
      <alignment horizontal="right" vertical="center"/>
    </xf>
    <xf numFmtId="4" fontId="16" fillId="32" borderId="217" applyNumberFormat="0" applyProtection="0">
      <alignment horizontal="right" vertical="center"/>
    </xf>
    <xf numFmtId="4" fontId="16" fillId="31" borderId="217" applyNumberFormat="0" applyProtection="0">
      <alignment horizontal="right" vertical="center"/>
    </xf>
    <xf numFmtId="4" fontId="16" fillId="30" borderId="217" applyNumberFormat="0" applyProtection="0">
      <alignment horizontal="right" vertical="center"/>
    </xf>
    <xf numFmtId="4" fontId="16" fillId="29" borderId="217" applyNumberFormat="0" applyProtection="0">
      <alignment horizontal="right" vertical="center"/>
    </xf>
    <xf numFmtId="4" fontId="16" fillId="28" borderId="217" applyNumberFormat="0" applyProtection="0">
      <alignment horizontal="right" vertical="center"/>
    </xf>
    <xf numFmtId="4" fontId="16" fillId="27" borderId="217" applyNumberFormat="0" applyProtection="0">
      <alignment horizontal="right" vertical="center"/>
    </xf>
    <xf numFmtId="4" fontId="16" fillId="26" borderId="217" applyNumberFormat="0" applyProtection="0">
      <alignment horizontal="right" vertical="center"/>
    </xf>
    <xf numFmtId="4" fontId="16" fillId="25" borderId="217" applyNumberFormat="0" applyProtection="0">
      <alignment horizontal="right" vertical="center"/>
    </xf>
    <xf numFmtId="4" fontId="16" fillId="24" borderId="217" applyNumberFormat="0" applyProtection="0">
      <alignment horizontal="right" vertical="center"/>
    </xf>
    <xf numFmtId="0" fontId="17" fillId="19" borderId="217" applyNumberFormat="0" applyProtection="0">
      <alignment horizontal="left" vertical="top" indent="1"/>
    </xf>
    <xf numFmtId="4" fontId="31" fillId="19" borderId="217" applyNumberFormat="0" applyProtection="0">
      <alignment vertical="center"/>
    </xf>
    <xf numFmtId="0" fontId="3" fillId="0" borderId="0"/>
    <xf numFmtId="0" fontId="3" fillId="0" borderId="0"/>
    <xf numFmtId="4" fontId="25" fillId="22" borderId="219" applyNumberFormat="0" applyProtection="0">
      <alignment horizontal="left" vertical="center"/>
    </xf>
    <xf numFmtId="4" fontId="16" fillId="31" borderId="218" applyNumberFormat="0" applyProtection="0">
      <alignment horizontal="right" vertical="center"/>
    </xf>
    <xf numFmtId="0" fontId="20" fillId="39" borderId="218" applyNumberFormat="0" applyProtection="0">
      <alignment horizontal="left" vertical="top" indent="1"/>
    </xf>
    <xf numFmtId="0" fontId="17" fillId="19" borderId="218" applyNumberFormat="0" applyProtection="0">
      <alignment horizontal="left" vertical="top" indent="1"/>
    </xf>
    <xf numFmtId="4" fontId="31" fillId="19" borderId="218" applyNumberFormat="0" applyProtection="0">
      <alignment vertical="center"/>
    </xf>
    <xf numFmtId="0" fontId="3" fillId="0" borderId="0"/>
    <xf numFmtId="44" fontId="3" fillId="0" borderId="0" applyFont="0" applyFill="0" applyBorder="0" applyAlignment="0" applyProtection="0"/>
    <xf numFmtId="4" fontId="30" fillId="18" borderId="219" applyNumberFormat="0" applyProtection="0">
      <alignment horizontal="left" vertical="center" indent="1"/>
    </xf>
    <xf numFmtId="0" fontId="24" fillId="0" borderId="219" applyNumberFormat="0" applyProtection="0">
      <alignment horizontal="left" vertical="center" indent="2"/>
    </xf>
    <xf numFmtId="0" fontId="20" fillId="38" borderId="218" applyNumberFormat="0" applyProtection="0">
      <alignment horizontal="left" vertical="top" indent="1"/>
    </xf>
    <xf numFmtId="0" fontId="24" fillId="0" borderId="219" applyNumberFormat="0" applyProtection="0">
      <alignment horizontal="left" vertical="center" indent="2"/>
    </xf>
    <xf numFmtId="0" fontId="20" fillId="35" borderId="218" applyNumberFormat="0" applyProtection="0">
      <alignment horizontal="left" vertical="top" indent="1"/>
    </xf>
    <xf numFmtId="0" fontId="24" fillId="0" borderId="219" applyNumberFormat="0" applyProtection="0">
      <alignment horizontal="left" vertical="center" indent="2"/>
    </xf>
    <xf numFmtId="4" fontId="16" fillId="36" borderId="218" applyNumberFormat="0" applyProtection="0">
      <alignment horizontal="right" vertical="center"/>
    </xf>
    <xf numFmtId="4" fontId="16" fillId="34" borderId="219" applyNumberFormat="0" applyProtection="0">
      <alignment horizontal="left" vertical="center" indent="1"/>
    </xf>
    <xf numFmtId="4" fontId="17" fillId="33" borderId="219" applyNumberFormat="0" applyProtection="0">
      <alignment horizontal="left" vertical="center" indent="1"/>
    </xf>
    <xf numFmtId="4" fontId="16" fillId="32"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4" fontId="30" fillId="18" borderId="219" applyNumberFormat="0" applyProtection="0">
      <alignment horizontal="right" vertical="center" wrapText="1"/>
    </xf>
    <xf numFmtId="0" fontId="3" fillId="0" borderId="0"/>
    <xf numFmtId="0" fontId="3" fillId="0" borderId="0"/>
    <xf numFmtId="4" fontId="31" fillId="19" borderId="217" applyNumberFormat="0" applyProtection="0">
      <alignment vertical="center"/>
    </xf>
    <xf numFmtId="0" fontId="17" fillId="19" borderId="217" applyNumberFormat="0" applyProtection="0">
      <alignment horizontal="left" vertical="top" indent="1"/>
    </xf>
    <xf numFmtId="4" fontId="16" fillId="24" borderId="217" applyNumberFormat="0" applyProtection="0">
      <alignment horizontal="right" vertical="center"/>
    </xf>
    <xf numFmtId="4" fontId="16" fillId="25" borderId="217" applyNumberFormat="0" applyProtection="0">
      <alignment horizontal="right" vertical="center"/>
    </xf>
    <xf numFmtId="4" fontId="16" fillId="26" borderId="217" applyNumberFormat="0" applyProtection="0">
      <alignment horizontal="right" vertical="center"/>
    </xf>
    <xf numFmtId="4" fontId="16" fillId="27" borderId="217" applyNumberFormat="0" applyProtection="0">
      <alignment horizontal="right" vertical="center"/>
    </xf>
    <xf numFmtId="4" fontId="16" fillId="28" borderId="217" applyNumberFormat="0" applyProtection="0">
      <alignment horizontal="right" vertical="center"/>
    </xf>
    <xf numFmtId="4" fontId="16" fillId="29" borderId="217" applyNumberFormat="0" applyProtection="0">
      <alignment horizontal="right" vertical="center"/>
    </xf>
    <xf numFmtId="4" fontId="16" fillId="30" borderId="217" applyNumberFormat="0" applyProtection="0">
      <alignment horizontal="right" vertical="center"/>
    </xf>
    <xf numFmtId="4" fontId="16" fillId="31" borderId="217" applyNumberFormat="0" applyProtection="0">
      <alignment horizontal="right" vertical="center"/>
    </xf>
    <xf numFmtId="4" fontId="16" fillId="32" borderId="217" applyNumberFormat="0" applyProtection="0">
      <alignment horizontal="righ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0" fontId="3" fillId="0" borderId="0"/>
    <xf numFmtId="44" fontId="3" fillId="0" borderId="0" applyFont="0" applyFill="0" applyBorder="0" applyAlignment="0" applyProtection="0"/>
    <xf numFmtId="4" fontId="45" fillId="41" borderId="217" applyNumberFormat="0" applyProtection="0">
      <alignment horizontal="right" vertical="center"/>
    </xf>
    <xf numFmtId="4" fontId="36" fillId="41" borderId="217" applyNumberFormat="0" applyProtection="0">
      <alignment horizontal="right" vertical="center"/>
    </xf>
    <xf numFmtId="0" fontId="16" fillId="40" borderId="217" applyNumberFormat="0" applyProtection="0">
      <alignment horizontal="left" vertical="top" indent="1"/>
    </xf>
    <xf numFmtId="4" fontId="36" fillId="40" borderId="217" applyNumberFormat="0" applyProtection="0">
      <alignment vertical="center"/>
    </xf>
    <xf numFmtId="4" fontId="16" fillId="40" borderId="217" applyNumberFormat="0" applyProtection="0">
      <alignment vertical="center"/>
    </xf>
    <xf numFmtId="0" fontId="20" fillId="3" borderId="217" applyNumberFormat="0" applyProtection="0">
      <alignment horizontal="left" vertical="top" indent="1"/>
    </xf>
    <xf numFmtId="0" fontId="20" fillId="39" borderId="217" applyNumberFormat="0" applyProtection="0">
      <alignment horizontal="left" vertical="top" indent="1"/>
    </xf>
    <xf numFmtId="0" fontId="20" fillId="38" borderId="217" applyNumberFormat="0" applyProtection="0">
      <alignment horizontal="left" vertical="top" indent="1"/>
    </xf>
    <xf numFmtId="0" fontId="20" fillId="35" borderId="217" applyNumberFormat="0" applyProtection="0">
      <alignment horizontal="left" vertical="top" indent="1"/>
    </xf>
    <xf numFmtId="4" fontId="16" fillId="36" borderId="217" applyNumberFormat="0" applyProtection="0">
      <alignment horizontal="right" vertical="center"/>
    </xf>
    <xf numFmtId="4" fontId="16" fillId="32" borderId="217" applyNumberFormat="0" applyProtection="0">
      <alignment horizontal="right" vertical="center"/>
    </xf>
    <xf numFmtId="4" fontId="16" fillId="31" borderId="217" applyNumberFormat="0" applyProtection="0">
      <alignment horizontal="right" vertical="center"/>
    </xf>
    <xf numFmtId="4" fontId="16" fillId="30" borderId="217" applyNumberFormat="0" applyProtection="0">
      <alignment horizontal="right" vertical="center"/>
    </xf>
    <xf numFmtId="4" fontId="16" fillId="29" borderId="217" applyNumberFormat="0" applyProtection="0">
      <alignment horizontal="right" vertical="center"/>
    </xf>
    <xf numFmtId="4" fontId="16" fillId="28" borderId="217" applyNumberFormat="0" applyProtection="0">
      <alignment horizontal="right" vertical="center"/>
    </xf>
    <xf numFmtId="4" fontId="16" fillId="27" borderId="217" applyNumberFormat="0" applyProtection="0">
      <alignment horizontal="right" vertical="center"/>
    </xf>
    <xf numFmtId="4" fontId="16" fillId="26" borderId="217" applyNumberFormat="0" applyProtection="0">
      <alignment horizontal="right" vertical="center"/>
    </xf>
    <xf numFmtId="4" fontId="16" fillId="25" borderId="217" applyNumberFormat="0" applyProtection="0">
      <alignment horizontal="right" vertical="center"/>
    </xf>
    <xf numFmtId="4" fontId="16" fillId="24" borderId="217" applyNumberFormat="0" applyProtection="0">
      <alignment horizontal="right" vertical="center"/>
    </xf>
    <xf numFmtId="0" fontId="17" fillId="19" borderId="217" applyNumberFormat="0" applyProtection="0">
      <alignment horizontal="left" vertical="top" indent="1"/>
    </xf>
    <xf numFmtId="4" fontId="31" fillId="19" borderId="217" applyNumberFormat="0" applyProtection="0">
      <alignment vertical="center"/>
    </xf>
    <xf numFmtId="0" fontId="3" fillId="0" borderId="0"/>
    <xf numFmtId="0" fontId="3" fillId="0" borderId="0"/>
    <xf numFmtId="0" fontId="3" fillId="0" borderId="0"/>
    <xf numFmtId="44" fontId="3" fillId="0" borderId="0" applyFont="0" applyFill="0" applyBorder="0" applyAlignment="0" applyProtection="0"/>
    <xf numFmtId="4" fontId="16" fillId="24" borderId="217" applyNumberFormat="0" applyProtection="0">
      <alignment horizontal="right" vertical="center"/>
    </xf>
    <xf numFmtId="4" fontId="31" fillId="19" borderId="217" applyNumberFormat="0" applyProtection="0">
      <alignmen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4" fontId="16" fillId="30" borderId="217" applyNumberFormat="0" applyProtection="0">
      <alignment horizontal="right" vertical="center"/>
    </xf>
    <xf numFmtId="0" fontId="3" fillId="0" borderId="0"/>
    <xf numFmtId="44" fontId="3" fillId="0" borderId="0" applyFont="0" applyFill="0" applyBorder="0" applyAlignment="0" applyProtection="0"/>
    <xf numFmtId="4" fontId="16" fillId="32" borderId="217" applyNumberFormat="0" applyProtection="0">
      <alignment horizontal="right" vertical="center"/>
    </xf>
    <xf numFmtId="4" fontId="16" fillId="29" borderId="217" applyNumberFormat="0" applyProtection="0">
      <alignment horizontal="right" vertical="center"/>
    </xf>
    <xf numFmtId="4" fontId="16" fillId="25" borderId="217" applyNumberFormat="0" applyProtection="0">
      <alignment horizontal="right" vertical="center"/>
    </xf>
    <xf numFmtId="4" fontId="16" fillId="27" borderId="217" applyNumberFormat="0" applyProtection="0">
      <alignment horizontal="right" vertical="center"/>
    </xf>
    <xf numFmtId="0" fontId="17" fillId="19" borderId="217" applyNumberFormat="0" applyProtection="0">
      <alignment horizontal="left" vertical="top" indent="1"/>
    </xf>
    <xf numFmtId="0" fontId="3" fillId="0" borderId="0"/>
    <xf numFmtId="0" fontId="3" fillId="0" borderId="0"/>
    <xf numFmtId="4" fontId="16" fillId="28" borderId="217" applyNumberFormat="0" applyProtection="0">
      <alignment horizontal="right" vertical="center"/>
    </xf>
    <xf numFmtId="4" fontId="16" fillId="31" borderId="217" applyNumberFormat="0" applyProtection="0">
      <alignment horizontal="right" vertical="center"/>
    </xf>
    <xf numFmtId="4" fontId="16" fillId="26" borderId="217" applyNumberFormat="0" applyProtection="0">
      <alignment horizontal="right" vertical="center"/>
    </xf>
    <xf numFmtId="4" fontId="31" fillId="19" borderId="217" applyNumberFormat="0" applyProtection="0">
      <alignment vertical="center"/>
    </xf>
    <xf numFmtId="0" fontId="17" fillId="19" borderId="217" applyNumberFormat="0" applyProtection="0">
      <alignment horizontal="left" vertical="top" indent="1"/>
    </xf>
    <xf numFmtId="4" fontId="16" fillId="24" borderId="217" applyNumberFormat="0" applyProtection="0">
      <alignment horizontal="right" vertical="center"/>
    </xf>
    <xf numFmtId="4" fontId="16" fillId="25" borderId="217" applyNumberFormat="0" applyProtection="0">
      <alignment horizontal="right" vertical="center"/>
    </xf>
    <xf numFmtId="4" fontId="16" fillId="26" borderId="217" applyNumberFormat="0" applyProtection="0">
      <alignment horizontal="right" vertical="center"/>
    </xf>
    <xf numFmtId="4" fontId="16" fillId="27" borderId="217" applyNumberFormat="0" applyProtection="0">
      <alignment horizontal="right" vertical="center"/>
    </xf>
    <xf numFmtId="4" fontId="16" fillId="28" borderId="217" applyNumberFormat="0" applyProtection="0">
      <alignment horizontal="right" vertical="center"/>
    </xf>
    <xf numFmtId="4" fontId="16" fillId="29" borderId="217" applyNumberFormat="0" applyProtection="0">
      <alignment horizontal="right" vertical="center"/>
    </xf>
    <xf numFmtId="4" fontId="16" fillId="30" borderId="217" applyNumberFormat="0" applyProtection="0">
      <alignment horizontal="right" vertical="center"/>
    </xf>
    <xf numFmtId="4" fontId="16" fillId="31" borderId="217" applyNumberFormat="0" applyProtection="0">
      <alignment horizontal="right" vertical="center"/>
    </xf>
    <xf numFmtId="4" fontId="16" fillId="32" borderId="217" applyNumberFormat="0" applyProtection="0">
      <alignment horizontal="righ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4" fontId="45" fillId="41" borderId="217" applyNumberFormat="0" applyProtection="0">
      <alignment horizontal="right" vertical="center"/>
    </xf>
    <xf numFmtId="4" fontId="36" fillId="41" borderId="217" applyNumberFormat="0" applyProtection="0">
      <alignment horizontal="right" vertical="center"/>
    </xf>
    <xf numFmtId="0" fontId="16" fillId="40" borderId="217" applyNumberFormat="0" applyProtection="0">
      <alignment horizontal="left" vertical="top" indent="1"/>
    </xf>
    <xf numFmtId="4" fontId="36" fillId="40" borderId="217" applyNumberFormat="0" applyProtection="0">
      <alignment vertical="center"/>
    </xf>
    <xf numFmtId="4" fontId="16" fillId="40" borderId="217" applyNumberFormat="0" applyProtection="0">
      <alignment vertical="center"/>
    </xf>
    <xf numFmtId="0" fontId="20" fillId="3" borderId="217" applyNumberFormat="0" applyProtection="0">
      <alignment horizontal="left" vertical="top" indent="1"/>
    </xf>
    <xf numFmtId="0" fontId="20" fillId="39" borderId="217" applyNumberFormat="0" applyProtection="0">
      <alignment horizontal="left" vertical="top" indent="1"/>
    </xf>
    <xf numFmtId="0" fontId="20" fillId="38" borderId="217" applyNumberFormat="0" applyProtection="0">
      <alignment horizontal="left" vertical="top" indent="1"/>
    </xf>
    <xf numFmtId="0" fontId="20" fillId="35" borderId="217" applyNumberFormat="0" applyProtection="0">
      <alignment horizontal="left" vertical="top" indent="1"/>
    </xf>
    <xf numFmtId="4" fontId="16" fillId="36" borderId="217" applyNumberFormat="0" applyProtection="0">
      <alignment horizontal="right" vertical="center"/>
    </xf>
    <xf numFmtId="4" fontId="16" fillId="32" borderId="217" applyNumberFormat="0" applyProtection="0">
      <alignment horizontal="right" vertical="center"/>
    </xf>
    <xf numFmtId="4" fontId="16" fillId="31" borderId="217" applyNumberFormat="0" applyProtection="0">
      <alignment horizontal="right" vertical="center"/>
    </xf>
    <xf numFmtId="4" fontId="16" fillId="30" borderId="217" applyNumberFormat="0" applyProtection="0">
      <alignment horizontal="right" vertical="center"/>
    </xf>
    <xf numFmtId="4" fontId="16" fillId="29" borderId="217" applyNumberFormat="0" applyProtection="0">
      <alignment horizontal="right" vertical="center"/>
    </xf>
    <xf numFmtId="4" fontId="16" fillId="28" borderId="217" applyNumberFormat="0" applyProtection="0">
      <alignment horizontal="right" vertical="center"/>
    </xf>
    <xf numFmtId="4" fontId="16" fillId="27" borderId="217" applyNumberFormat="0" applyProtection="0">
      <alignment horizontal="right" vertical="center"/>
    </xf>
    <xf numFmtId="4" fontId="16" fillId="26" borderId="217" applyNumberFormat="0" applyProtection="0">
      <alignment horizontal="right" vertical="center"/>
    </xf>
    <xf numFmtId="4" fontId="16" fillId="25" borderId="217" applyNumberFormat="0" applyProtection="0">
      <alignment horizontal="right" vertical="center"/>
    </xf>
    <xf numFmtId="4" fontId="16" fillId="24" borderId="217" applyNumberFormat="0" applyProtection="0">
      <alignment horizontal="right" vertical="center"/>
    </xf>
    <xf numFmtId="0" fontId="17" fillId="19" borderId="217" applyNumberFormat="0" applyProtection="0">
      <alignment horizontal="left" vertical="top" indent="1"/>
    </xf>
    <xf numFmtId="4" fontId="31" fillId="19" borderId="217" applyNumberFormat="0" applyProtection="0">
      <alignment vertical="center"/>
    </xf>
    <xf numFmtId="4" fontId="16" fillId="24" borderId="217" applyNumberFormat="0" applyProtection="0">
      <alignment horizontal="right" vertical="center"/>
    </xf>
    <xf numFmtId="4" fontId="31" fillId="19" borderId="217" applyNumberFormat="0" applyProtection="0">
      <alignmen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4" fontId="16" fillId="30" borderId="217" applyNumberFormat="0" applyProtection="0">
      <alignment horizontal="right" vertical="center"/>
    </xf>
    <xf numFmtId="4" fontId="16" fillId="32" borderId="217" applyNumberFormat="0" applyProtection="0">
      <alignment horizontal="right" vertical="center"/>
    </xf>
    <xf numFmtId="4" fontId="16" fillId="29" borderId="217" applyNumberFormat="0" applyProtection="0">
      <alignment horizontal="right" vertical="center"/>
    </xf>
    <xf numFmtId="4" fontId="16" fillId="25" borderId="217" applyNumberFormat="0" applyProtection="0">
      <alignment horizontal="right" vertical="center"/>
    </xf>
    <xf numFmtId="4" fontId="16" fillId="27" borderId="217" applyNumberFormat="0" applyProtection="0">
      <alignment horizontal="right" vertical="center"/>
    </xf>
    <xf numFmtId="0" fontId="17" fillId="19" borderId="217" applyNumberFormat="0" applyProtection="0">
      <alignment horizontal="left" vertical="top" indent="1"/>
    </xf>
    <xf numFmtId="4" fontId="16" fillId="28" borderId="217" applyNumberFormat="0" applyProtection="0">
      <alignment horizontal="right" vertical="center"/>
    </xf>
    <xf numFmtId="4" fontId="16" fillId="31" borderId="217" applyNumberFormat="0" applyProtection="0">
      <alignment horizontal="right" vertical="center"/>
    </xf>
    <xf numFmtId="4" fontId="16" fillId="26" borderId="217" applyNumberFormat="0" applyProtection="0">
      <alignment horizontal="right" vertical="center"/>
    </xf>
    <xf numFmtId="4" fontId="31" fillId="19" borderId="218" applyNumberFormat="0" applyProtection="0">
      <alignment vertical="center"/>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24" fillId="0" borderId="219"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219" applyNumberFormat="0" applyProtection="0">
      <alignment horizontal="right" vertical="center" wrapText="1"/>
    </xf>
    <xf numFmtId="4" fontId="36" fillId="41" borderId="218" applyNumberFormat="0" applyProtection="0">
      <alignment horizontal="right" vertical="center"/>
    </xf>
    <xf numFmtId="0" fontId="25" fillId="43" borderId="219" applyNumberFormat="0" applyProtection="0">
      <alignment horizontal="center" vertical="center" wrapText="1"/>
    </xf>
    <xf numFmtId="0" fontId="25" fillId="44" borderId="219" applyNumberFormat="0" applyProtection="0">
      <alignment horizontal="center" vertical="top" wrapText="1"/>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219" applyNumberFormat="0">
      <protection locked="0"/>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3" fillId="0" borderId="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30" fillId="18" borderId="162" applyNumberFormat="0" applyProtection="0">
      <alignment horizontal="right" vertical="center" wrapText="1"/>
    </xf>
    <xf numFmtId="4" fontId="31" fillId="19" borderId="218" applyNumberFormat="0" applyProtection="0">
      <alignment vertical="center"/>
    </xf>
    <xf numFmtId="4" fontId="30" fillId="18" borderId="162" applyNumberFormat="0" applyProtection="0">
      <alignment horizontal="left" vertical="center" indent="1"/>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162" applyNumberFormat="0" applyProtection="0">
      <alignment horizontal="right" vertical="center" wrapText="1"/>
    </xf>
    <xf numFmtId="4" fontId="36" fillId="41" borderId="218"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218" applyNumberFormat="0" applyProtection="0">
      <alignment horizontal="right" vertical="center"/>
    </xf>
    <xf numFmtId="0" fontId="3" fillId="0" borderId="0"/>
    <xf numFmtId="44" fontId="3" fillId="0" borderId="0" applyFont="0" applyFill="0" applyBorder="0" applyAlignment="0" applyProtection="0"/>
    <xf numFmtId="0" fontId="3" fillId="0" borderId="0"/>
    <xf numFmtId="0" fontId="3" fillId="0" borderId="0"/>
    <xf numFmtId="4" fontId="30" fillId="18" borderId="162" applyNumberFormat="0" applyProtection="0">
      <alignment horizontal="right" vertical="center" wrapText="1"/>
    </xf>
    <xf numFmtId="4" fontId="31" fillId="19" borderId="218" applyNumberFormat="0" applyProtection="0">
      <alignment vertical="center"/>
    </xf>
    <xf numFmtId="4" fontId="30" fillId="18" borderId="162" applyNumberFormat="0" applyProtection="0">
      <alignment horizontal="left" vertical="center" indent="1"/>
    </xf>
    <xf numFmtId="0" fontId="17" fillId="19" borderId="218" applyNumberFormat="0" applyProtection="0">
      <alignment horizontal="left" vertical="top" indent="1"/>
    </xf>
    <xf numFmtId="4" fontId="25" fillId="22" borderId="162" applyNumberFormat="0" applyProtection="0">
      <alignment horizontal="left" vertical="center"/>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218" applyNumberFormat="0" applyProtection="0">
      <alignment horizontal="right" vertical="center"/>
    </xf>
    <xf numFmtId="0" fontId="24" fillId="0" borderId="162" applyNumberFormat="0" applyProtection="0">
      <alignment horizontal="left" vertical="center" indent="2"/>
    </xf>
    <xf numFmtId="0" fontId="20" fillId="35" borderId="218" applyNumberFormat="0" applyProtection="0">
      <alignment horizontal="left" vertical="top" indent="1"/>
    </xf>
    <xf numFmtId="0" fontId="24" fillId="0" borderId="162" applyNumberFormat="0" applyProtection="0">
      <alignment horizontal="left" vertical="center" indent="2"/>
    </xf>
    <xf numFmtId="0" fontId="20" fillId="38" borderId="218" applyNumberFormat="0" applyProtection="0">
      <alignment horizontal="left" vertical="top" indent="1"/>
    </xf>
    <xf numFmtId="0" fontId="24" fillId="0" borderId="162" applyNumberFormat="0" applyProtection="0">
      <alignment horizontal="left" vertical="center" indent="2"/>
    </xf>
    <xf numFmtId="0" fontId="20" fillId="39" borderId="218" applyNumberFormat="0" applyProtection="0">
      <alignment horizontal="left" vertical="top" indent="1"/>
    </xf>
    <xf numFmtId="0" fontId="24" fillId="0" borderId="162"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162" applyNumberFormat="0" applyProtection="0">
      <alignment horizontal="right" vertical="center" wrapText="1"/>
    </xf>
    <xf numFmtId="4" fontId="36" fillId="41" borderId="218"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218" applyNumberFormat="0" applyProtection="0">
      <alignment horizontal="right" vertical="center"/>
    </xf>
    <xf numFmtId="0" fontId="3" fillId="0" borderId="0"/>
    <xf numFmtId="44" fontId="3" fillId="0" borderId="0" applyFont="0" applyFill="0" applyBorder="0" applyAlignment="0" applyProtection="0"/>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162" applyNumberFormat="0">
      <protection locked="0"/>
    </xf>
    <xf numFmtId="0" fontId="3" fillId="0" borderId="0"/>
    <xf numFmtId="0" fontId="3" fillId="0" borderId="0"/>
    <xf numFmtId="4" fontId="25" fillId="22" borderId="219" applyNumberFormat="0" applyProtection="0">
      <alignment horizontal="left" vertical="center"/>
    </xf>
    <xf numFmtId="0" fontId="24" fillId="0" borderId="219" applyNumberFormat="0" applyProtection="0">
      <alignment horizontal="left" vertical="center" indent="2"/>
    </xf>
    <xf numFmtId="4" fontId="30" fillId="18" borderId="219" applyNumberFormat="0" applyProtection="0">
      <alignment horizontal="right" vertical="center" wrapText="1"/>
    </xf>
    <xf numFmtId="4" fontId="16" fillId="31" borderId="218" applyNumberFormat="0" applyProtection="0">
      <alignment horizontal="right" vertical="center"/>
    </xf>
    <xf numFmtId="0" fontId="20" fillId="39" borderId="218" applyNumberFormat="0" applyProtection="0">
      <alignment horizontal="left" vertical="top" indent="1"/>
    </xf>
    <xf numFmtId="0" fontId="20" fillId="84" borderId="219" applyNumberFormat="0">
      <protection locked="0"/>
    </xf>
    <xf numFmtId="4" fontId="25" fillId="22" borderId="219" applyNumberFormat="0" applyProtection="0">
      <alignment horizontal="left" vertical="center"/>
    </xf>
    <xf numFmtId="4" fontId="30" fillId="18" borderId="219" applyNumberFormat="0" applyProtection="0">
      <alignment horizontal="right" vertical="center" wrapText="1"/>
    </xf>
    <xf numFmtId="0" fontId="17" fillId="19" borderId="218" applyNumberFormat="0" applyProtection="0">
      <alignment horizontal="left" vertical="top" indent="1"/>
    </xf>
    <xf numFmtId="4" fontId="31" fillId="19" borderId="218" applyNumberFormat="0" applyProtection="0">
      <alignment vertical="center"/>
    </xf>
    <xf numFmtId="0" fontId="3" fillId="0" borderId="0"/>
    <xf numFmtId="44" fontId="3" fillId="0" borderId="0" applyFont="0" applyFill="0" applyBorder="0" applyAlignment="0" applyProtection="0"/>
    <xf numFmtId="4" fontId="16" fillId="34" borderId="219" applyNumberFormat="0" applyProtection="0">
      <alignment horizontal="left" vertical="center" indent="1"/>
    </xf>
    <xf numFmtId="4" fontId="30" fillId="18" borderId="219" applyNumberFormat="0" applyProtection="0">
      <alignment horizontal="left" vertical="center" indent="1"/>
    </xf>
    <xf numFmtId="0" fontId="24" fillId="0" borderId="219" applyNumberFormat="0" applyProtection="0">
      <alignment horizontal="left" vertical="center" indent="2"/>
    </xf>
    <xf numFmtId="0" fontId="20" fillId="38" borderId="218" applyNumberFormat="0" applyProtection="0">
      <alignment horizontal="left" vertical="top" indent="1"/>
    </xf>
    <xf numFmtId="0" fontId="24" fillId="0" borderId="219" applyNumberFormat="0" applyProtection="0">
      <alignment horizontal="left" vertical="center" indent="2"/>
    </xf>
    <xf numFmtId="0" fontId="20" fillId="35" borderId="218" applyNumberFormat="0" applyProtection="0">
      <alignment horizontal="left" vertical="top" indent="1"/>
    </xf>
    <xf numFmtId="0" fontId="24" fillId="0" borderId="219" applyNumberFormat="0" applyProtection="0">
      <alignment horizontal="left" vertical="center" indent="2"/>
    </xf>
    <xf numFmtId="4" fontId="16" fillId="36" borderId="218" applyNumberFormat="0" applyProtection="0">
      <alignment horizontal="right" vertical="center"/>
    </xf>
    <xf numFmtId="4" fontId="16" fillId="34" borderId="219" applyNumberFormat="0" applyProtection="0">
      <alignment horizontal="left" vertical="center" indent="1"/>
    </xf>
    <xf numFmtId="4" fontId="17" fillId="33" borderId="219" applyNumberFormat="0" applyProtection="0">
      <alignment horizontal="left" vertical="center" indent="1"/>
    </xf>
    <xf numFmtId="4" fontId="16" fillId="32" borderId="218" applyNumberFormat="0" applyProtection="0">
      <alignment horizontal="right" vertical="center"/>
    </xf>
    <xf numFmtId="0" fontId="25" fillId="44" borderId="219" applyNumberFormat="0" applyProtection="0">
      <alignment horizontal="center" vertical="top" wrapText="1"/>
    </xf>
    <xf numFmtId="0" fontId="25" fillId="43" borderId="219" applyNumberFormat="0" applyProtection="0">
      <alignment horizontal="center" vertical="center" wrapText="1"/>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23" fillId="0" borderId="219" applyNumberFormat="0" applyProtection="0">
      <alignment horizontal="right" vertical="center" wrapText="1"/>
    </xf>
    <xf numFmtId="4" fontId="16" fillId="24" borderId="218" applyNumberFormat="0" applyProtection="0">
      <alignment horizontal="right" vertical="center"/>
    </xf>
    <xf numFmtId="4" fontId="30" fillId="18" borderId="219" applyNumberFormat="0" applyProtection="0">
      <alignment horizontal="right" vertical="center" wrapTex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4" fontId="30" fillId="18" borderId="219" applyNumberFormat="0" applyProtection="0">
      <alignment horizontal="left" vertical="center" indent="1"/>
    </xf>
    <xf numFmtId="4" fontId="17" fillId="33" borderId="219" applyNumberFormat="0" applyProtection="0">
      <alignment horizontal="left" vertical="center" indent="1"/>
    </xf>
    <xf numFmtId="0" fontId="3" fillId="0" borderId="0"/>
    <xf numFmtId="0" fontId="3" fillId="0" borderId="0"/>
    <xf numFmtId="4" fontId="31" fillId="19" borderId="218" applyNumberFormat="0" applyProtection="0">
      <alignment vertical="center"/>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0" fontId="3" fillId="0" borderId="0"/>
    <xf numFmtId="44" fontId="3" fillId="0" borderId="0" applyFont="0" applyFill="0" applyBorder="0" applyAlignment="0" applyProtection="0"/>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4" fontId="23" fillId="0" borderId="219" applyNumberFormat="0" applyProtection="0">
      <alignment horizontal="left" vertical="center" indent="1"/>
    </xf>
    <xf numFmtId="0" fontId="3" fillId="0" borderId="0"/>
    <xf numFmtId="0" fontId="3" fillId="0" borderId="0"/>
    <xf numFmtId="4" fontId="23" fillId="0" borderId="219"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18" applyNumberFormat="0" applyProtection="0">
      <alignment vertical="center"/>
    </xf>
    <xf numFmtId="4" fontId="30" fillId="18" borderId="219" applyNumberFormat="0" applyProtection="0">
      <alignment horizontal="left" vertical="center" indent="1"/>
    </xf>
    <xf numFmtId="0" fontId="17" fillId="19" borderId="218" applyNumberFormat="0" applyProtection="0">
      <alignment horizontal="left" vertical="top" indent="1"/>
    </xf>
    <xf numFmtId="4" fontId="25" fillId="22" borderId="219" applyNumberFormat="0" applyProtection="0">
      <alignment horizontal="left" vertical="center"/>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7" fillId="33" borderId="219" applyNumberFormat="0" applyProtection="0">
      <alignment horizontal="left" vertical="center" indent="1"/>
    </xf>
    <xf numFmtId="4" fontId="16" fillId="34" borderId="219" applyNumberFormat="0" applyProtection="0">
      <alignment horizontal="left" vertical="center" indent="1"/>
    </xf>
    <xf numFmtId="4" fontId="16" fillId="36" borderId="218" applyNumberFormat="0" applyProtection="0">
      <alignment horizontal="right" vertical="center"/>
    </xf>
    <xf numFmtId="0" fontId="24" fillId="0" borderId="219" applyNumberFormat="0" applyProtection="0">
      <alignment horizontal="left" vertical="center" indent="2"/>
    </xf>
    <xf numFmtId="0" fontId="20" fillId="35" borderId="218" applyNumberFormat="0" applyProtection="0">
      <alignment horizontal="left" vertical="top" indent="1"/>
    </xf>
    <xf numFmtId="0" fontId="24" fillId="0" borderId="219" applyNumberFormat="0" applyProtection="0">
      <alignment horizontal="left" vertical="center" indent="2"/>
    </xf>
    <xf numFmtId="0" fontId="20" fillId="38" borderId="218" applyNumberFormat="0" applyProtection="0">
      <alignment horizontal="left" vertical="top" indent="1"/>
    </xf>
    <xf numFmtId="0" fontId="24" fillId="0" borderId="219" applyNumberFormat="0" applyProtection="0">
      <alignment horizontal="left" vertical="center" indent="2"/>
    </xf>
    <xf numFmtId="0" fontId="20" fillId="39" borderId="218" applyNumberFormat="0" applyProtection="0">
      <alignment horizontal="left" vertical="top" indent="1"/>
    </xf>
    <xf numFmtId="0" fontId="24" fillId="0" borderId="219"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219" applyNumberFormat="0" applyProtection="0">
      <alignment horizontal="right" vertical="center" wrapText="1"/>
    </xf>
    <xf numFmtId="4" fontId="36" fillId="41" borderId="218" applyNumberFormat="0" applyProtection="0">
      <alignment horizontal="right" vertical="center"/>
    </xf>
    <xf numFmtId="0" fontId="25" fillId="43" borderId="219" applyNumberFormat="0" applyProtection="0">
      <alignment horizontal="center" vertical="center" wrapText="1"/>
    </xf>
    <xf numFmtId="0" fontId="25" fillId="44" borderId="219" applyNumberFormat="0" applyProtection="0">
      <alignment horizontal="center" vertical="top" wrapText="1"/>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219" applyNumberFormat="0">
      <protection locked="0"/>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4" fontId="31" fillId="19" borderId="218" applyNumberFormat="0" applyProtection="0">
      <alignment vertical="center"/>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24" fillId="0" borderId="219"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219" applyNumberFormat="0" applyProtection="0">
      <alignment horizontal="right" vertical="center" wrapText="1"/>
    </xf>
    <xf numFmtId="4" fontId="36" fillId="41" borderId="218" applyNumberFormat="0" applyProtection="0">
      <alignment horizontal="right" vertical="center"/>
    </xf>
    <xf numFmtId="0" fontId="25" fillId="43" borderId="219" applyNumberFormat="0" applyProtection="0">
      <alignment horizontal="center" vertical="center" wrapText="1"/>
    </xf>
    <xf numFmtId="0" fontId="25" fillId="44" borderId="219" applyNumberFormat="0" applyProtection="0">
      <alignment horizontal="center" vertical="top" wrapText="1"/>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219" applyNumberFormat="0">
      <protection locked="0"/>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3" fillId="0" borderId="0"/>
    <xf numFmtId="4" fontId="23" fillId="0" borderId="219"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23" fillId="0" borderId="162" applyNumberFormat="0" applyProtection="0">
      <alignment horizontal="left" vertical="center" indent="1"/>
    </xf>
    <xf numFmtId="4" fontId="23" fillId="0" borderId="162"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6" fillId="34" borderId="221" applyNumberFormat="0" applyAlignment="0" applyProtection="0"/>
    <xf numFmtId="0" fontId="138" fillId="92" borderId="221" applyNumberFormat="0" applyAlignment="0" applyProtection="0"/>
    <xf numFmtId="0" fontId="138" fillId="92" borderId="221" applyNumberFormat="0" applyAlignment="0" applyProtection="0"/>
    <xf numFmtId="0" fontId="136" fillId="34" borderId="221" applyNumberFormat="0" applyAlignment="0" applyProtection="0"/>
    <xf numFmtId="0" fontId="138" fillId="92" borderId="221" applyNumberFormat="0" applyAlignment="0" applyProtection="0"/>
    <xf numFmtId="0" fontId="138" fillId="92" borderId="221" applyNumberFormat="0" applyAlignment="0" applyProtection="0"/>
    <xf numFmtId="0" fontId="138" fillId="92" borderId="221" applyNumberFormat="0" applyAlignment="0" applyProtection="0"/>
    <xf numFmtId="0" fontId="138" fillId="92" borderId="221" applyNumberFormat="0" applyAlignment="0" applyProtection="0"/>
    <xf numFmtId="0" fontId="138" fillId="92" borderId="22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9" fillId="0" borderId="220">
      <alignment horizontal="left" vertical="center"/>
    </xf>
    <xf numFmtId="0" fontId="159" fillId="0" borderId="220">
      <alignment horizontal="left" vertical="center"/>
    </xf>
    <xf numFmtId="0" fontId="159" fillId="0" borderId="220">
      <alignment horizontal="left" vertical="center"/>
    </xf>
    <xf numFmtId="0" fontId="159" fillId="0" borderId="220">
      <alignment horizontal="left" vertical="center"/>
    </xf>
    <xf numFmtId="0" fontId="159" fillId="0" borderId="220">
      <alignment horizontal="left" vertical="center"/>
    </xf>
    <xf numFmtId="0" fontId="159" fillId="0" borderId="220">
      <alignment horizontal="left" vertical="center"/>
    </xf>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0" fontId="173" fillId="94" borderId="221" applyNumberFormat="0" applyAlignment="0" applyProtection="0"/>
    <xf numFmtId="0" fontId="173" fillId="94" borderId="221" applyNumberFormat="0" applyAlignment="0" applyProtection="0"/>
    <xf numFmtId="0" fontId="173" fillId="94" borderId="221" applyNumberFormat="0" applyAlignment="0" applyProtection="0"/>
    <xf numFmtId="0" fontId="173" fillId="94" borderId="221" applyNumberFormat="0" applyAlignment="0" applyProtection="0"/>
    <xf numFmtId="0" fontId="173" fillId="94" borderId="221" applyNumberFormat="0" applyAlignment="0" applyProtection="0"/>
    <xf numFmtId="0" fontId="173" fillId="94" borderId="221" applyNumberFormat="0" applyAlignment="0" applyProtection="0"/>
    <xf numFmtId="0" fontId="173" fillId="94" borderId="22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3" fillId="94" borderId="282" applyNumberFormat="0" applyAlignment="0" applyProtection="0"/>
    <xf numFmtId="0" fontId="173" fillId="94" borderId="282" applyNumberFormat="0" applyAlignment="0" applyProtection="0"/>
    <xf numFmtId="0" fontId="173" fillId="94" borderId="282" applyNumberFormat="0" applyAlignment="0" applyProtection="0"/>
    <xf numFmtId="0" fontId="173" fillId="94" borderId="282" applyNumberFormat="0" applyAlignment="0" applyProtection="0"/>
    <xf numFmtId="0" fontId="173" fillId="94" borderId="282" applyNumberFormat="0" applyAlignment="0" applyProtection="0"/>
    <xf numFmtId="0" fontId="173" fillId="94" borderId="282" applyNumberFormat="0" applyAlignment="0" applyProtection="0"/>
    <xf numFmtId="0" fontId="173" fillId="94" borderId="282" applyNumberFormat="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0" fontId="159" fillId="0" borderId="281">
      <alignment horizontal="left" vertical="center"/>
    </xf>
    <xf numFmtId="0" fontId="159" fillId="0" borderId="281">
      <alignment horizontal="left" vertical="center"/>
    </xf>
    <xf numFmtId="0" fontId="159" fillId="0" borderId="281">
      <alignment horizontal="left" vertical="center"/>
    </xf>
    <xf numFmtId="0" fontId="159" fillId="0" borderId="281">
      <alignment horizontal="left" vertical="center"/>
    </xf>
    <xf numFmtId="0" fontId="159" fillId="0" borderId="281">
      <alignment horizontal="left" vertical="center"/>
    </xf>
    <xf numFmtId="0" fontId="159" fillId="0" borderId="281">
      <alignment horizontal="left" vertical="center"/>
    </xf>
    <xf numFmtId="0" fontId="3" fillId="0" borderId="0"/>
    <xf numFmtId="0" fontId="3" fillId="0" borderId="0"/>
    <xf numFmtId="0" fontId="138" fillId="92" borderId="282" applyNumberFormat="0" applyAlignment="0" applyProtection="0"/>
    <xf numFmtId="0" fontId="138" fillId="92" borderId="282" applyNumberFormat="0" applyAlignment="0" applyProtection="0"/>
    <xf numFmtId="0" fontId="3" fillId="0" borderId="0"/>
    <xf numFmtId="0" fontId="138" fillId="92" borderId="282" applyNumberFormat="0" applyAlignment="0" applyProtection="0"/>
    <xf numFmtId="0" fontId="138" fillId="92" borderId="282" applyNumberFormat="0" applyAlignment="0" applyProtection="0"/>
    <xf numFmtId="0" fontId="3" fillId="0" borderId="0"/>
    <xf numFmtId="0" fontId="3" fillId="0" borderId="0"/>
    <xf numFmtId="0" fontId="138" fillId="92" borderId="282" applyNumberFormat="0" applyAlignment="0" applyProtection="0"/>
    <xf numFmtId="0" fontId="3" fillId="0" borderId="0"/>
    <xf numFmtId="0" fontId="3" fillId="0" borderId="0"/>
    <xf numFmtId="0" fontId="3" fillId="0" borderId="0"/>
    <xf numFmtId="0" fontId="3" fillId="0" borderId="0"/>
    <xf numFmtId="0" fontId="136" fillId="34" borderId="282" applyNumberFormat="0" applyAlignment="0" applyProtection="0"/>
    <xf numFmtId="0" fontId="138" fillId="92" borderId="28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8" fillId="92" borderId="282" applyNumberFormat="0" applyAlignment="0" applyProtection="0"/>
    <xf numFmtId="0" fontId="3" fillId="0" borderId="0"/>
    <xf numFmtId="0" fontId="3" fillId="0" borderId="0"/>
    <xf numFmtId="0" fontId="3" fillId="0" borderId="0"/>
    <xf numFmtId="0" fontId="3" fillId="0" borderId="0"/>
    <xf numFmtId="0" fontId="136" fillId="34" borderId="282" applyNumberFormat="0" applyAlignment="0" applyProtection="0"/>
    <xf numFmtId="4" fontId="23" fillId="0" borderId="229" applyNumberFormat="0" applyProtection="0">
      <alignment horizontal="left" vertical="center" indent="1"/>
    </xf>
    <xf numFmtId="4" fontId="23" fillId="0" borderId="229" applyNumberFormat="0" applyProtection="0">
      <alignment horizontal="left" vertical="center" indent="1"/>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0" fillId="84" borderId="229" applyNumberFormat="0">
      <protection locked="0"/>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4" fontId="36" fillId="41" borderId="278" applyNumberFormat="0" applyProtection="0">
      <alignment horizontal="right" vertical="center"/>
    </xf>
    <xf numFmtId="4" fontId="23" fillId="0" borderId="229" applyNumberFormat="0" applyProtection="0">
      <alignment horizontal="right" vertical="center" wrapText="1"/>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4" fillId="0" borderId="229" applyNumberFormat="0" applyProtection="0">
      <alignment horizontal="left" vertical="center" indent="2"/>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0" fillId="84" borderId="229" applyNumberFormat="0">
      <protection locked="0"/>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4" fontId="36" fillId="41" borderId="278" applyNumberFormat="0" applyProtection="0">
      <alignment horizontal="right" vertical="center"/>
    </xf>
    <xf numFmtId="4" fontId="23" fillId="0" borderId="229" applyNumberFormat="0" applyProtection="0">
      <alignment horizontal="right" vertical="center" wrapText="1"/>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4" fillId="0" borderId="229" applyNumberFormat="0" applyProtection="0">
      <alignment horizontal="left" vertical="center" indent="2"/>
    </xf>
    <xf numFmtId="0" fontId="20" fillId="39" borderId="278" applyNumberFormat="0" applyProtection="0">
      <alignment horizontal="left" vertical="top" indent="1"/>
    </xf>
    <xf numFmtId="0" fontId="24" fillId="0" borderId="229" applyNumberFormat="0" applyProtection="0">
      <alignment horizontal="left" vertical="center" indent="2"/>
    </xf>
    <xf numFmtId="0" fontId="20" fillId="38" borderId="278" applyNumberFormat="0" applyProtection="0">
      <alignment horizontal="left" vertical="top" indent="1"/>
    </xf>
    <xf numFmtId="0" fontId="24" fillId="0" borderId="229" applyNumberFormat="0" applyProtection="0">
      <alignment horizontal="left" vertical="center" indent="2"/>
    </xf>
    <xf numFmtId="0" fontId="20" fillId="35" borderId="278" applyNumberFormat="0" applyProtection="0">
      <alignment horizontal="left" vertical="top" indent="1"/>
    </xf>
    <xf numFmtId="0" fontId="24" fillId="0" borderId="229" applyNumberFormat="0" applyProtection="0">
      <alignment horizontal="left" vertical="center" indent="2"/>
    </xf>
    <xf numFmtId="4" fontId="16" fillId="36" borderId="278" applyNumberFormat="0" applyProtection="0">
      <alignment horizontal="right" vertical="center"/>
    </xf>
    <xf numFmtId="4" fontId="16" fillId="34" borderId="229" applyNumberFormat="0" applyProtection="0">
      <alignment horizontal="left" vertical="center" indent="1"/>
    </xf>
    <xf numFmtId="4" fontId="17" fillId="33" borderId="229" applyNumberFormat="0" applyProtection="0">
      <alignment horizontal="left" vertical="center" indent="1"/>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4" fontId="25" fillId="22" borderId="229" applyNumberFormat="0" applyProtection="0">
      <alignment horizontal="left" vertical="center"/>
    </xf>
    <xf numFmtId="0" fontId="17" fillId="19" borderId="278" applyNumberFormat="0" applyProtection="0">
      <alignment horizontal="left" vertical="top" indent="1"/>
    </xf>
    <xf numFmtId="4" fontId="30" fillId="18" borderId="229" applyNumberFormat="0" applyProtection="0">
      <alignment horizontal="left" vertical="center" indent="1"/>
    </xf>
    <xf numFmtId="4" fontId="31" fillId="19" borderId="278" applyNumberFormat="0" applyProtection="0">
      <alignmen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4" fontId="17" fillId="33" borderId="229" applyNumberFormat="0" applyProtection="0">
      <alignment horizontal="left" vertical="center" indent="1"/>
    </xf>
    <xf numFmtId="4" fontId="30" fillId="18" borderId="229"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4" fontId="16" fillId="24" borderId="278" applyNumberFormat="0" applyProtection="0">
      <alignment horizontal="right" vertical="center"/>
    </xf>
    <xf numFmtId="4" fontId="23" fillId="0" borderId="229" applyNumberFormat="0" applyProtection="0">
      <alignment horizontal="right" vertical="center" wrapText="1"/>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0" fontId="25" fillId="43" borderId="229" applyNumberFormat="0" applyProtection="0">
      <alignment horizontal="center" vertical="center" wrapText="1"/>
    </xf>
    <xf numFmtId="0" fontId="25" fillId="44" borderId="229" applyNumberFormat="0" applyProtection="0">
      <alignment horizontal="center" vertical="top" wrapText="1"/>
    </xf>
    <xf numFmtId="4" fontId="16" fillId="32" borderId="278" applyNumberFormat="0" applyProtection="0">
      <alignment horizontal="right" vertical="center"/>
    </xf>
    <xf numFmtId="4" fontId="17" fillId="33" borderId="229" applyNumberFormat="0" applyProtection="0">
      <alignment horizontal="left" vertical="center" indent="1"/>
    </xf>
    <xf numFmtId="4" fontId="16" fillId="34" borderId="229" applyNumberFormat="0" applyProtection="0">
      <alignment horizontal="left" vertical="center" indent="1"/>
    </xf>
    <xf numFmtId="4" fontId="16" fillId="36" borderId="278" applyNumberFormat="0" applyProtection="0">
      <alignment horizontal="right" vertical="center"/>
    </xf>
    <xf numFmtId="0" fontId="24" fillId="0" borderId="229" applyNumberFormat="0" applyProtection="0">
      <alignment horizontal="left" vertical="center" indent="2"/>
    </xf>
    <xf numFmtId="0" fontId="20" fillId="35" borderId="278" applyNumberFormat="0" applyProtection="0">
      <alignment horizontal="left" vertical="top" indent="1"/>
    </xf>
    <xf numFmtId="0" fontId="24" fillId="0" borderId="229" applyNumberFormat="0" applyProtection="0">
      <alignment horizontal="left" vertical="center" indent="2"/>
    </xf>
    <xf numFmtId="0" fontId="20" fillId="38" borderId="278" applyNumberFormat="0" applyProtection="0">
      <alignment horizontal="left" vertical="top" indent="1"/>
    </xf>
    <xf numFmtId="0" fontId="24" fillId="0" borderId="229" applyNumberFormat="0" applyProtection="0">
      <alignment horizontal="left" vertical="center" indent="2"/>
    </xf>
    <xf numFmtId="4" fontId="30" fillId="18" borderId="229" applyNumberFormat="0" applyProtection="0">
      <alignment horizontal="left" vertical="center" indent="1"/>
    </xf>
    <xf numFmtId="4" fontId="16" fillId="34"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25" fillId="22" borderId="229" applyNumberFormat="0" applyProtection="0">
      <alignment horizontal="left" vertical="center"/>
    </xf>
    <xf numFmtId="0" fontId="20" fillId="84" borderId="229" applyNumberFormat="0">
      <protection locked="0"/>
    </xf>
    <xf numFmtId="0" fontId="20" fillId="39" borderId="278" applyNumberFormat="0" applyProtection="0">
      <alignment horizontal="left" vertical="top" indent="1"/>
    </xf>
    <xf numFmtId="4" fontId="16" fillId="31" borderId="278" applyNumberFormat="0" applyProtection="0">
      <alignment horizontal="right" vertical="center"/>
    </xf>
    <xf numFmtId="0" fontId="24" fillId="0" borderId="229" applyNumberFormat="0" applyProtection="0">
      <alignment horizontal="left" vertical="center" indent="2"/>
    </xf>
    <xf numFmtId="4" fontId="25" fillId="22" borderId="229" applyNumberFormat="0" applyProtection="0">
      <alignment horizontal="left" vertical="center"/>
    </xf>
    <xf numFmtId="0" fontId="3" fillId="0" borderId="0"/>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0" fontId="3" fillId="0" borderId="0"/>
    <xf numFmtId="4" fontId="16" fillId="27" borderId="278" applyNumberFormat="0" applyProtection="0">
      <alignment horizontal="right" vertical="center"/>
    </xf>
    <xf numFmtId="0" fontId="3" fillId="0" borderId="0"/>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1" borderId="278" applyNumberFormat="0" applyProtection="0">
      <alignment horizontal="right" vertical="center"/>
    </xf>
    <xf numFmtId="4" fontId="16" fillId="32" borderId="278" applyNumberFormat="0" applyProtection="0">
      <alignment horizontal="right" vertical="center"/>
    </xf>
    <xf numFmtId="0" fontId="3" fillId="0" borderId="0"/>
    <xf numFmtId="0" fontId="3" fillId="0" borderId="0"/>
    <xf numFmtId="0" fontId="3" fillId="0" borderId="0"/>
    <xf numFmtId="4" fontId="16" fillId="36" borderId="278"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20" fillId="35" borderId="278"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8" borderId="278" applyNumberFormat="0" applyProtection="0">
      <alignment horizontal="left" vertical="top" indent="1"/>
    </xf>
    <xf numFmtId="0" fontId="3" fillId="0" borderId="0"/>
    <xf numFmtId="0" fontId="3" fillId="0" borderId="0"/>
    <xf numFmtId="0" fontId="20" fillId="39" borderId="278" applyNumberFormat="0" applyProtection="0">
      <alignment horizontal="left" vertical="top" indent="1"/>
    </xf>
    <xf numFmtId="0" fontId="3" fillId="0" borderId="0"/>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0" fontId="3" fillId="0" borderId="0"/>
    <xf numFmtId="0" fontId="20" fillId="90" borderId="222" applyNumberFormat="0" applyFont="0" applyAlignment="0" applyProtection="0"/>
    <xf numFmtId="0" fontId="20" fillId="90" borderId="221" applyNumberFormat="0" applyFont="0" applyAlignment="0" applyProtection="0"/>
    <xf numFmtId="0" fontId="20" fillId="90" borderId="221" applyNumberFormat="0" applyFont="0" applyAlignment="0" applyProtection="0"/>
    <xf numFmtId="4" fontId="16" fillId="24" borderId="278" applyNumberFormat="0" applyProtection="0">
      <alignment horizontal="right" vertical="center"/>
    </xf>
    <xf numFmtId="0" fontId="20" fillId="90" borderId="221" applyNumberFormat="0" applyFont="0" applyAlignment="0" applyProtection="0"/>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4" fontId="31" fillId="19" borderId="278" applyNumberFormat="0" applyProtection="0">
      <alignment vertical="center"/>
    </xf>
    <xf numFmtId="0" fontId="20" fillId="90" borderId="221" applyNumberFormat="0" applyFont="0" applyAlignment="0" applyProtection="0"/>
    <xf numFmtId="0" fontId="17" fillId="19" borderId="278" applyNumberFormat="0" applyProtection="0">
      <alignment horizontal="left" vertical="top" indent="1"/>
    </xf>
    <xf numFmtId="0" fontId="20" fillId="39" borderId="278" applyNumberFormat="0" applyProtection="0">
      <alignment horizontal="left" vertical="top" indent="1"/>
    </xf>
    <xf numFmtId="4" fontId="16" fillId="31" borderId="278" applyNumberFormat="0" applyProtection="0">
      <alignment horizontal="right" vertical="center"/>
    </xf>
    <xf numFmtId="0" fontId="20" fillId="90" borderId="221" applyNumberFormat="0" applyFont="0" applyAlignment="0" applyProtection="0"/>
    <xf numFmtId="0" fontId="3" fillId="5" borderId="19" applyNumberFormat="0" applyFont="0" applyAlignment="0" applyProtection="0"/>
    <xf numFmtId="0" fontId="3" fillId="5" borderId="19" applyNumberFormat="0" applyFont="0" applyAlignment="0" applyProtection="0"/>
    <xf numFmtId="0" fontId="68" fillId="90" borderId="222" applyNumberFormat="0" applyFont="0" applyAlignment="0" applyProtection="0"/>
    <xf numFmtId="0" fontId="186" fillId="34" borderId="223" applyNumberFormat="0" applyAlignment="0" applyProtection="0"/>
    <xf numFmtId="0" fontId="186" fillId="92" borderId="223" applyNumberFormat="0" applyAlignment="0" applyProtection="0"/>
    <xf numFmtId="0" fontId="186" fillId="92" borderId="223" applyNumberFormat="0" applyAlignment="0" applyProtection="0"/>
    <xf numFmtId="0" fontId="186" fillId="34" borderId="223" applyNumberFormat="0" applyAlignment="0" applyProtection="0"/>
    <xf numFmtId="0" fontId="186" fillId="92" borderId="223" applyNumberFormat="0" applyAlignment="0" applyProtection="0"/>
    <xf numFmtId="0" fontId="186" fillId="92" borderId="223" applyNumberFormat="0" applyAlignment="0" applyProtection="0"/>
    <xf numFmtId="0" fontId="186" fillId="92" borderId="223" applyNumberFormat="0" applyAlignment="0" applyProtection="0"/>
    <xf numFmtId="0" fontId="186" fillId="92" borderId="223" applyNumberFormat="0" applyAlignment="0" applyProtection="0"/>
    <xf numFmtId="0" fontId="186" fillId="92" borderId="22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5" borderId="162" applyNumberFormat="0" applyProtection="0">
      <alignment horizontal="right" vertical="center" wrapText="1"/>
    </xf>
    <xf numFmtId="4" fontId="55" fillId="105" borderId="162" applyNumberFormat="0" applyProtection="0">
      <alignment horizontal="right" vertical="center" wrapText="1"/>
    </xf>
    <xf numFmtId="4" fontId="16" fillId="0" borderId="223" applyNumberFormat="0" applyProtection="0">
      <alignment vertical="center"/>
    </xf>
    <xf numFmtId="4" fontId="16" fillId="0" borderId="223" applyNumberFormat="0" applyProtection="0">
      <alignment vertical="center"/>
    </xf>
    <xf numFmtId="4" fontId="16" fillId="0" borderId="223" applyNumberFormat="0" applyProtection="0">
      <alignment horizontal="left" vertical="center" indent="1"/>
    </xf>
    <xf numFmtId="4" fontId="16" fillId="19" borderId="223" applyNumberFormat="0" applyProtection="0">
      <alignment horizontal="left" vertical="center" indent="1"/>
    </xf>
    <xf numFmtId="4" fontId="25" fillId="22" borderId="219" applyNumberFormat="0" applyProtection="0">
      <alignment horizontal="left" vertical="center"/>
    </xf>
    <xf numFmtId="0" fontId="20" fillId="0" borderId="223" applyNumberFormat="0" applyProtection="0">
      <alignment horizontal="left" vertical="center" indent="1"/>
    </xf>
    <xf numFmtId="4" fontId="16" fillId="2" borderId="223" applyNumberFormat="0" applyProtection="0">
      <alignment horizontal="right" vertical="center"/>
    </xf>
    <xf numFmtId="4" fontId="16" fillId="107" borderId="223" applyNumberFormat="0" applyProtection="0">
      <alignment horizontal="right" vertical="center"/>
    </xf>
    <xf numFmtId="4" fontId="16" fillId="42" borderId="223" applyNumberFormat="0" applyProtection="0">
      <alignment horizontal="right" vertical="center"/>
    </xf>
    <xf numFmtId="4" fontId="16" fillId="108" borderId="223" applyNumberFormat="0" applyProtection="0">
      <alignment horizontal="right" vertical="center"/>
    </xf>
    <xf numFmtId="4" fontId="16" fillId="109" borderId="223" applyNumberFormat="0" applyProtection="0">
      <alignment horizontal="right" vertical="center"/>
    </xf>
    <xf numFmtId="4" fontId="16" fillId="110" borderId="223" applyNumberFormat="0" applyProtection="0">
      <alignment horizontal="right" vertical="center"/>
    </xf>
    <xf numFmtId="4" fontId="16" fillId="111" borderId="223" applyNumberFormat="0" applyProtection="0">
      <alignment horizontal="right" vertical="center"/>
    </xf>
    <xf numFmtId="4" fontId="16" fillId="112" borderId="223" applyNumberFormat="0" applyProtection="0">
      <alignment horizontal="right" vertical="center"/>
    </xf>
    <xf numFmtId="4" fontId="16" fillId="113" borderId="223" applyNumberFormat="0" applyProtection="0">
      <alignment horizontal="right" vertical="center"/>
    </xf>
    <xf numFmtId="0" fontId="20" fillId="114" borderId="223" applyNumberFormat="0" applyProtection="0">
      <alignment horizontal="left" vertical="center" indent="1"/>
    </xf>
    <xf numFmtId="0" fontId="24" fillId="115" borderId="219" applyNumberFormat="0" applyProtection="0">
      <alignment horizontal="left" vertical="center" indent="2"/>
    </xf>
    <xf numFmtId="0" fontId="24" fillId="115" borderId="219" applyNumberFormat="0" applyProtection="0">
      <alignment horizontal="left" vertical="center" indent="2"/>
    </xf>
    <xf numFmtId="0" fontId="25" fillId="116" borderId="219" applyNumberFormat="0" applyProtection="0">
      <alignment horizontal="left" vertical="center" indent="2"/>
    </xf>
    <xf numFmtId="0" fontId="25" fillId="116" borderId="219" applyNumberFormat="0" applyProtection="0">
      <alignment horizontal="left" vertical="center" indent="2"/>
    </xf>
    <xf numFmtId="0" fontId="24" fillId="115" borderId="219" applyNumberFormat="0" applyProtection="0">
      <alignment horizontal="left" vertical="center" indent="2"/>
    </xf>
    <xf numFmtId="0" fontId="25" fillId="116" borderId="219" applyNumberFormat="0" applyProtection="0">
      <alignment horizontal="left" vertical="center" indent="2"/>
    </xf>
    <xf numFmtId="0" fontId="24" fillId="0" borderId="219" applyNumberFormat="0" applyProtection="0">
      <alignment horizontal="left" vertical="center" indent="2"/>
    </xf>
    <xf numFmtId="0" fontId="20" fillId="49"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5" borderId="219" applyNumberFormat="0" applyProtection="0">
      <alignment horizontal="left" vertical="center" indent="2"/>
    </xf>
    <xf numFmtId="0" fontId="25" fillId="116" borderId="219" applyNumberFormat="0" applyProtection="0">
      <alignment horizontal="left" vertical="center" indent="2"/>
    </xf>
    <xf numFmtId="0" fontId="24" fillId="115" borderId="219" applyNumberFormat="0" applyProtection="0">
      <alignment horizontal="left" vertical="center" indent="2"/>
    </xf>
    <xf numFmtId="0" fontId="24" fillId="115" borderId="219" applyNumberFormat="0" applyProtection="0">
      <alignment horizontal="left" vertical="center" indent="2"/>
    </xf>
    <xf numFmtId="0" fontId="25" fillId="116" borderId="219" applyNumberFormat="0" applyProtection="0">
      <alignment horizontal="left" vertical="center" indent="2"/>
    </xf>
    <xf numFmtId="0" fontId="25" fillId="116" borderId="219" applyNumberFormat="0" applyProtection="0">
      <alignment horizontal="left" vertical="center" indent="2"/>
    </xf>
    <xf numFmtId="0" fontId="25" fillId="116" borderId="219" applyNumberFormat="0" applyProtection="0">
      <alignment horizontal="left" vertical="center" indent="2"/>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49" borderId="223" applyNumberFormat="0" applyProtection="0">
      <alignment horizontal="left" vertical="center"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49" borderId="223" applyNumberFormat="0" applyProtection="0">
      <alignment horizontal="left" vertical="center"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7"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0" fillId="23"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7" borderId="219" applyNumberFormat="0" applyProtection="0">
      <alignment horizontal="left" vertical="center" indent="2"/>
    </xf>
    <xf numFmtId="0" fontId="24" fillId="117"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7" borderId="219" applyNumberFormat="0" applyProtection="0">
      <alignment horizontal="left" vertical="center" indent="2"/>
    </xf>
    <xf numFmtId="0" fontId="24" fillId="117" borderId="219" applyNumberFormat="0" applyProtection="0">
      <alignment horizontal="left" vertical="center" indent="2"/>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23" borderId="223" applyNumberFormat="0" applyProtection="0">
      <alignment horizontal="left" vertical="center"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23" borderId="223" applyNumberFormat="0" applyProtection="0">
      <alignment horizontal="left" vertical="center"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103"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103" borderId="223" applyNumberFormat="0" applyProtection="0">
      <alignment horizontal="left" vertical="center"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103" borderId="223" applyNumberFormat="0" applyProtection="0">
      <alignment horizontal="left" vertical="center"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114"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114" borderId="223" applyNumberFormat="0" applyProtection="0">
      <alignment horizontal="left" vertical="center"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114" borderId="223" applyNumberFormat="0" applyProtection="0">
      <alignment horizontal="left" vertical="center"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84" borderId="219" applyNumberFormat="0">
      <protection locked="0"/>
    </xf>
    <xf numFmtId="0" fontId="20" fillId="84" borderId="219" applyNumberFormat="0">
      <protection locked="0"/>
    </xf>
    <xf numFmtId="0" fontId="20" fillId="84" borderId="219" applyNumberFormat="0">
      <protection locked="0"/>
    </xf>
    <xf numFmtId="0" fontId="20" fillId="84" borderId="219" applyNumberFormat="0">
      <protection locked="0"/>
    </xf>
    <xf numFmtId="4" fontId="16" fillId="40" borderId="223" applyNumberFormat="0" applyProtection="0">
      <alignment vertical="center"/>
    </xf>
    <xf numFmtId="4" fontId="39" fillId="0" borderId="219" applyNumberFormat="0" applyProtection="0">
      <alignment horizontal="left" vertical="center" indent="1"/>
    </xf>
    <xf numFmtId="4" fontId="16" fillId="40" borderId="223" applyNumberFormat="0" applyProtection="0">
      <alignment horizontal="left" vertical="center" indent="1"/>
    </xf>
    <xf numFmtId="4" fontId="39" fillId="0" borderId="219" applyNumberFormat="0" applyProtection="0">
      <alignment horizontal="left" vertical="center" indent="1"/>
    </xf>
    <xf numFmtId="4" fontId="16" fillId="40" borderId="223" applyNumberFormat="0" applyProtection="0">
      <alignment horizontal="left" vertical="center" indent="1"/>
    </xf>
    <xf numFmtId="4" fontId="16" fillId="40" borderId="223" applyNumberFormat="0" applyProtection="0">
      <alignment horizontal="left" vertical="center" indent="1"/>
    </xf>
    <xf numFmtId="4" fontId="23" fillId="0" borderId="219" applyNumberFormat="0" applyProtection="0">
      <alignment horizontal="right" vertical="center" wrapText="1"/>
    </xf>
    <xf numFmtId="4" fontId="23" fillId="0" borderId="219" applyNumberFormat="0" applyProtection="0">
      <alignment horizontal="right" vertical="center" wrapText="1"/>
    </xf>
    <xf numFmtId="4" fontId="24" fillId="0" borderId="219" applyNumberFormat="0" applyProtection="0">
      <alignment horizontal="right" vertical="center" wrapText="1"/>
    </xf>
    <xf numFmtId="4" fontId="16" fillId="0" borderId="223" applyNumberFormat="0" applyProtection="0">
      <alignment horizontal="right" vertical="center"/>
    </xf>
    <xf numFmtId="4" fontId="16" fillId="0" borderId="223" applyNumberFormat="0" applyProtection="0">
      <alignment horizontal="right" vertical="center"/>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23" fillId="0" borderId="219" applyNumberFormat="0" applyProtection="0">
      <alignment horizontal="left" vertical="center" indent="1"/>
    </xf>
    <xf numFmtId="0" fontId="20" fillId="0" borderId="223" applyNumberFormat="0" applyProtection="0">
      <alignment horizontal="left" vertical="center" indent="1"/>
    </xf>
    <xf numFmtId="0" fontId="20" fillId="0" borderId="223" applyNumberFormat="0" applyProtection="0">
      <alignment horizontal="left" vertical="center" indent="1"/>
    </xf>
    <xf numFmtId="0" fontId="25" fillId="43" borderId="219" applyNumberFormat="0" applyProtection="0">
      <alignment horizontal="center" vertical="center" wrapText="1"/>
    </xf>
    <xf numFmtId="0" fontId="20" fillId="0" borderId="223" applyNumberFormat="0" applyProtection="0">
      <alignment horizontal="left" vertical="center" indent="1"/>
    </xf>
    <xf numFmtId="0" fontId="20" fillId="0" borderId="223" applyNumberFormat="0" applyProtection="0">
      <alignment horizontal="left" vertical="center" indent="1"/>
    </xf>
    <xf numFmtId="0" fontId="25" fillId="44" borderId="229" applyNumberFormat="0" applyProtection="0">
      <alignment horizontal="center" vertical="top" wrapText="1"/>
    </xf>
    <xf numFmtId="0" fontId="16" fillId="40" borderId="278" applyNumberFormat="0" applyProtection="0">
      <alignment horizontal="left" vertical="top" indent="1"/>
    </xf>
    <xf numFmtId="4" fontId="45" fillId="118" borderId="223" applyNumberFormat="0" applyProtection="0">
      <alignment horizontal="right" vertical="center"/>
    </xf>
    <xf numFmtId="4" fontId="36" fillId="40" borderId="278" applyNumberFormat="0" applyProtection="0">
      <alignment vertical="center"/>
    </xf>
    <xf numFmtId="49" fontId="196" fillId="119" borderId="224"/>
    <xf numFmtId="4" fontId="16" fillId="40" borderId="278" applyNumberFormat="0" applyProtection="0">
      <alignment vertical="center"/>
    </xf>
    <xf numFmtId="0" fontId="194" fillId="37" borderId="224">
      <protection locked="0"/>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5" borderId="278" applyNumberFormat="0" applyProtection="0">
      <alignment horizontal="left" vertical="top" indent="1"/>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0" fontId="73" fillId="0" borderId="225" applyNumberFormat="0" applyFill="0" applyAlignment="0" applyProtection="0"/>
    <xf numFmtId="0" fontId="73" fillId="0" borderId="225" applyNumberFormat="0" applyFill="0" applyAlignment="0" applyProtection="0"/>
    <xf numFmtId="0" fontId="73" fillId="0" borderId="225" applyNumberFormat="0" applyFill="0" applyAlignment="0" applyProtection="0"/>
    <xf numFmtId="204" fontId="20" fillId="0" borderId="226">
      <protection locked="0"/>
    </xf>
    <xf numFmtId="204" fontId="20" fillId="0" borderId="226">
      <protection locked="0"/>
    </xf>
    <xf numFmtId="0" fontId="73" fillId="0" borderId="225" applyNumberFormat="0" applyFill="0" applyAlignment="0" applyProtection="0"/>
    <xf numFmtId="0" fontId="138" fillId="130" borderId="230" applyNumberFormat="0" applyAlignment="0" applyProtection="0"/>
    <xf numFmtId="0" fontId="224" fillId="80" borderId="230" applyNumberFormat="0" applyAlignment="0" applyProtection="0"/>
    <xf numFmtId="0" fontId="20" fillId="79" borderId="231" applyNumberFormat="0" applyFont="0" applyAlignment="0" applyProtection="0"/>
    <xf numFmtId="0" fontId="186" fillId="130" borderId="232" applyNumberFormat="0" applyAlignment="0" applyProtection="0"/>
    <xf numFmtId="4" fontId="17" fillId="104" borderId="233" applyNumberFormat="0" applyProtection="0">
      <alignment vertical="center"/>
    </xf>
    <xf numFmtId="4" fontId="31" fillId="104" borderId="233" applyNumberFormat="0" applyProtection="0">
      <alignment vertical="center"/>
    </xf>
    <xf numFmtId="4" fontId="17" fillId="104" borderId="233" applyNumberFormat="0" applyProtection="0">
      <alignment horizontal="left" vertical="center" indent="1"/>
    </xf>
    <xf numFmtId="0" fontId="17" fillId="104" borderId="233" applyNumberFormat="0" applyProtection="0">
      <alignment horizontal="left" vertical="top" indent="1"/>
    </xf>
    <xf numFmtId="4" fontId="16" fillId="24" borderId="233" applyNumberFormat="0" applyProtection="0">
      <alignment horizontal="right" vertical="center"/>
    </xf>
    <xf numFmtId="4" fontId="16" fillId="25" borderId="233" applyNumberFormat="0" applyProtection="0">
      <alignment horizontal="right" vertical="center"/>
    </xf>
    <xf numFmtId="4" fontId="16" fillId="26" borderId="233" applyNumberFormat="0" applyProtection="0">
      <alignment horizontal="right" vertical="center"/>
    </xf>
    <xf numFmtId="4" fontId="16" fillId="27" borderId="233" applyNumberFormat="0" applyProtection="0">
      <alignment horizontal="right" vertical="center"/>
    </xf>
    <xf numFmtId="4" fontId="16" fillId="28" borderId="233" applyNumberFormat="0" applyProtection="0">
      <alignment horizontal="right" vertical="center"/>
    </xf>
    <xf numFmtId="4" fontId="16" fillId="29" borderId="233" applyNumberFormat="0" applyProtection="0">
      <alignment horizontal="right" vertical="center"/>
    </xf>
    <xf numFmtId="4" fontId="16" fillId="30" borderId="233" applyNumberFormat="0" applyProtection="0">
      <alignment horizontal="right" vertical="center"/>
    </xf>
    <xf numFmtId="4" fontId="16" fillId="31" borderId="233" applyNumberFormat="0" applyProtection="0">
      <alignment horizontal="right" vertical="center"/>
    </xf>
    <xf numFmtId="4" fontId="16" fillId="32" borderId="233" applyNumberFormat="0" applyProtection="0">
      <alignment horizontal="right" vertical="center"/>
    </xf>
    <xf numFmtId="4" fontId="16" fillId="36" borderId="233" applyNumberFormat="0" applyProtection="0">
      <alignment horizontal="right" vertical="center"/>
    </xf>
    <xf numFmtId="0" fontId="20" fillId="100" borderId="233" applyNumberFormat="0" applyProtection="0">
      <alignment horizontal="left" vertical="center" indent="1"/>
    </xf>
    <xf numFmtId="0" fontId="20" fillId="100" borderId="233" applyNumberFormat="0" applyProtection="0">
      <alignment horizontal="left" vertical="top" indent="1"/>
    </xf>
    <xf numFmtId="0" fontId="20" fillId="36" borderId="233" applyNumberFormat="0" applyProtection="0">
      <alignment horizontal="left" vertical="center" indent="1"/>
    </xf>
    <xf numFmtId="0" fontId="20" fillId="36" borderId="233" applyNumberFormat="0" applyProtection="0">
      <alignment horizontal="left" vertical="top" indent="1"/>
    </xf>
    <xf numFmtId="0" fontId="20" fillId="95" borderId="233" applyNumberFormat="0" applyProtection="0">
      <alignment horizontal="left" vertical="center" indent="1"/>
    </xf>
    <xf numFmtId="0" fontId="20" fillId="95" borderId="233" applyNumberFormat="0" applyProtection="0">
      <alignment horizontal="left" vertical="top" indent="1"/>
    </xf>
    <xf numFmtId="0" fontId="20" fillId="41" borderId="233" applyNumberFormat="0" applyProtection="0">
      <alignment horizontal="left" vertical="center" indent="1"/>
    </xf>
    <xf numFmtId="0" fontId="20" fillId="41" borderId="233" applyNumberFormat="0" applyProtection="0">
      <alignment horizontal="left" vertical="top" indent="1"/>
    </xf>
    <xf numFmtId="0" fontId="20" fillId="84" borderId="229" applyNumberFormat="0">
      <protection locked="0"/>
    </xf>
    <xf numFmtId="4" fontId="16" fillId="90" borderId="233" applyNumberFormat="0" applyProtection="0">
      <alignment vertical="center"/>
    </xf>
    <xf numFmtId="4" fontId="36" fillId="90" borderId="233" applyNumberFormat="0" applyProtection="0">
      <alignment vertical="center"/>
    </xf>
    <xf numFmtId="4" fontId="16" fillId="90" borderId="233" applyNumberFormat="0" applyProtection="0">
      <alignment horizontal="left" vertical="center" indent="1"/>
    </xf>
    <xf numFmtId="0" fontId="16" fillId="90" borderId="233" applyNumberFormat="0" applyProtection="0">
      <alignment horizontal="left" vertical="top" indent="1"/>
    </xf>
    <xf numFmtId="4" fontId="16" fillId="41" borderId="233" applyNumberFormat="0" applyProtection="0">
      <alignment horizontal="right" vertical="center"/>
    </xf>
    <xf numFmtId="4" fontId="36" fillId="41" borderId="233" applyNumberFormat="0" applyProtection="0">
      <alignment horizontal="right" vertical="center"/>
    </xf>
    <xf numFmtId="4" fontId="16" fillId="36" borderId="233" applyNumberFormat="0" applyProtection="0">
      <alignment horizontal="left" vertical="center" indent="1"/>
    </xf>
    <xf numFmtId="0" fontId="16" fillId="36" borderId="233" applyNumberFormat="0" applyProtection="0">
      <alignment horizontal="left" vertical="top" indent="1"/>
    </xf>
    <xf numFmtId="4" fontId="45" fillId="41" borderId="233" applyNumberFormat="0" applyProtection="0">
      <alignment horizontal="right" vertical="center"/>
    </xf>
    <xf numFmtId="0" fontId="73" fillId="0" borderId="234" applyNumberFormat="0" applyFill="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 fontId="23" fillId="0" borderId="229" applyNumberFormat="0" applyProtection="0">
      <alignment horizontal="left" vertical="center" indent="1"/>
    </xf>
    <xf numFmtId="4" fontId="55" fillId="105" borderId="229" applyNumberFormat="0" applyProtection="0">
      <alignment horizontal="right" vertical="center" wrapText="1"/>
    </xf>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0" borderId="245" applyNumberFormat="0" applyProtection="0">
      <alignment horizontal="left" vertical="top" indent="1"/>
    </xf>
    <xf numFmtId="4" fontId="36" fillId="40" borderId="245" applyNumberFormat="0" applyProtection="0">
      <alignment vertical="center"/>
    </xf>
    <xf numFmtId="0" fontId="3" fillId="0" borderId="0"/>
    <xf numFmtId="0" fontId="20" fillId="35" borderId="24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4" fontId="16" fillId="29" borderId="245"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28" borderId="245" applyNumberFormat="0" applyProtection="0">
      <alignment horizontal="right" vertical="center"/>
    </xf>
    <xf numFmtId="0" fontId="3" fillId="0" borderId="0"/>
    <xf numFmtId="4" fontId="16" fillId="28" borderId="245" applyNumberFormat="0" applyProtection="0">
      <alignment horizontal="right" vertical="center"/>
    </xf>
    <xf numFmtId="4" fontId="16" fillId="28" borderId="245" applyNumberFormat="0" applyProtection="0">
      <alignment horizontal="right" vertical="center"/>
    </xf>
    <xf numFmtId="0" fontId="3" fillId="5" borderId="19" applyNumberFormat="0" applyFont="0" applyAlignment="0" applyProtection="0"/>
    <xf numFmtId="4" fontId="16" fillId="27" borderId="245" applyNumberFormat="0" applyProtection="0">
      <alignment horizontal="right" vertical="center"/>
    </xf>
    <xf numFmtId="4" fontId="16" fillId="25" borderId="245" applyNumberFormat="0" applyProtection="0">
      <alignment horizontal="right" vertical="center"/>
    </xf>
    <xf numFmtId="4" fontId="16" fillId="24" borderId="245" applyNumberFormat="0" applyProtection="0">
      <alignment horizontal="right" vertical="center"/>
    </xf>
    <xf numFmtId="0" fontId="17" fillId="19" borderId="245" applyNumberFormat="0" applyProtection="0">
      <alignment horizontal="left" vertical="top" indent="1"/>
    </xf>
    <xf numFmtId="9" fontId="3" fillId="0" borderId="0" applyFont="0" applyFill="0" applyBorder="0" applyAlignment="0" applyProtection="0"/>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0" fillId="18" borderId="229" applyNumberFormat="0" applyProtection="0">
      <alignment horizontal="left" vertical="center" indent="1"/>
    </xf>
    <xf numFmtId="4" fontId="30" fillId="18" borderId="229" applyNumberFormat="0" applyProtection="0">
      <alignment horizontal="left" vertical="center" indent="1"/>
    </xf>
    <xf numFmtId="4" fontId="30" fillId="18" borderId="229" applyNumberFormat="0" applyProtection="0">
      <alignment horizontal="left" vertical="center" indent="1"/>
    </xf>
    <xf numFmtId="4" fontId="30" fillId="18" borderId="229" applyNumberFormat="0" applyProtection="0">
      <alignment horizontal="left" vertical="center" indent="1"/>
    </xf>
    <xf numFmtId="4" fontId="30" fillId="18" borderId="229" applyNumberFormat="0" applyProtection="0">
      <alignment horizontal="left" vertical="center"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4" fontId="25" fillId="22" borderId="229" applyNumberFormat="0" applyProtection="0">
      <alignment horizontal="left" vertical="center"/>
    </xf>
    <xf numFmtId="4" fontId="25" fillId="22" borderId="229" applyNumberFormat="0" applyProtection="0">
      <alignment horizontal="left" vertical="center"/>
    </xf>
    <xf numFmtId="4" fontId="25" fillId="22" borderId="229" applyNumberFormat="0" applyProtection="0">
      <alignment horizontal="left" vertical="center"/>
    </xf>
    <xf numFmtId="4" fontId="25" fillId="22" borderId="229" applyNumberFormat="0" applyProtection="0">
      <alignment horizontal="left" vertical="center"/>
    </xf>
    <xf numFmtId="4" fontId="25" fillId="22" borderId="229" applyNumberFormat="0" applyProtection="0">
      <alignment horizontal="lef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84" borderId="229" applyNumberFormat="0">
      <protection locked="0"/>
    </xf>
    <xf numFmtId="0" fontId="20" fillId="84" borderId="229" applyNumberFormat="0">
      <protection locked="0"/>
    </xf>
    <xf numFmtId="0" fontId="20" fillId="84" borderId="229" applyNumberFormat="0">
      <protection locked="0"/>
    </xf>
    <xf numFmtId="0" fontId="20" fillId="84" borderId="229" applyNumberFormat="0">
      <protection locked="0"/>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0" fontId="25" fillId="43" borderId="235" applyNumberFormat="0" applyProtection="0">
      <alignment horizontal="center" vertical="center"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3" borderId="235" applyNumberFormat="0" applyProtection="0">
      <alignment horizontal="center" vertical="center" wrapText="1"/>
    </xf>
    <xf numFmtId="0" fontId="25" fillId="43" borderId="235" applyNumberFormat="0" applyProtection="0">
      <alignment horizontal="center" vertical="center" wrapText="1"/>
    </xf>
    <xf numFmtId="0" fontId="25" fillId="43" borderId="235" applyNumberFormat="0" applyProtection="0">
      <alignment horizontal="center" vertical="center" wrapText="1"/>
    </xf>
    <xf numFmtId="0" fontId="25" fillId="43" borderId="235" applyNumberFormat="0" applyProtection="0">
      <alignment horizontal="center" vertical="center" wrapText="1"/>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23" fillId="0" borderId="229"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0" fillId="18" borderId="238" applyNumberFormat="0" applyProtection="0">
      <alignment horizontal="left" vertical="center" indent="1"/>
    </xf>
    <xf numFmtId="4" fontId="30" fillId="18" borderId="238" applyNumberFormat="0" applyProtection="0">
      <alignment horizontal="left" vertical="center" indent="1"/>
    </xf>
    <xf numFmtId="4" fontId="30" fillId="18" borderId="238" applyNumberFormat="0" applyProtection="0">
      <alignment horizontal="left" vertical="center" indent="1"/>
    </xf>
    <xf numFmtId="4" fontId="30" fillId="18" borderId="238" applyNumberFormat="0" applyProtection="0">
      <alignment horizontal="left" vertical="center" indent="1"/>
    </xf>
    <xf numFmtId="4" fontId="30" fillId="18" borderId="238" applyNumberFormat="0" applyProtection="0">
      <alignment horizontal="left" vertical="center"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4" fontId="25" fillId="22" borderId="238" applyNumberFormat="0" applyProtection="0">
      <alignment horizontal="left" vertical="center"/>
    </xf>
    <xf numFmtId="4" fontId="25" fillId="22" borderId="238" applyNumberFormat="0" applyProtection="0">
      <alignment horizontal="left" vertical="center"/>
    </xf>
    <xf numFmtId="4" fontId="25" fillId="22" borderId="238" applyNumberFormat="0" applyProtection="0">
      <alignment horizontal="left" vertical="center"/>
    </xf>
    <xf numFmtId="4" fontId="25" fillId="22" borderId="238" applyNumberFormat="0" applyProtection="0">
      <alignment horizontal="left" vertical="center"/>
    </xf>
    <xf numFmtId="4" fontId="25" fillId="22" borderId="238" applyNumberFormat="0" applyProtection="0">
      <alignment horizontal="lef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84" borderId="238" applyNumberFormat="0">
      <protection locked="0"/>
    </xf>
    <xf numFmtId="0" fontId="20" fillId="84" borderId="238" applyNumberFormat="0">
      <protection locked="0"/>
    </xf>
    <xf numFmtId="0" fontId="20" fillId="84" borderId="238" applyNumberFormat="0">
      <protection locked="0"/>
    </xf>
    <xf numFmtId="0" fontId="20" fillId="84" borderId="238" applyNumberFormat="0">
      <protection locked="0"/>
    </xf>
    <xf numFmtId="0" fontId="20" fillId="84" borderId="238" applyNumberFormat="0">
      <protection locked="0"/>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6" fillId="34" borderId="239" applyNumberFormat="0" applyAlignment="0" applyProtection="0"/>
    <xf numFmtId="0" fontId="138" fillId="92" borderId="239" applyNumberFormat="0" applyAlignment="0" applyProtection="0"/>
    <xf numFmtId="0" fontId="138" fillId="92" borderId="239" applyNumberFormat="0" applyAlignment="0" applyProtection="0"/>
    <xf numFmtId="0" fontId="136" fillId="34" borderId="239" applyNumberFormat="0" applyAlignment="0" applyProtection="0"/>
    <xf numFmtId="0" fontId="138" fillId="92" borderId="239" applyNumberFormat="0" applyAlignment="0" applyProtection="0"/>
    <xf numFmtId="0" fontId="138" fillId="92" borderId="239" applyNumberFormat="0" applyAlignment="0" applyProtection="0"/>
    <xf numFmtId="0" fontId="138" fillId="92" borderId="239" applyNumberFormat="0" applyAlignment="0" applyProtection="0"/>
    <xf numFmtId="0" fontId="138" fillId="92" borderId="239" applyNumberFormat="0" applyAlignment="0" applyProtection="0"/>
    <xf numFmtId="0" fontId="138" fillId="92" borderId="23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9" fillId="0" borderId="236">
      <alignment horizontal="left" vertical="center"/>
    </xf>
    <xf numFmtId="0" fontId="159" fillId="0" borderId="236">
      <alignment horizontal="left" vertical="center"/>
    </xf>
    <xf numFmtId="0" fontId="159" fillId="0" borderId="236">
      <alignment horizontal="left" vertical="center"/>
    </xf>
    <xf numFmtId="0" fontId="159" fillId="0" borderId="236">
      <alignment horizontal="left" vertical="center"/>
    </xf>
    <xf numFmtId="0" fontId="159" fillId="0" borderId="236">
      <alignment horizontal="left" vertical="center"/>
    </xf>
    <xf numFmtId="0" fontId="159" fillId="0" borderId="236">
      <alignment horizontal="left" vertical="center"/>
    </xf>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0" fontId="173" fillId="94" borderId="239" applyNumberFormat="0" applyAlignment="0" applyProtection="0"/>
    <xf numFmtId="0" fontId="173" fillId="94" borderId="239" applyNumberFormat="0" applyAlignment="0" applyProtection="0"/>
    <xf numFmtId="0" fontId="173" fillId="94" borderId="239" applyNumberFormat="0" applyAlignment="0" applyProtection="0"/>
    <xf numFmtId="0" fontId="173" fillId="94" borderId="239" applyNumberFormat="0" applyAlignment="0" applyProtection="0"/>
    <xf numFmtId="0" fontId="173" fillId="94" borderId="239" applyNumberFormat="0" applyAlignment="0" applyProtection="0"/>
    <xf numFmtId="0" fontId="173" fillId="94" borderId="239" applyNumberFormat="0" applyAlignment="0" applyProtection="0"/>
    <xf numFmtId="0" fontId="173" fillId="94" borderId="23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3" fillId="94" borderId="247" applyNumberFormat="0" applyAlignment="0" applyProtection="0"/>
    <xf numFmtId="0" fontId="173" fillId="94" borderId="247" applyNumberFormat="0" applyAlignment="0" applyProtection="0"/>
    <xf numFmtId="0" fontId="173" fillId="94" borderId="247" applyNumberFormat="0" applyAlignment="0" applyProtection="0"/>
    <xf numFmtId="0" fontId="173" fillId="94" borderId="247" applyNumberFormat="0" applyAlignment="0" applyProtection="0"/>
    <xf numFmtId="0" fontId="173" fillId="94" borderId="247" applyNumberFormat="0" applyAlignment="0" applyProtection="0"/>
    <xf numFmtId="0" fontId="173" fillId="94" borderId="247" applyNumberFormat="0" applyAlignment="0" applyProtection="0"/>
    <xf numFmtId="0" fontId="173" fillId="94" borderId="247" applyNumberFormat="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0" fontId="159" fillId="0" borderId="248">
      <alignment horizontal="left" vertical="center"/>
    </xf>
    <xf numFmtId="0" fontId="159" fillId="0" borderId="248">
      <alignment horizontal="left" vertical="center"/>
    </xf>
    <xf numFmtId="0" fontId="159" fillId="0" borderId="248">
      <alignment horizontal="left" vertical="center"/>
    </xf>
    <xf numFmtId="0" fontId="159" fillId="0" borderId="248">
      <alignment horizontal="left" vertical="center"/>
    </xf>
    <xf numFmtId="0" fontId="159" fillId="0" borderId="248">
      <alignment horizontal="left" vertical="center"/>
    </xf>
    <xf numFmtId="0" fontId="159" fillId="0" borderId="248">
      <alignment horizontal="left" vertical="center"/>
    </xf>
    <xf numFmtId="0" fontId="138" fillId="92" borderId="247" applyNumberFormat="0" applyAlignment="0" applyProtection="0"/>
    <xf numFmtId="0" fontId="138" fillId="92" borderId="247" applyNumberFormat="0" applyAlignment="0" applyProtection="0"/>
    <xf numFmtId="0" fontId="138" fillId="92" borderId="247" applyNumberFormat="0" applyAlignment="0" applyProtection="0"/>
    <xf numFmtId="0" fontId="138" fillId="92" borderId="247" applyNumberFormat="0" applyAlignment="0" applyProtection="0"/>
    <xf numFmtId="0" fontId="138" fillId="92" borderId="247" applyNumberFormat="0" applyAlignment="0" applyProtection="0"/>
    <xf numFmtId="0" fontId="136" fillId="34" borderId="247" applyNumberFormat="0" applyAlignment="0" applyProtection="0"/>
    <xf numFmtId="0" fontId="138" fillId="92" borderId="247" applyNumberFormat="0" applyAlignment="0" applyProtection="0"/>
    <xf numFmtId="0" fontId="138" fillId="92" borderId="247" applyNumberFormat="0" applyAlignment="0" applyProtection="0"/>
    <xf numFmtId="0" fontId="136" fillId="34" borderId="24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0" fillId="18" borderId="238" applyNumberFormat="0" applyProtection="0">
      <alignment horizontal="right" vertical="center" wrapText="1"/>
    </xf>
    <xf numFmtId="4" fontId="30" fillId="18" borderId="238" applyNumberFormat="0" applyProtection="0">
      <alignment horizontal="right" vertical="center" wrapText="1"/>
    </xf>
    <xf numFmtId="0" fontId="3" fillId="0" borderId="0"/>
    <xf numFmtId="4" fontId="30" fillId="18" borderId="238" applyNumberFormat="0" applyProtection="0">
      <alignment horizontal="right" vertical="center" wrapText="1"/>
    </xf>
    <xf numFmtId="4" fontId="30" fillId="18" borderId="238" applyNumberFormat="0" applyProtection="0">
      <alignment horizontal="right" vertical="center" wrapText="1"/>
    </xf>
    <xf numFmtId="4" fontId="30" fillId="18" borderId="238" applyNumberFormat="0" applyProtection="0">
      <alignment horizontal="right" vertical="center" wrapText="1"/>
    </xf>
    <xf numFmtId="4" fontId="23" fillId="0" borderId="238" applyNumberFormat="0" applyProtection="0">
      <alignment horizontal="left" vertical="center" indent="1"/>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3" borderId="246" applyNumberFormat="0" applyProtection="0">
      <alignment horizontal="center" vertical="center" wrapTex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0" fontId="3" fillId="0" borderId="0"/>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0" fontId="3" fillId="0" borderId="0"/>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3" fillId="0" borderId="0"/>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3" fillId="0" borderId="0"/>
    <xf numFmtId="0" fontId="20" fillId="38" borderId="245" applyNumberFormat="0" applyProtection="0">
      <alignment horizontal="left" vertical="top" indent="1"/>
    </xf>
    <xf numFmtId="0" fontId="3" fillId="0" borderId="0"/>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5" borderId="245" applyNumberFormat="0" applyProtection="0">
      <alignment horizontal="left" vertical="top" indent="1"/>
    </xf>
    <xf numFmtId="0" fontId="20" fillId="35" borderId="245" applyNumberFormat="0" applyProtection="0">
      <alignment horizontal="left" vertical="top" indent="1"/>
    </xf>
    <xf numFmtId="0" fontId="3" fillId="0" borderId="0"/>
    <xf numFmtId="0" fontId="3" fillId="0" borderId="0"/>
    <xf numFmtId="0" fontId="3" fillId="0" borderId="0"/>
    <xf numFmtId="0" fontId="20" fillId="35" borderId="24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0" fontId="3" fillId="0" borderId="0"/>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0" fontId="20" fillId="90" borderId="240" applyNumberFormat="0" applyFont="0" applyAlignment="0" applyProtection="0"/>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0" fontId="20" fillId="90" borderId="239" applyNumberFormat="0" applyFont="0" applyAlignment="0" applyProtection="0"/>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0" fontId="20" fillId="90" borderId="239" applyNumberFormat="0" applyFont="0" applyAlignment="0" applyProtection="0"/>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20" fillId="90" borderId="239" applyNumberFormat="0" applyFont="0" applyAlignment="0" applyProtection="0"/>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0" fontId="20" fillId="90" borderId="239" applyNumberFormat="0" applyFont="0" applyAlignment="0" applyProtection="0"/>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0" fillId="18" borderId="238" applyNumberFormat="0" applyProtection="0">
      <alignment horizontal="right" vertical="center" wrapText="1"/>
    </xf>
    <xf numFmtId="4" fontId="30" fillId="18" borderId="238" applyNumberFormat="0" applyProtection="0">
      <alignment horizontal="right" vertical="center" wrapText="1"/>
    </xf>
    <xf numFmtId="0" fontId="20" fillId="90" borderId="239" applyNumberFormat="0" applyFont="0" applyAlignment="0" applyProtection="0"/>
    <xf numFmtId="4" fontId="30" fillId="18" borderId="238" applyNumberFormat="0" applyProtection="0">
      <alignment horizontal="right" vertical="center" wrapText="1"/>
    </xf>
    <xf numFmtId="4" fontId="30" fillId="18" borderId="238" applyNumberFormat="0" applyProtection="0">
      <alignment horizontal="right" vertical="center" wrapText="1"/>
    </xf>
    <xf numFmtId="0" fontId="3" fillId="5" borderId="19" applyNumberFormat="0" applyFont="0" applyAlignment="0" applyProtection="0"/>
    <xf numFmtId="0" fontId="3" fillId="5" borderId="19" applyNumberFormat="0" applyFont="0" applyAlignment="0" applyProtection="0"/>
    <xf numFmtId="0" fontId="68" fillId="90" borderId="240" applyNumberFormat="0" applyFont="0" applyAlignment="0" applyProtection="0"/>
    <xf numFmtId="0" fontId="186" fillId="34" borderId="241" applyNumberFormat="0" applyAlignment="0" applyProtection="0"/>
    <xf numFmtId="0" fontId="186" fillId="92" borderId="241" applyNumberFormat="0" applyAlignment="0" applyProtection="0"/>
    <xf numFmtId="0" fontId="186" fillId="92" borderId="241" applyNumberFormat="0" applyAlignment="0" applyProtection="0"/>
    <xf numFmtId="0" fontId="186" fillId="34" borderId="241" applyNumberFormat="0" applyAlignment="0" applyProtection="0"/>
    <xf numFmtId="0" fontId="186" fillId="92" borderId="241" applyNumberFormat="0" applyAlignment="0" applyProtection="0"/>
    <xf numFmtId="0" fontId="186" fillId="92" borderId="241" applyNumberFormat="0" applyAlignment="0" applyProtection="0"/>
    <xf numFmtId="0" fontId="186" fillId="92" borderId="241" applyNumberFormat="0" applyAlignment="0" applyProtection="0"/>
    <xf numFmtId="0" fontId="186" fillId="92" borderId="241" applyNumberFormat="0" applyAlignment="0" applyProtection="0"/>
    <xf numFmtId="0" fontId="186" fillId="92" borderId="24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5" borderId="238" applyNumberFormat="0" applyProtection="0">
      <alignment horizontal="right" vertical="center" wrapText="1"/>
    </xf>
    <xf numFmtId="4" fontId="55" fillId="105" borderId="238" applyNumberFormat="0" applyProtection="0">
      <alignment horizontal="right" vertical="center" wrapText="1"/>
    </xf>
    <xf numFmtId="4" fontId="16" fillId="0" borderId="241" applyNumberFormat="0" applyProtection="0">
      <alignment vertical="center"/>
    </xf>
    <xf numFmtId="4" fontId="16" fillId="0" borderId="241" applyNumberFormat="0" applyProtection="0">
      <alignment vertical="center"/>
    </xf>
    <xf numFmtId="4" fontId="16" fillId="0" borderId="241" applyNumberFormat="0" applyProtection="0">
      <alignment horizontal="left" vertical="center" indent="1"/>
    </xf>
    <xf numFmtId="4" fontId="16" fillId="19" borderId="241" applyNumberFormat="0" applyProtection="0">
      <alignment horizontal="left" vertical="center" indent="1"/>
    </xf>
    <xf numFmtId="4" fontId="25" fillId="22" borderId="238" applyNumberFormat="0" applyProtection="0">
      <alignment horizontal="left" vertical="center"/>
    </xf>
    <xf numFmtId="0" fontId="20" fillId="0" borderId="241" applyNumberFormat="0" applyProtection="0">
      <alignment horizontal="left" vertical="center" indent="1"/>
    </xf>
    <xf numFmtId="4" fontId="16" fillId="2" borderId="241" applyNumberFormat="0" applyProtection="0">
      <alignment horizontal="right" vertical="center"/>
    </xf>
    <xf numFmtId="4" fontId="16" fillId="107" borderId="241" applyNumberFormat="0" applyProtection="0">
      <alignment horizontal="right" vertical="center"/>
    </xf>
    <xf numFmtId="4" fontId="16" fillId="42" borderId="241" applyNumberFormat="0" applyProtection="0">
      <alignment horizontal="right" vertical="center"/>
    </xf>
    <xf numFmtId="4" fontId="16" fillId="108" borderId="241" applyNumberFormat="0" applyProtection="0">
      <alignment horizontal="right" vertical="center"/>
    </xf>
    <xf numFmtId="4" fontId="16" fillId="109" borderId="241" applyNumberFormat="0" applyProtection="0">
      <alignment horizontal="right" vertical="center"/>
    </xf>
    <xf numFmtId="4" fontId="16" fillId="110" borderId="241" applyNumberFormat="0" applyProtection="0">
      <alignment horizontal="right" vertical="center"/>
    </xf>
    <xf numFmtId="4" fontId="16" fillId="111" borderId="241" applyNumberFormat="0" applyProtection="0">
      <alignment horizontal="right" vertical="center"/>
    </xf>
    <xf numFmtId="4" fontId="16" fillId="112" borderId="241" applyNumberFormat="0" applyProtection="0">
      <alignment horizontal="right" vertical="center"/>
    </xf>
    <xf numFmtId="4" fontId="16" fillId="113" borderId="241" applyNumberFormat="0" applyProtection="0">
      <alignment horizontal="right" vertical="center"/>
    </xf>
    <xf numFmtId="0" fontId="20" fillId="114" borderId="241" applyNumberFormat="0" applyProtection="0">
      <alignment horizontal="left" vertical="center" indent="1"/>
    </xf>
    <xf numFmtId="0" fontId="24" fillId="115" borderId="238" applyNumberFormat="0" applyProtection="0">
      <alignment horizontal="left" vertical="center" indent="2"/>
    </xf>
    <xf numFmtId="0" fontId="24" fillId="115" borderId="238" applyNumberFormat="0" applyProtection="0">
      <alignment horizontal="left" vertical="center" indent="2"/>
    </xf>
    <xf numFmtId="0" fontId="25" fillId="116" borderId="238" applyNumberFormat="0" applyProtection="0">
      <alignment horizontal="left" vertical="center" indent="2"/>
    </xf>
    <xf numFmtId="0" fontId="25" fillId="116" borderId="238" applyNumberFormat="0" applyProtection="0">
      <alignment horizontal="left" vertical="center" indent="2"/>
    </xf>
    <xf numFmtId="0" fontId="24" fillId="115" borderId="238" applyNumberFormat="0" applyProtection="0">
      <alignment horizontal="left" vertical="center" indent="2"/>
    </xf>
    <xf numFmtId="0" fontId="25" fillId="116" borderId="238" applyNumberFormat="0" applyProtection="0">
      <alignment horizontal="left" vertical="center" indent="2"/>
    </xf>
    <xf numFmtId="0" fontId="24" fillId="0" borderId="238" applyNumberFormat="0" applyProtection="0">
      <alignment horizontal="left" vertical="center" indent="2"/>
    </xf>
    <xf numFmtId="0" fontId="20" fillId="49"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5" borderId="238" applyNumberFormat="0" applyProtection="0">
      <alignment horizontal="left" vertical="center" indent="2"/>
    </xf>
    <xf numFmtId="0" fontId="25" fillId="116" borderId="238" applyNumberFormat="0" applyProtection="0">
      <alignment horizontal="left" vertical="center" indent="2"/>
    </xf>
    <xf numFmtId="0" fontId="24" fillId="115" borderId="238" applyNumberFormat="0" applyProtection="0">
      <alignment horizontal="left" vertical="center" indent="2"/>
    </xf>
    <xf numFmtId="0" fontId="24" fillId="115" borderId="238" applyNumberFormat="0" applyProtection="0">
      <alignment horizontal="left" vertical="center" indent="2"/>
    </xf>
    <xf numFmtId="0" fontId="25" fillId="116" borderId="238" applyNumberFormat="0" applyProtection="0">
      <alignment horizontal="left" vertical="center" indent="2"/>
    </xf>
    <xf numFmtId="0" fontId="25" fillId="116" borderId="238" applyNumberFormat="0" applyProtection="0">
      <alignment horizontal="left" vertical="center" indent="2"/>
    </xf>
    <xf numFmtId="0" fontId="25" fillId="116" borderId="238" applyNumberFormat="0" applyProtection="0">
      <alignment horizontal="left" vertical="center" indent="2"/>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49" borderId="241" applyNumberFormat="0" applyProtection="0">
      <alignment horizontal="left" vertical="center"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49" borderId="241" applyNumberFormat="0" applyProtection="0">
      <alignment horizontal="left" vertical="center"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7"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23"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7" borderId="238" applyNumberFormat="0" applyProtection="0">
      <alignment horizontal="left" vertical="center" indent="2"/>
    </xf>
    <xf numFmtId="0" fontId="24" fillId="117"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7" borderId="238" applyNumberFormat="0" applyProtection="0">
      <alignment horizontal="left" vertical="center" indent="2"/>
    </xf>
    <xf numFmtId="0" fontId="24" fillId="117" borderId="238" applyNumberFormat="0" applyProtection="0">
      <alignment horizontal="left" vertical="center" indent="2"/>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23" borderId="241" applyNumberFormat="0" applyProtection="0">
      <alignment horizontal="left" vertical="center"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23" borderId="241" applyNumberFormat="0" applyProtection="0">
      <alignment horizontal="left" vertical="center"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103"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103" borderId="241" applyNumberFormat="0" applyProtection="0">
      <alignment horizontal="left" vertical="center"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103" borderId="241" applyNumberFormat="0" applyProtection="0">
      <alignment horizontal="left" vertical="center"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114"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114" borderId="241" applyNumberFormat="0" applyProtection="0">
      <alignment horizontal="left" vertical="center"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114" borderId="241" applyNumberFormat="0" applyProtection="0">
      <alignment horizontal="left" vertical="center"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84" borderId="238" applyNumberFormat="0">
      <protection locked="0"/>
    </xf>
    <xf numFmtId="0" fontId="20" fillId="84" borderId="238" applyNumberFormat="0">
      <protection locked="0"/>
    </xf>
    <xf numFmtId="0" fontId="20" fillId="84" borderId="238" applyNumberFormat="0">
      <protection locked="0"/>
    </xf>
    <xf numFmtId="0" fontId="20" fillId="84" borderId="238" applyNumberFormat="0">
      <protection locked="0"/>
    </xf>
    <xf numFmtId="4" fontId="16" fillId="40" borderId="241" applyNumberFormat="0" applyProtection="0">
      <alignment vertical="center"/>
    </xf>
    <xf numFmtId="4" fontId="39" fillId="0" borderId="238" applyNumberFormat="0" applyProtection="0">
      <alignment horizontal="left" vertical="center" indent="1"/>
    </xf>
    <xf numFmtId="4" fontId="16" fillId="40" borderId="241" applyNumberFormat="0" applyProtection="0">
      <alignment horizontal="left" vertical="center" indent="1"/>
    </xf>
    <xf numFmtId="4" fontId="39" fillId="0" borderId="238" applyNumberFormat="0" applyProtection="0">
      <alignment horizontal="left" vertical="center" indent="1"/>
    </xf>
    <xf numFmtId="4" fontId="16" fillId="40" borderId="241" applyNumberFormat="0" applyProtection="0">
      <alignment horizontal="left" vertical="center" indent="1"/>
    </xf>
    <xf numFmtId="4" fontId="16" fillId="40" borderId="241" applyNumberFormat="0" applyProtection="0">
      <alignment horizontal="left" vertical="center" inden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4" fillId="0" borderId="238" applyNumberFormat="0" applyProtection="0">
      <alignment horizontal="right" vertical="center" wrapText="1"/>
    </xf>
    <xf numFmtId="4" fontId="16" fillId="0" borderId="241" applyNumberFormat="0" applyProtection="0">
      <alignment horizontal="right" vertical="center"/>
    </xf>
    <xf numFmtId="4" fontId="16" fillId="0" borderId="241" applyNumberFormat="0" applyProtection="0">
      <alignment horizontal="right" vertical="center"/>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0" fontId="20" fillId="0" borderId="241" applyNumberFormat="0" applyProtection="0">
      <alignment horizontal="left" vertical="center" indent="1"/>
    </xf>
    <xf numFmtId="0" fontId="20" fillId="0" borderId="241" applyNumberFormat="0" applyProtection="0">
      <alignment horizontal="left" vertical="center" indent="1"/>
    </xf>
    <xf numFmtId="0" fontId="25" fillId="43" borderId="238" applyNumberFormat="0" applyProtection="0">
      <alignment horizontal="center" vertical="center" wrapText="1"/>
    </xf>
    <xf numFmtId="0" fontId="20" fillId="0" borderId="241" applyNumberFormat="0" applyProtection="0">
      <alignment horizontal="left" vertical="center" indent="1"/>
    </xf>
    <xf numFmtId="0" fontId="20" fillId="0" borderId="241" applyNumberFormat="0" applyProtection="0">
      <alignment horizontal="left" vertical="center" indent="1"/>
    </xf>
    <xf numFmtId="4" fontId="45" fillId="118" borderId="241" applyNumberFormat="0" applyProtection="0">
      <alignment horizontal="right" vertical="center"/>
    </xf>
    <xf numFmtId="206" fontId="198" fillId="0" borderId="228">
      <alignment horizontal="center"/>
    </xf>
    <xf numFmtId="206" fontId="198" fillId="0" borderId="228">
      <alignment horizontal="center"/>
    </xf>
    <xf numFmtId="206" fontId="198" fillId="0" borderId="228">
      <alignment horizontal="center"/>
    </xf>
    <xf numFmtId="206" fontId="198" fillId="0" borderId="228">
      <alignment horizontal="center"/>
    </xf>
    <xf numFmtId="206" fontId="198" fillId="0" borderId="228">
      <alignment horizontal="center"/>
    </xf>
    <xf numFmtId="206" fontId="198" fillId="0" borderId="228">
      <alignment horizontal="center"/>
    </xf>
    <xf numFmtId="204" fontId="20" fillId="0" borderId="226">
      <protection locked="0"/>
    </xf>
    <xf numFmtId="204" fontId="20" fillId="0" borderId="226">
      <protection locked="0"/>
    </xf>
    <xf numFmtId="204" fontId="20" fillId="0" borderId="226">
      <protection locked="0"/>
    </xf>
    <xf numFmtId="0" fontId="73" fillId="0" borderId="242" applyNumberFormat="0" applyFill="0" applyAlignment="0" applyProtection="0"/>
    <xf numFmtId="0" fontId="73" fillId="0" borderId="242" applyNumberFormat="0" applyFill="0" applyAlignment="0" applyProtection="0"/>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0" fontId="73" fillId="0" borderId="242" applyNumberFormat="0" applyFill="0" applyAlignment="0" applyProtection="0"/>
    <xf numFmtId="204" fontId="20" fillId="0" borderId="243">
      <protection locked="0"/>
    </xf>
    <xf numFmtId="204" fontId="20" fillId="0" borderId="243">
      <protection locked="0"/>
    </xf>
    <xf numFmtId="0" fontId="73" fillId="0" borderId="242" applyNumberFormat="0" applyFill="0" applyAlignment="0" applyProtection="0"/>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0" fontId="20" fillId="90" borderId="249" applyNumberFormat="0" applyFont="0" applyAlignment="0" applyProtection="0"/>
    <xf numFmtId="0" fontId="20" fillId="90" borderId="247" applyNumberFormat="0" applyFont="0" applyAlignment="0" applyProtection="0"/>
    <xf numFmtId="0" fontId="20" fillId="90" borderId="247" applyNumberFormat="0" applyFont="0" applyAlignment="0" applyProtection="0"/>
    <xf numFmtId="0" fontId="20" fillId="90" borderId="247" applyNumberFormat="0" applyFont="0" applyAlignment="0" applyProtection="0"/>
    <xf numFmtId="0" fontId="20" fillId="90" borderId="247" applyNumberFormat="0" applyFont="0" applyAlignment="0" applyProtection="0"/>
    <xf numFmtId="0" fontId="20" fillId="90" borderId="247" applyNumberFormat="0" applyFont="0" applyAlignment="0" applyProtection="0"/>
    <xf numFmtId="0" fontId="68" fillId="90" borderId="249" applyNumberFormat="0" applyFont="0" applyAlignment="0" applyProtection="0"/>
    <xf numFmtId="0" fontId="186" fillId="34" borderId="250" applyNumberFormat="0" applyAlignment="0" applyProtection="0"/>
    <xf numFmtId="0" fontId="186" fillId="92" borderId="250" applyNumberFormat="0" applyAlignment="0" applyProtection="0"/>
    <xf numFmtId="0" fontId="186" fillId="92" borderId="250" applyNumberFormat="0" applyAlignment="0" applyProtection="0"/>
    <xf numFmtId="0" fontId="186" fillId="34" borderId="250" applyNumberFormat="0" applyAlignment="0" applyProtection="0"/>
    <xf numFmtId="0" fontId="186" fillId="92" borderId="250" applyNumberFormat="0" applyAlignment="0" applyProtection="0"/>
    <xf numFmtId="0" fontId="186" fillId="92" borderId="250" applyNumberFormat="0" applyAlignment="0" applyProtection="0"/>
    <xf numFmtId="0" fontId="186" fillId="92" borderId="250" applyNumberFormat="0" applyAlignment="0" applyProtection="0"/>
    <xf numFmtId="0" fontId="186" fillId="92" borderId="250" applyNumberFormat="0" applyAlignment="0" applyProtection="0"/>
    <xf numFmtId="0" fontId="186" fillId="92" borderId="250" applyNumberFormat="0" applyAlignment="0" applyProtection="0"/>
    <xf numFmtId="4" fontId="55" fillId="105" borderId="246" applyNumberFormat="0" applyProtection="0">
      <alignment horizontal="right" vertical="center" wrapText="1"/>
    </xf>
    <xf numFmtId="4" fontId="55" fillId="105" borderId="246" applyNumberFormat="0" applyProtection="0">
      <alignment horizontal="right" vertical="center" wrapText="1"/>
    </xf>
    <xf numFmtId="4" fontId="16" fillId="0" borderId="250" applyNumberFormat="0" applyProtection="0">
      <alignment vertical="center"/>
    </xf>
    <xf numFmtId="4" fontId="16" fillId="0" borderId="250" applyNumberFormat="0" applyProtection="0">
      <alignment vertical="center"/>
    </xf>
    <xf numFmtId="4" fontId="16" fillId="0" borderId="250" applyNumberFormat="0" applyProtection="0">
      <alignment horizontal="left" vertical="center" indent="1"/>
    </xf>
    <xf numFmtId="4" fontId="16" fillId="19" borderId="250" applyNumberFormat="0" applyProtection="0">
      <alignment horizontal="left" vertical="center" indent="1"/>
    </xf>
    <xf numFmtId="4" fontId="25" fillId="22" borderId="246" applyNumberFormat="0" applyProtection="0">
      <alignment horizontal="left" vertical="center"/>
    </xf>
    <xf numFmtId="0" fontId="20" fillId="0" borderId="250" applyNumberFormat="0" applyProtection="0">
      <alignment horizontal="left" vertical="center" indent="1"/>
    </xf>
    <xf numFmtId="4" fontId="16" fillId="2" borderId="250" applyNumberFormat="0" applyProtection="0">
      <alignment horizontal="right" vertical="center"/>
    </xf>
    <xf numFmtId="4" fontId="16" fillId="107" borderId="250" applyNumberFormat="0" applyProtection="0">
      <alignment horizontal="right" vertical="center"/>
    </xf>
    <xf numFmtId="4" fontId="16" fillId="42" borderId="250" applyNumberFormat="0" applyProtection="0">
      <alignment horizontal="right" vertical="center"/>
    </xf>
    <xf numFmtId="4" fontId="16" fillId="108" borderId="250" applyNumberFormat="0" applyProtection="0">
      <alignment horizontal="right" vertical="center"/>
    </xf>
    <xf numFmtId="4" fontId="16" fillId="109" borderId="250" applyNumberFormat="0" applyProtection="0">
      <alignment horizontal="right" vertical="center"/>
    </xf>
    <xf numFmtId="4" fontId="16" fillId="110" borderId="250" applyNumberFormat="0" applyProtection="0">
      <alignment horizontal="right" vertical="center"/>
    </xf>
    <xf numFmtId="4" fontId="16" fillId="111" borderId="250" applyNumberFormat="0" applyProtection="0">
      <alignment horizontal="right" vertical="center"/>
    </xf>
    <xf numFmtId="4" fontId="16" fillId="112" borderId="250" applyNumberFormat="0" applyProtection="0">
      <alignment horizontal="right" vertical="center"/>
    </xf>
    <xf numFmtId="4" fontId="16" fillId="113" borderId="250" applyNumberFormat="0" applyProtection="0">
      <alignment horizontal="right" vertical="center"/>
    </xf>
    <xf numFmtId="0" fontId="20" fillId="114" borderId="250" applyNumberFormat="0" applyProtection="0">
      <alignment horizontal="left" vertical="center" indent="1"/>
    </xf>
    <xf numFmtId="0" fontId="24" fillId="115" borderId="246" applyNumberFormat="0" applyProtection="0">
      <alignment horizontal="left" vertical="center" indent="2"/>
    </xf>
    <xf numFmtId="0" fontId="24" fillId="115" borderId="246" applyNumberFormat="0" applyProtection="0">
      <alignment horizontal="left" vertical="center" indent="2"/>
    </xf>
    <xf numFmtId="0" fontId="25" fillId="116" borderId="246" applyNumberFormat="0" applyProtection="0">
      <alignment horizontal="left" vertical="center" indent="2"/>
    </xf>
    <xf numFmtId="0" fontId="25" fillId="116" borderId="246" applyNumberFormat="0" applyProtection="0">
      <alignment horizontal="left" vertical="center" indent="2"/>
    </xf>
    <xf numFmtId="0" fontId="24" fillId="115" borderId="246" applyNumberFormat="0" applyProtection="0">
      <alignment horizontal="left" vertical="center" indent="2"/>
    </xf>
    <xf numFmtId="0" fontId="25" fillId="116" borderId="246" applyNumberFormat="0" applyProtection="0">
      <alignment horizontal="left" vertical="center" indent="2"/>
    </xf>
    <xf numFmtId="0" fontId="24" fillId="0" borderId="246" applyNumberFormat="0" applyProtection="0">
      <alignment horizontal="left" vertical="center" indent="2"/>
    </xf>
    <xf numFmtId="0" fontId="20" fillId="49"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5" borderId="246" applyNumberFormat="0" applyProtection="0">
      <alignment horizontal="left" vertical="center" indent="2"/>
    </xf>
    <xf numFmtId="0" fontId="25" fillId="116" borderId="246" applyNumberFormat="0" applyProtection="0">
      <alignment horizontal="left" vertical="center" indent="2"/>
    </xf>
    <xf numFmtId="0" fontId="24" fillId="115" borderId="246" applyNumberFormat="0" applyProtection="0">
      <alignment horizontal="left" vertical="center" indent="2"/>
    </xf>
    <xf numFmtId="0" fontId="24" fillId="115" borderId="246" applyNumberFormat="0" applyProtection="0">
      <alignment horizontal="left" vertical="center" indent="2"/>
    </xf>
    <xf numFmtId="0" fontId="25" fillId="116" borderId="246" applyNumberFormat="0" applyProtection="0">
      <alignment horizontal="left" vertical="center" indent="2"/>
    </xf>
    <xf numFmtId="0" fontId="25" fillId="116" borderId="246" applyNumberFormat="0" applyProtection="0">
      <alignment horizontal="left" vertical="center" indent="2"/>
    </xf>
    <xf numFmtId="0" fontId="25" fillId="116" borderId="246" applyNumberFormat="0" applyProtection="0">
      <alignment horizontal="left" vertical="center" indent="2"/>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49" borderId="250" applyNumberFormat="0" applyProtection="0">
      <alignment horizontal="left" vertical="center"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49" borderId="250" applyNumberFormat="0" applyProtection="0">
      <alignment horizontal="left" vertical="center"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7"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23"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7" borderId="246" applyNumberFormat="0" applyProtection="0">
      <alignment horizontal="left" vertical="center" indent="2"/>
    </xf>
    <xf numFmtId="0" fontId="24" fillId="117"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7" borderId="246" applyNumberFormat="0" applyProtection="0">
      <alignment horizontal="left" vertical="center" indent="2"/>
    </xf>
    <xf numFmtId="0" fontId="24" fillId="117" borderId="246" applyNumberFormat="0" applyProtection="0">
      <alignment horizontal="left" vertical="center" indent="2"/>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23" borderId="250" applyNumberFormat="0" applyProtection="0">
      <alignment horizontal="left" vertical="center"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23" borderId="250" applyNumberFormat="0" applyProtection="0">
      <alignment horizontal="left" vertical="center"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103"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103" borderId="250" applyNumberFormat="0" applyProtection="0">
      <alignment horizontal="left" vertical="center"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103" borderId="250" applyNumberFormat="0" applyProtection="0">
      <alignment horizontal="left" vertical="center"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114"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114" borderId="250" applyNumberFormat="0" applyProtection="0">
      <alignment horizontal="left" vertical="center"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114" borderId="250" applyNumberFormat="0" applyProtection="0">
      <alignment horizontal="left" vertical="center"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84" borderId="246" applyNumberFormat="0">
      <protection locked="0"/>
    </xf>
    <xf numFmtId="4" fontId="16" fillId="40" borderId="250" applyNumberFormat="0" applyProtection="0">
      <alignment vertical="center"/>
    </xf>
    <xf numFmtId="4" fontId="39" fillId="0" borderId="246" applyNumberFormat="0" applyProtection="0">
      <alignment horizontal="left" vertical="center" indent="1"/>
    </xf>
    <xf numFmtId="4" fontId="16" fillId="40" borderId="250" applyNumberFormat="0" applyProtection="0">
      <alignment horizontal="left" vertical="center" indent="1"/>
    </xf>
    <xf numFmtId="4" fontId="39" fillId="0" borderId="246" applyNumberFormat="0" applyProtection="0">
      <alignment horizontal="left" vertical="center" indent="1"/>
    </xf>
    <xf numFmtId="4" fontId="16" fillId="40" borderId="250" applyNumberFormat="0" applyProtection="0">
      <alignment horizontal="left" vertical="center" indent="1"/>
    </xf>
    <xf numFmtId="4" fontId="16" fillId="40" borderId="250" applyNumberFormat="0" applyProtection="0">
      <alignment horizontal="left" vertical="center" inden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4" fillId="0" borderId="246" applyNumberFormat="0" applyProtection="0">
      <alignment horizontal="right" vertical="center" wrapText="1"/>
    </xf>
    <xf numFmtId="4" fontId="16" fillId="0" borderId="250" applyNumberFormat="0" applyProtection="0">
      <alignment horizontal="right" vertical="center"/>
    </xf>
    <xf numFmtId="4" fontId="16" fillId="0" borderId="250" applyNumberFormat="0" applyProtection="0">
      <alignment horizontal="right" vertical="center"/>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0" fontId="20" fillId="0" borderId="250" applyNumberFormat="0" applyProtection="0">
      <alignment horizontal="left" vertical="center" indent="1"/>
    </xf>
    <xf numFmtId="0" fontId="20" fillId="0" borderId="250" applyNumberFormat="0" applyProtection="0">
      <alignment horizontal="left" vertical="center" indent="1"/>
    </xf>
    <xf numFmtId="0" fontId="25" fillId="43" borderId="246" applyNumberFormat="0" applyProtection="0">
      <alignment horizontal="center" vertical="center" wrapText="1"/>
    </xf>
    <xf numFmtId="0" fontId="20" fillId="0" borderId="250" applyNumberFormat="0" applyProtection="0">
      <alignment horizontal="left" vertical="center" indent="1"/>
    </xf>
    <xf numFmtId="0" fontId="20" fillId="0" borderId="250" applyNumberFormat="0" applyProtection="0">
      <alignment horizontal="left" vertical="center" indent="1"/>
    </xf>
    <xf numFmtId="4" fontId="45" fillId="118" borderId="250" applyNumberFormat="0" applyProtection="0">
      <alignment horizontal="right" vertical="center"/>
    </xf>
    <xf numFmtId="206" fontId="198" fillId="0" borderId="244">
      <alignment horizontal="center"/>
    </xf>
    <xf numFmtId="206" fontId="198" fillId="0" borderId="244">
      <alignment horizontal="center"/>
    </xf>
    <xf numFmtId="206" fontId="198" fillId="0" borderId="244">
      <alignment horizontal="center"/>
    </xf>
    <xf numFmtId="206" fontId="198" fillId="0" borderId="244">
      <alignment horizontal="center"/>
    </xf>
    <xf numFmtId="206" fontId="198" fillId="0" borderId="244">
      <alignment horizontal="center"/>
    </xf>
    <xf numFmtId="206" fontId="198" fillId="0" borderId="244">
      <alignment horizontal="center"/>
    </xf>
    <xf numFmtId="0" fontId="73" fillId="0" borderId="251" applyNumberFormat="0" applyFill="0" applyAlignment="0" applyProtection="0"/>
    <xf numFmtId="0" fontId="73" fillId="0" borderId="251" applyNumberFormat="0" applyFill="0" applyAlignment="0" applyProtection="0"/>
    <xf numFmtId="0" fontId="73" fillId="0" borderId="251" applyNumberFormat="0" applyFill="0" applyAlignment="0" applyProtection="0"/>
    <xf numFmtId="204" fontId="20" fillId="0" borderId="252">
      <protection locked="0"/>
    </xf>
    <xf numFmtId="204" fontId="20" fillId="0" borderId="252">
      <protection locked="0"/>
    </xf>
    <xf numFmtId="0" fontId="73" fillId="0" borderId="251"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0" fontId="24" fillId="0" borderId="246"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46" applyNumberFormat="0">
      <protection locked="0"/>
    </xf>
    <xf numFmtId="0" fontId="20" fillId="84" borderId="246" applyNumberFormat="0">
      <protection locked="0"/>
    </xf>
    <xf numFmtId="0" fontId="20" fillId="84" borderId="246" applyNumberFormat="0">
      <protection locked="0"/>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23" fillId="0" borderId="246"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0" fillId="18" borderId="255" applyNumberFormat="0" applyProtection="0">
      <alignment horizontal="left" vertical="center" indent="1"/>
    </xf>
    <xf numFmtId="4" fontId="30" fillId="18" borderId="255" applyNumberFormat="0" applyProtection="0">
      <alignment horizontal="left" vertical="center" indent="1"/>
    </xf>
    <xf numFmtId="4" fontId="30" fillId="18" borderId="255" applyNumberFormat="0" applyProtection="0">
      <alignment horizontal="left" vertical="center" indent="1"/>
    </xf>
    <xf numFmtId="4" fontId="30" fillId="18" borderId="255" applyNumberFormat="0" applyProtection="0">
      <alignment horizontal="left" vertical="center" indent="1"/>
    </xf>
    <xf numFmtId="4" fontId="30" fillId="18" borderId="255" applyNumberFormat="0" applyProtection="0">
      <alignment horizontal="left" vertical="center"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25" fillId="22" borderId="255" applyNumberFormat="0" applyProtection="0">
      <alignment horizontal="left" vertical="center"/>
    </xf>
    <xf numFmtId="4" fontId="25" fillId="22" borderId="255" applyNumberFormat="0" applyProtection="0">
      <alignment horizontal="left" vertical="center"/>
    </xf>
    <xf numFmtId="4" fontId="25" fillId="22" borderId="255" applyNumberFormat="0" applyProtection="0">
      <alignment horizontal="left" vertical="center"/>
    </xf>
    <xf numFmtId="4" fontId="25" fillId="22" borderId="255" applyNumberFormat="0" applyProtection="0">
      <alignment horizontal="lef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6" fillId="34" borderId="256" applyNumberFormat="0" applyAlignment="0" applyProtection="0"/>
    <xf numFmtId="0" fontId="138" fillId="92" borderId="256" applyNumberFormat="0" applyAlignment="0" applyProtection="0"/>
    <xf numFmtId="0" fontId="138" fillId="92" borderId="256" applyNumberFormat="0" applyAlignment="0" applyProtection="0"/>
    <xf numFmtId="0" fontId="136" fillId="34" borderId="256" applyNumberFormat="0" applyAlignment="0" applyProtection="0"/>
    <xf numFmtId="0" fontId="138" fillId="92" borderId="256" applyNumberFormat="0" applyAlignment="0" applyProtection="0"/>
    <xf numFmtId="0" fontId="138" fillId="92" borderId="256" applyNumberFormat="0" applyAlignment="0" applyProtection="0"/>
    <xf numFmtId="0" fontId="138" fillId="92" borderId="256" applyNumberFormat="0" applyAlignment="0" applyProtection="0"/>
    <xf numFmtId="0" fontId="138" fillId="92" borderId="256" applyNumberFormat="0" applyAlignment="0" applyProtection="0"/>
    <xf numFmtId="0" fontId="138" fillId="92" borderId="256"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9" fillId="0" borderId="257">
      <alignment horizontal="left" vertical="center"/>
    </xf>
    <xf numFmtId="0" fontId="159" fillId="0" borderId="257">
      <alignment horizontal="left" vertical="center"/>
    </xf>
    <xf numFmtId="0" fontId="159" fillId="0" borderId="257">
      <alignment horizontal="left" vertical="center"/>
    </xf>
    <xf numFmtId="0" fontId="159" fillId="0" borderId="257">
      <alignment horizontal="left" vertical="center"/>
    </xf>
    <xf numFmtId="0" fontId="159" fillId="0" borderId="257">
      <alignment horizontal="left" vertical="center"/>
    </xf>
    <xf numFmtId="0" fontId="159" fillId="0" borderId="257">
      <alignment horizontal="left" vertical="center"/>
    </xf>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0" fontId="173" fillId="94" borderId="256" applyNumberFormat="0" applyAlignment="0" applyProtection="0"/>
    <xf numFmtId="0" fontId="173" fillId="94" borderId="256" applyNumberFormat="0" applyAlignment="0" applyProtection="0"/>
    <xf numFmtId="0" fontId="173" fillId="94" borderId="256" applyNumberFormat="0" applyAlignment="0" applyProtection="0"/>
    <xf numFmtId="0" fontId="173" fillId="94" borderId="256" applyNumberFormat="0" applyAlignment="0" applyProtection="0"/>
    <xf numFmtId="0" fontId="173" fillId="94" borderId="256" applyNumberFormat="0" applyAlignment="0" applyProtection="0"/>
    <xf numFmtId="0" fontId="173" fillId="94" borderId="256" applyNumberFormat="0" applyAlignment="0" applyProtection="0"/>
    <xf numFmtId="0" fontId="173" fillId="94" borderId="25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90" borderId="258" applyNumberFormat="0" applyFont="0" applyAlignment="0" applyProtection="0"/>
    <xf numFmtId="0" fontId="20" fillId="90" borderId="256" applyNumberFormat="0" applyFont="0" applyAlignment="0" applyProtection="0"/>
    <xf numFmtId="0" fontId="20" fillId="90" borderId="256" applyNumberFormat="0" applyFont="0" applyAlignment="0" applyProtection="0"/>
    <xf numFmtId="0" fontId="20" fillId="90" borderId="256" applyNumberFormat="0" applyFont="0" applyAlignment="0" applyProtection="0"/>
    <xf numFmtId="0" fontId="20" fillId="90" borderId="256" applyNumberFormat="0" applyFont="0" applyAlignment="0" applyProtection="0"/>
    <xf numFmtId="0" fontId="20" fillId="90" borderId="256" applyNumberFormat="0" applyFont="0" applyAlignment="0" applyProtection="0"/>
    <xf numFmtId="0" fontId="3" fillId="5" borderId="19" applyNumberFormat="0" applyFont="0" applyAlignment="0" applyProtection="0"/>
    <xf numFmtId="0" fontId="3" fillId="5" borderId="19" applyNumberFormat="0" applyFont="0" applyAlignment="0" applyProtection="0"/>
    <xf numFmtId="0" fontId="68" fillId="90" borderId="258" applyNumberFormat="0" applyFont="0" applyAlignment="0" applyProtection="0"/>
    <xf numFmtId="0" fontId="186" fillId="34" borderId="259" applyNumberFormat="0" applyAlignment="0" applyProtection="0"/>
    <xf numFmtId="0" fontId="186" fillId="92" borderId="259" applyNumberFormat="0" applyAlignment="0" applyProtection="0"/>
    <xf numFmtId="0" fontId="186" fillId="92" borderId="259" applyNumberFormat="0" applyAlignment="0" applyProtection="0"/>
    <xf numFmtId="0" fontId="186" fillId="34" borderId="259" applyNumberFormat="0" applyAlignment="0" applyProtection="0"/>
    <xf numFmtId="0" fontId="186" fillId="92" borderId="259" applyNumberFormat="0" applyAlignment="0" applyProtection="0"/>
    <xf numFmtId="0" fontId="186" fillId="92" borderId="259" applyNumberFormat="0" applyAlignment="0" applyProtection="0"/>
    <xf numFmtId="0" fontId="186" fillId="92" borderId="259" applyNumberFormat="0" applyAlignment="0" applyProtection="0"/>
    <xf numFmtId="0" fontId="186" fillId="92" borderId="259" applyNumberFormat="0" applyAlignment="0" applyProtection="0"/>
    <xf numFmtId="0" fontId="186" fillId="92" borderId="25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5" borderId="255" applyNumberFormat="0" applyProtection="0">
      <alignment horizontal="right" vertical="center" wrapText="1"/>
    </xf>
    <xf numFmtId="4" fontId="55" fillId="105" borderId="255" applyNumberFormat="0" applyProtection="0">
      <alignment horizontal="right" vertical="center" wrapText="1"/>
    </xf>
    <xf numFmtId="4" fontId="16" fillId="0" borderId="259" applyNumberFormat="0" applyProtection="0">
      <alignment vertical="center"/>
    </xf>
    <xf numFmtId="4" fontId="16" fillId="0" borderId="259" applyNumberFormat="0" applyProtection="0">
      <alignment vertical="center"/>
    </xf>
    <xf numFmtId="4" fontId="16" fillId="0" borderId="259" applyNumberFormat="0" applyProtection="0">
      <alignment horizontal="left" vertical="center" indent="1"/>
    </xf>
    <xf numFmtId="4" fontId="16" fillId="19" borderId="259" applyNumberFormat="0" applyProtection="0">
      <alignment horizontal="left" vertical="center" indent="1"/>
    </xf>
    <xf numFmtId="4" fontId="25" fillId="22" borderId="255" applyNumberFormat="0" applyProtection="0">
      <alignment horizontal="left" vertical="center"/>
    </xf>
    <xf numFmtId="0" fontId="20" fillId="0" borderId="259" applyNumberFormat="0" applyProtection="0">
      <alignment horizontal="left" vertical="center" indent="1"/>
    </xf>
    <xf numFmtId="4" fontId="16" fillId="2" borderId="259" applyNumberFormat="0" applyProtection="0">
      <alignment horizontal="right" vertical="center"/>
    </xf>
    <xf numFmtId="4" fontId="16" fillId="107" borderId="259" applyNumberFormat="0" applyProtection="0">
      <alignment horizontal="right" vertical="center"/>
    </xf>
    <xf numFmtId="4" fontId="16" fillId="42" borderId="259" applyNumberFormat="0" applyProtection="0">
      <alignment horizontal="right" vertical="center"/>
    </xf>
    <xf numFmtId="4" fontId="16" fillId="108" borderId="259" applyNumberFormat="0" applyProtection="0">
      <alignment horizontal="right" vertical="center"/>
    </xf>
    <xf numFmtId="4" fontId="16" fillId="109" borderId="259" applyNumberFormat="0" applyProtection="0">
      <alignment horizontal="right" vertical="center"/>
    </xf>
    <xf numFmtId="4" fontId="16" fillId="110" borderId="259" applyNumberFormat="0" applyProtection="0">
      <alignment horizontal="right" vertical="center"/>
    </xf>
    <xf numFmtId="4" fontId="16" fillId="111" borderId="259" applyNumberFormat="0" applyProtection="0">
      <alignment horizontal="right" vertical="center"/>
    </xf>
    <xf numFmtId="4" fontId="16" fillId="112" borderId="259" applyNumberFormat="0" applyProtection="0">
      <alignment horizontal="right" vertical="center"/>
    </xf>
    <xf numFmtId="4" fontId="16" fillId="113" borderId="259" applyNumberFormat="0" applyProtection="0">
      <alignment horizontal="right" vertical="center"/>
    </xf>
    <xf numFmtId="0" fontId="20" fillId="114" borderId="259" applyNumberFormat="0" applyProtection="0">
      <alignment horizontal="left" vertical="center" indent="1"/>
    </xf>
    <xf numFmtId="0" fontId="24" fillId="115" borderId="255" applyNumberFormat="0" applyProtection="0">
      <alignment horizontal="left" vertical="center" indent="2"/>
    </xf>
    <xf numFmtId="0" fontId="24" fillId="115" borderId="255" applyNumberFormat="0" applyProtection="0">
      <alignment horizontal="left" vertical="center" indent="2"/>
    </xf>
    <xf numFmtId="0" fontId="25" fillId="116" borderId="255" applyNumberFormat="0" applyProtection="0">
      <alignment horizontal="left" vertical="center" indent="2"/>
    </xf>
    <xf numFmtId="0" fontId="25" fillId="116" borderId="255" applyNumberFormat="0" applyProtection="0">
      <alignment horizontal="left" vertical="center" indent="2"/>
    </xf>
    <xf numFmtId="0" fontId="24" fillId="115" borderId="255" applyNumberFormat="0" applyProtection="0">
      <alignment horizontal="left" vertical="center" indent="2"/>
    </xf>
    <xf numFmtId="0" fontId="25" fillId="116" borderId="255" applyNumberFormat="0" applyProtection="0">
      <alignment horizontal="left" vertical="center" indent="2"/>
    </xf>
    <xf numFmtId="0" fontId="24" fillId="0" borderId="255" applyNumberFormat="0" applyProtection="0">
      <alignment horizontal="left" vertical="center" indent="2"/>
    </xf>
    <xf numFmtId="0" fontId="20" fillId="49"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5" borderId="255" applyNumberFormat="0" applyProtection="0">
      <alignment horizontal="left" vertical="center" indent="2"/>
    </xf>
    <xf numFmtId="0" fontId="25" fillId="116" borderId="255" applyNumberFormat="0" applyProtection="0">
      <alignment horizontal="left" vertical="center" indent="2"/>
    </xf>
    <xf numFmtId="0" fontId="24" fillId="115" borderId="255" applyNumberFormat="0" applyProtection="0">
      <alignment horizontal="left" vertical="center" indent="2"/>
    </xf>
    <xf numFmtId="0" fontId="24" fillId="115" borderId="255" applyNumberFormat="0" applyProtection="0">
      <alignment horizontal="left" vertical="center" indent="2"/>
    </xf>
    <xf numFmtId="0" fontId="25" fillId="116" borderId="255" applyNumberFormat="0" applyProtection="0">
      <alignment horizontal="left" vertical="center" indent="2"/>
    </xf>
    <xf numFmtId="0" fontId="25" fillId="116" borderId="255" applyNumberFormat="0" applyProtection="0">
      <alignment horizontal="left" vertical="center" indent="2"/>
    </xf>
    <xf numFmtId="0" fontId="25" fillId="116" borderId="255"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59"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59"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7"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23"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7" borderId="255" applyNumberFormat="0" applyProtection="0">
      <alignment horizontal="left" vertical="center" indent="2"/>
    </xf>
    <xf numFmtId="0" fontId="24" fillId="117"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7" borderId="255" applyNumberFormat="0" applyProtection="0">
      <alignment horizontal="left" vertical="center" indent="2"/>
    </xf>
    <xf numFmtId="0" fontId="24" fillId="117" borderId="255"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59"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59"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103"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3" borderId="259"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3" borderId="259"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14"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4" borderId="259"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4" borderId="259"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4" fontId="16" fillId="40" borderId="259" applyNumberFormat="0" applyProtection="0">
      <alignment vertical="center"/>
    </xf>
    <xf numFmtId="4" fontId="39" fillId="0" borderId="255" applyNumberFormat="0" applyProtection="0">
      <alignment horizontal="left" vertical="center" indent="1"/>
    </xf>
    <xf numFmtId="4" fontId="16" fillId="40" borderId="259" applyNumberFormat="0" applyProtection="0">
      <alignment horizontal="left" vertical="center" indent="1"/>
    </xf>
    <xf numFmtId="4" fontId="39" fillId="0" borderId="255" applyNumberFormat="0" applyProtection="0">
      <alignment horizontal="left" vertical="center" indent="1"/>
    </xf>
    <xf numFmtId="4" fontId="16" fillId="40" borderId="259" applyNumberFormat="0" applyProtection="0">
      <alignment horizontal="left" vertical="center" indent="1"/>
    </xf>
    <xf numFmtId="4" fontId="16" fillId="40" borderId="259" applyNumberFormat="0" applyProtection="0">
      <alignment horizontal="left" vertical="center" inden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4" fillId="0" borderId="255" applyNumberFormat="0" applyProtection="0">
      <alignment horizontal="right" vertical="center" wrapText="1"/>
    </xf>
    <xf numFmtId="4" fontId="16" fillId="0" borderId="259" applyNumberFormat="0" applyProtection="0">
      <alignment horizontal="right" vertical="center"/>
    </xf>
    <xf numFmtId="4" fontId="16" fillId="0" borderId="259"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0" fillId="0" borderId="259" applyNumberFormat="0" applyProtection="0">
      <alignment horizontal="left" vertical="center" indent="1"/>
    </xf>
    <xf numFmtId="0" fontId="20" fillId="0" borderId="259" applyNumberFormat="0" applyProtection="0">
      <alignment horizontal="left" vertical="center" indent="1"/>
    </xf>
    <xf numFmtId="0" fontId="25" fillId="43" borderId="255" applyNumberFormat="0" applyProtection="0">
      <alignment horizontal="center" vertical="center" wrapText="1"/>
    </xf>
    <xf numFmtId="0" fontId="20" fillId="0" borderId="259" applyNumberFormat="0" applyProtection="0">
      <alignment horizontal="left" vertical="center" indent="1"/>
    </xf>
    <xf numFmtId="0" fontId="20" fillId="0" borderId="259" applyNumberFormat="0" applyProtection="0">
      <alignment horizontal="left" vertical="center" indent="1"/>
    </xf>
    <xf numFmtId="4" fontId="45" fillId="118" borderId="259" applyNumberFormat="0" applyProtection="0">
      <alignment horizontal="right" vertical="center"/>
    </xf>
    <xf numFmtId="206" fontId="198" fillId="0" borderId="253">
      <alignment horizontal="center"/>
    </xf>
    <xf numFmtId="206" fontId="198" fillId="0" borderId="253">
      <alignment horizontal="center"/>
    </xf>
    <xf numFmtId="206" fontId="198" fillId="0" borderId="253">
      <alignment horizontal="center"/>
    </xf>
    <xf numFmtId="206" fontId="198" fillId="0" borderId="253">
      <alignment horizontal="center"/>
    </xf>
    <xf numFmtId="206" fontId="198" fillId="0" borderId="253">
      <alignment horizontal="center"/>
    </xf>
    <xf numFmtId="206" fontId="198" fillId="0" borderId="253">
      <alignment horizontal="center"/>
    </xf>
    <xf numFmtId="204" fontId="20" fillId="0" borderId="252">
      <protection locked="0"/>
    </xf>
    <xf numFmtId="204" fontId="20" fillId="0" borderId="252">
      <protection locked="0"/>
    </xf>
    <xf numFmtId="204" fontId="20" fillId="0" borderId="252">
      <protection locked="0"/>
    </xf>
    <xf numFmtId="0" fontId="73" fillId="0" borderId="260" applyNumberFormat="0" applyFill="0" applyAlignment="0" applyProtection="0"/>
    <xf numFmtId="0" fontId="73" fillId="0" borderId="260" applyNumberFormat="0" applyFill="0" applyAlignment="0" applyProtection="0"/>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0" fontId="73" fillId="0" borderId="260" applyNumberFormat="0" applyFill="0" applyAlignment="0" applyProtection="0"/>
    <xf numFmtId="204" fontId="20" fillId="0" borderId="261">
      <protection locked="0"/>
    </xf>
    <xf numFmtId="204" fontId="20" fillId="0" borderId="261">
      <protection locked="0"/>
    </xf>
    <xf numFmtId="0" fontId="73" fillId="0" borderId="260" applyNumberFormat="0" applyFill="0" applyAlignment="0" applyProtection="0"/>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0" fontId="20" fillId="39" borderId="270" applyNumberFormat="0" applyProtection="0">
      <alignment horizontal="left" vertical="top" indent="1"/>
    </xf>
    <xf numFmtId="0" fontId="24" fillId="0" borderId="269" applyNumberFormat="0" applyProtection="0">
      <alignment horizontal="left" vertical="center" indent="2"/>
    </xf>
    <xf numFmtId="4" fontId="30" fillId="18" borderId="269" applyNumberFormat="0" applyProtection="0">
      <alignment horizontal="left" vertical="center" indent="1"/>
    </xf>
    <xf numFmtId="0" fontId="25" fillId="43" borderId="269" applyNumberFormat="0" applyProtection="0">
      <alignment horizontal="center" vertical="center" wrapText="1"/>
    </xf>
    <xf numFmtId="4" fontId="30" fillId="18" borderId="255" applyNumberFormat="0" applyProtection="0">
      <alignment horizontal="right" vertical="center" wrapText="1"/>
    </xf>
    <xf numFmtId="4" fontId="30" fillId="18" borderId="255" applyNumberFormat="0" applyProtection="0">
      <alignment horizontal="left" vertical="center" indent="1"/>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23" fillId="0" borderId="255" applyNumberFormat="0" applyProtection="0">
      <alignment horizontal="right" vertical="center" wrapText="1"/>
    </xf>
    <xf numFmtId="4" fontId="23" fillId="0" borderId="269" applyNumberFormat="0" applyProtection="0">
      <alignment horizontal="left" vertical="center" indent="1"/>
    </xf>
    <xf numFmtId="0" fontId="25" fillId="44" borderId="255" applyNumberFormat="0" applyProtection="0">
      <alignment horizontal="center" vertical="top" wrapText="1"/>
    </xf>
    <xf numFmtId="0" fontId="24" fillId="0" borderId="269" applyNumberFormat="0" applyProtection="0">
      <alignment horizontal="left" vertical="center" indent="2"/>
    </xf>
    <xf numFmtId="0" fontId="20" fillId="3" borderId="270" applyNumberFormat="0" applyProtection="0">
      <alignment horizontal="left" vertical="top" indent="1"/>
    </xf>
    <xf numFmtId="0" fontId="3" fillId="0" borderId="0"/>
    <xf numFmtId="44" fontId="3" fillId="0" borderId="0" applyFont="0" applyFill="0" applyBorder="0" applyAlignment="0" applyProtection="0"/>
    <xf numFmtId="0" fontId="25" fillId="44" borderId="269" applyNumberFormat="0" applyProtection="0">
      <alignment horizontal="center" vertical="top" wrapText="1"/>
    </xf>
    <xf numFmtId="4" fontId="23" fillId="0" borderId="255" applyNumberFormat="0" applyProtection="0">
      <alignment horizontal="left" vertical="center" indent="1"/>
    </xf>
    <xf numFmtId="4" fontId="16" fillId="27" borderId="270" applyNumberFormat="0" applyProtection="0">
      <alignment horizontal="right" vertical="center"/>
    </xf>
    <xf numFmtId="4" fontId="16" fillId="24" borderId="270" applyNumberFormat="0" applyProtection="0">
      <alignment horizontal="right" vertical="center"/>
    </xf>
    <xf numFmtId="0" fontId="3" fillId="0" borderId="0"/>
    <xf numFmtId="0" fontId="3" fillId="0" borderId="0"/>
    <xf numFmtId="4" fontId="30" fillId="18" borderId="255" applyNumberFormat="0" applyProtection="0">
      <alignment horizontal="right" vertical="center" wrapText="1"/>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0" fontId="3" fillId="0" borderId="0"/>
    <xf numFmtId="0" fontId="3" fillId="0" borderId="0"/>
    <xf numFmtId="4" fontId="23" fillId="0" borderId="255" applyNumberFormat="0" applyProtection="0">
      <alignment horizontal="left" vertical="center" indent="1"/>
    </xf>
    <xf numFmtId="4" fontId="25" fillId="22" borderId="255" applyNumberFormat="0" applyProtection="0">
      <alignment horizontal="left" vertical="center"/>
    </xf>
    <xf numFmtId="0" fontId="24" fillId="0" borderId="255" applyNumberFormat="0" applyProtection="0">
      <alignment horizontal="left" vertical="center" indent="2"/>
    </xf>
    <xf numFmtId="4" fontId="30" fillId="18" borderId="255" applyNumberFormat="0" applyProtection="0">
      <alignment horizontal="right" vertical="center" wrapText="1"/>
    </xf>
    <xf numFmtId="4" fontId="16" fillId="31" borderId="254" applyNumberFormat="0" applyProtection="0">
      <alignment horizontal="right" vertical="center"/>
    </xf>
    <xf numFmtId="0" fontId="20" fillId="39" borderId="254" applyNumberFormat="0" applyProtection="0">
      <alignment horizontal="left" vertical="top" indent="1"/>
    </xf>
    <xf numFmtId="0" fontId="20" fillId="84" borderId="255" applyNumberFormat="0">
      <protection locked="0"/>
    </xf>
    <xf numFmtId="4" fontId="25" fillId="22" borderId="255" applyNumberFormat="0" applyProtection="0">
      <alignment horizontal="left" vertical="center"/>
    </xf>
    <xf numFmtId="4" fontId="30" fillId="18" borderId="255" applyNumberFormat="0" applyProtection="0">
      <alignment horizontal="right" vertical="center" wrapText="1"/>
    </xf>
    <xf numFmtId="0" fontId="17" fillId="19" borderId="254" applyNumberFormat="0" applyProtection="0">
      <alignment horizontal="left" vertical="top" indent="1"/>
    </xf>
    <xf numFmtId="4" fontId="31" fillId="19" borderId="254" applyNumberFormat="0" applyProtection="0">
      <alignment vertical="center"/>
    </xf>
    <xf numFmtId="0" fontId="3" fillId="0" borderId="0"/>
    <xf numFmtId="44" fontId="3" fillId="0" borderId="0" applyFont="0" applyFill="0" applyBorder="0" applyAlignment="0" applyProtection="0"/>
    <xf numFmtId="4" fontId="16" fillId="34" borderId="255" applyNumberFormat="0" applyProtection="0">
      <alignment horizontal="left" vertical="center" indent="1"/>
    </xf>
    <xf numFmtId="4" fontId="30" fillId="18" borderId="255" applyNumberFormat="0" applyProtection="0">
      <alignment horizontal="left" vertical="center"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4" fontId="16" fillId="36" borderId="254" applyNumberFormat="0" applyProtection="0">
      <alignment horizontal="right" vertical="center"/>
    </xf>
    <xf numFmtId="4" fontId="16" fillId="34" borderId="255" applyNumberFormat="0" applyProtection="0">
      <alignment horizontal="left" vertical="center" indent="1"/>
    </xf>
    <xf numFmtId="4" fontId="17" fillId="33" borderId="255" applyNumberFormat="0" applyProtection="0">
      <alignment horizontal="left" vertical="center" indent="1"/>
    </xf>
    <xf numFmtId="4" fontId="16" fillId="32" borderId="254" applyNumberFormat="0" applyProtection="0">
      <alignment horizontal="right" vertical="center"/>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23" fillId="0" borderId="255" applyNumberFormat="0" applyProtection="0">
      <alignment horizontal="right" vertical="center" wrapText="1"/>
    </xf>
    <xf numFmtId="4" fontId="16" fillId="24" borderId="254" applyNumberFormat="0" applyProtection="0">
      <alignment horizontal="right" vertical="center"/>
    </xf>
    <xf numFmtId="4" fontId="30" fillId="18" borderId="255" applyNumberFormat="0" applyProtection="0">
      <alignment horizontal="right" vertical="center" wrapTex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4" fontId="30" fillId="18" borderId="255" applyNumberFormat="0" applyProtection="0">
      <alignment horizontal="left" vertical="center" indent="1"/>
    </xf>
    <xf numFmtId="4" fontId="17" fillId="33" borderId="255" applyNumberFormat="0" applyProtection="0">
      <alignment horizontal="left" vertical="center" indent="1"/>
    </xf>
    <xf numFmtId="0" fontId="3" fillId="0" borderId="0"/>
    <xf numFmtId="0" fontId="3" fillId="0" borderId="0"/>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0" fontId="3" fillId="0" borderId="0"/>
    <xf numFmtId="0" fontId="3" fillId="0" borderId="0"/>
    <xf numFmtId="4" fontId="23" fillId="0" borderId="255" applyNumberFormat="0" applyProtection="0">
      <alignment horizontal="left" vertical="center" indent="1"/>
    </xf>
    <xf numFmtId="0" fontId="3" fillId="0" borderId="0"/>
    <xf numFmtId="44" fontId="3" fillId="0" borderId="0" applyFont="0" applyFill="0" applyBorder="0" applyAlignment="0" applyProtection="0"/>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0" fontId="3" fillId="0" borderId="0"/>
    <xf numFmtId="44" fontId="3" fillId="0" borderId="0" applyFont="0" applyFill="0" applyBorder="0" applyAlignment="0" applyProtection="0"/>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0" fontId="3" fillId="0" borderId="0"/>
    <xf numFmtId="0" fontId="3" fillId="0" borderId="0"/>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3" fillId="0" borderId="0"/>
    <xf numFmtId="4" fontId="23" fillId="0" borderId="255"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0" fillId="39" borderId="270" applyNumberFormat="0" applyProtection="0">
      <alignment horizontal="left" vertical="top" indent="1"/>
    </xf>
    <xf numFmtId="0" fontId="20" fillId="84" borderId="269" applyNumberFormat="0">
      <protection locked="0"/>
    </xf>
    <xf numFmtId="0" fontId="3" fillId="0" borderId="0"/>
    <xf numFmtId="0" fontId="3" fillId="0" borderId="0"/>
    <xf numFmtId="0" fontId="16" fillId="40" borderId="270" applyNumberFormat="0" applyProtection="0">
      <alignment horizontal="left" vertical="top" indent="1"/>
    </xf>
    <xf numFmtId="4" fontId="36" fillId="40" borderId="270" applyNumberFormat="0" applyProtection="0">
      <alignment vertical="center"/>
    </xf>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30" fillId="18" borderId="255" applyNumberFormat="0" applyProtection="0">
      <alignment horizontal="right" vertical="center" wrapText="1"/>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0" fontId="20" fillId="84" borderId="255" applyNumberFormat="0">
      <protection locked="0"/>
    </xf>
    <xf numFmtId="0" fontId="3" fillId="0" borderId="0"/>
    <xf numFmtId="0" fontId="3" fillId="0" borderId="0"/>
    <xf numFmtId="4" fontId="30" fillId="18" borderId="255" applyNumberFormat="0" applyProtection="0">
      <alignment horizontal="right" vertical="center" wrapText="1"/>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0" fontId="3" fillId="0" borderId="0"/>
    <xf numFmtId="0" fontId="3" fillId="0" borderId="0"/>
    <xf numFmtId="4" fontId="25" fillId="22" borderId="255" applyNumberFormat="0" applyProtection="0">
      <alignment horizontal="left" vertical="center"/>
    </xf>
    <xf numFmtId="0" fontId="24" fillId="0" borderId="255" applyNumberFormat="0" applyProtection="0">
      <alignment horizontal="left" vertical="center" indent="2"/>
    </xf>
    <xf numFmtId="4" fontId="30" fillId="18" borderId="255" applyNumberFormat="0" applyProtection="0">
      <alignment horizontal="right" vertical="center" wrapText="1"/>
    </xf>
    <xf numFmtId="4" fontId="16" fillId="31" borderId="254" applyNumberFormat="0" applyProtection="0">
      <alignment horizontal="right" vertical="center"/>
    </xf>
    <xf numFmtId="0" fontId="20" fillId="39" borderId="254" applyNumberFormat="0" applyProtection="0">
      <alignment horizontal="left" vertical="top" indent="1"/>
    </xf>
    <xf numFmtId="0" fontId="20" fillId="84" borderId="255" applyNumberFormat="0">
      <protection locked="0"/>
    </xf>
    <xf numFmtId="4" fontId="25" fillId="22" borderId="255" applyNumberFormat="0" applyProtection="0">
      <alignment horizontal="left" vertical="center"/>
    </xf>
    <xf numFmtId="4" fontId="30" fillId="18" borderId="255" applyNumberFormat="0" applyProtection="0">
      <alignment horizontal="right" vertical="center" wrapText="1"/>
    </xf>
    <xf numFmtId="0" fontId="17" fillId="19" borderId="254" applyNumberFormat="0" applyProtection="0">
      <alignment horizontal="left" vertical="top" indent="1"/>
    </xf>
    <xf numFmtId="4" fontId="31" fillId="19" borderId="254" applyNumberFormat="0" applyProtection="0">
      <alignment vertical="center"/>
    </xf>
    <xf numFmtId="0" fontId="3" fillId="0" borderId="0"/>
    <xf numFmtId="44" fontId="3" fillId="0" borderId="0" applyFont="0" applyFill="0" applyBorder="0" applyAlignment="0" applyProtection="0"/>
    <xf numFmtId="4" fontId="16" fillId="34" borderId="255" applyNumberFormat="0" applyProtection="0">
      <alignment horizontal="left" vertical="center" indent="1"/>
    </xf>
    <xf numFmtId="4" fontId="30" fillId="18" borderId="255" applyNumberFormat="0" applyProtection="0">
      <alignment horizontal="left" vertical="center"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4" fontId="16" fillId="36" borderId="254" applyNumberFormat="0" applyProtection="0">
      <alignment horizontal="right" vertical="center"/>
    </xf>
    <xf numFmtId="4" fontId="16" fillId="34" borderId="255" applyNumberFormat="0" applyProtection="0">
      <alignment horizontal="left" vertical="center" indent="1"/>
    </xf>
    <xf numFmtId="4" fontId="17" fillId="33" borderId="255" applyNumberFormat="0" applyProtection="0">
      <alignment horizontal="left" vertical="center" indent="1"/>
    </xf>
    <xf numFmtId="4" fontId="16" fillId="32" borderId="254" applyNumberFormat="0" applyProtection="0">
      <alignment horizontal="right" vertical="center"/>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23" fillId="0" borderId="255" applyNumberFormat="0" applyProtection="0">
      <alignment horizontal="right" vertical="center" wrapText="1"/>
    </xf>
    <xf numFmtId="4" fontId="16" fillId="24" borderId="254" applyNumberFormat="0" applyProtection="0">
      <alignment horizontal="right" vertical="center"/>
    </xf>
    <xf numFmtId="4" fontId="30" fillId="18" borderId="255" applyNumberFormat="0" applyProtection="0">
      <alignment horizontal="right" vertical="center" wrapTex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4" fontId="30" fillId="18" borderId="255" applyNumberFormat="0" applyProtection="0">
      <alignment horizontal="left" vertical="center" indent="1"/>
    </xf>
    <xf numFmtId="4" fontId="17" fillId="33" borderId="255" applyNumberFormat="0" applyProtection="0">
      <alignment horizontal="left" vertical="center" indent="1"/>
    </xf>
    <xf numFmtId="0" fontId="3" fillId="0" borderId="0"/>
    <xf numFmtId="0" fontId="3" fillId="0" borderId="0"/>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0" fontId="3" fillId="0" borderId="0"/>
    <xf numFmtId="0" fontId="3" fillId="0" borderId="0"/>
    <xf numFmtId="4" fontId="23" fillId="0" borderId="255"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3" fillId="0" borderId="0"/>
    <xf numFmtId="4" fontId="23" fillId="0" borderId="255"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23" fillId="0" borderId="255" applyNumberFormat="0" applyProtection="0">
      <alignment horizontal="left" vertical="center" indent="1"/>
    </xf>
    <xf numFmtId="4" fontId="23" fillId="0" borderId="255"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1" fillId="34" borderId="227" applyNumberFormat="0" applyFont="0" applyBorder="0" applyAlignment="0" applyProtection="0">
      <protection hidden="1"/>
    </xf>
    <xf numFmtId="0" fontId="136" fillId="34" borderId="264" applyNumberFormat="0" applyAlignment="0" applyProtection="0"/>
    <xf numFmtId="0" fontId="138" fillId="92" borderId="264" applyNumberFormat="0" applyAlignment="0" applyProtection="0"/>
    <xf numFmtId="0" fontId="138" fillId="92" borderId="264" applyNumberFormat="0" applyAlignment="0" applyProtection="0"/>
    <xf numFmtId="0" fontId="136" fillId="34" borderId="264" applyNumberFormat="0" applyAlignment="0" applyProtection="0"/>
    <xf numFmtId="0" fontId="138" fillId="92" borderId="264" applyNumberFormat="0" applyAlignment="0" applyProtection="0"/>
    <xf numFmtId="0" fontId="138" fillId="92" borderId="264" applyNumberFormat="0" applyAlignment="0" applyProtection="0"/>
    <xf numFmtId="0" fontId="138" fillId="92" borderId="264" applyNumberFormat="0" applyAlignment="0" applyProtection="0"/>
    <xf numFmtId="0" fontId="138" fillId="92" borderId="264" applyNumberFormat="0" applyAlignment="0" applyProtection="0"/>
    <xf numFmtId="0" fontId="138" fillId="92" borderId="264"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9" fillId="0" borderId="262">
      <alignment horizontal="left" vertical="center"/>
    </xf>
    <xf numFmtId="0" fontId="159" fillId="0" borderId="262">
      <alignment horizontal="left" vertical="center"/>
    </xf>
    <xf numFmtId="0" fontId="159" fillId="0" borderId="262">
      <alignment horizontal="left" vertical="center"/>
    </xf>
    <xf numFmtId="0" fontId="159" fillId="0" borderId="262">
      <alignment horizontal="left" vertical="center"/>
    </xf>
    <xf numFmtId="0" fontId="159" fillId="0" borderId="262">
      <alignment horizontal="left" vertical="center"/>
    </xf>
    <xf numFmtId="0" fontId="159" fillId="0" borderId="262">
      <alignment horizontal="left" vertical="center"/>
    </xf>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0" fontId="173" fillId="94" borderId="264" applyNumberFormat="0" applyAlignment="0" applyProtection="0"/>
    <xf numFmtId="0" fontId="173" fillId="94" borderId="264" applyNumberFormat="0" applyAlignment="0" applyProtection="0"/>
    <xf numFmtId="0" fontId="173" fillId="94" borderId="264" applyNumberFormat="0" applyAlignment="0" applyProtection="0"/>
    <xf numFmtId="0" fontId="173" fillId="94" borderId="264" applyNumberFormat="0" applyAlignment="0" applyProtection="0"/>
    <xf numFmtId="0" fontId="173" fillId="94" borderId="264" applyNumberFormat="0" applyAlignment="0" applyProtection="0"/>
    <xf numFmtId="0" fontId="173" fillId="94" borderId="264" applyNumberFormat="0" applyAlignment="0" applyProtection="0"/>
    <xf numFmtId="0" fontId="173" fillId="94" borderId="264"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3" fillId="94" borderId="273" applyNumberFormat="0" applyAlignment="0" applyProtection="0"/>
    <xf numFmtId="0" fontId="173" fillId="94" borderId="273" applyNumberFormat="0" applyAlignment="0" applyProtection="0"/>
    <xf numFmtId="0" fontId="173" fillId="94" borderId="273" applyNumberFormat="0" applyAlignment="0" applyProtection="0"/>
    <xf numFmtId="0" fontId="173" fillId="94" borderId="273" applyNumberFormat="0" applyAlignment="0" applyProtection="0"/>
    <xf numFmtId="0" fontId="173" fillId="94" borderId="273" applyNumberFormat="0" applyAlignment="0" applyProtection="0"/>
    <xf numFmtId="0" fontId="173" fillId="94" borderId="273" applyNumberFormat="0" applyAlignment="0" applyProtection="0"/>
    <xf numFmtId="0" fontId="173" fillId="94" borderId="273" applyNumberFormat="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0" fontId="159" fillId="0" borderId="272">
      <alignment horizontal="left" vertical="center"/>
    </xf>
    <xf numFmtId="0" fontId="159" fillId="0" borderId="272">
      <alignment horizontal="left" vertical="center"/>
    </xf>
    <xf numFmtId="0" fontId="159" fillId="0" borderId="272">
      <alignment horizontal="left" vertical="center"/>
    </xf>
    <xf numFmtId="0" fontId="159" fillId="0" borderId="272">
      <alignment horizontal="left" vertical="center"/>
    </xf>
    <xf numFmtId="0" fontId="159" fillId="0" borderId="272">
      <alignment horizontal="left" vertical="center"/>
    </xf>
    <xf numFmtId="0" fontId="159" fillId="0" borderId="272">
      <alignment horizontal="left" vertical="center"/>
    </xf>
    <xf numFmtId="0" fontId="138" fillId="92" borderId="273" applyNumberFormat="0" applyAlignment="0" applyProtection="0"/>
    <xf numFmtId="0" fontId="138" fillId="92" borderId="273" applyNumberFormat="0" applyAlignment="0" applyProtection="0"/>
    <xf numFmtId="0" fontId="138" fillId="92" borderId="273" applyNumberFormat="0" applyAlignment="0" applyProtection="0"/>
    <xf numFmtId="0" fontId="138" fillId="92" borderId="273" applyNumberFormat="0" applyAlignment="0" applyProtection="0"/>
    <xf numFmtId="0" fontId="138" fillId="92" borderId="273" applyNumberFormat="0" applyAlignment="0" applyProtection="0"/>
    <xf numFmtId="0" fontId="136" fillId="34" borderId="273" applyNumberFormat="0" applyAlignment="0" applyProtection="0"/>
    <xf numFmtId="0" fontId="138" fillId="92" borderId="273" applyNumberFormat="0" applyAlignment="0" applyProtection="0"/>
    <xf numFmtId="0" fontId="138" fillId="92" borderId="273" applyNumberFormat="0" applyAlignment="0" applyProtection="0"/>
    <xf numFmtId="0" fontId="136" fillId="34" borderId="27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23" fillId="0" borderId="269" applyNumberFormat="0" applyProtection="0">
      <alignment horizontal="left" vertical="center" indent="1"/>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4" fontId="31" fillId="19" borderId="270" applyNumberFormat="0" applyProtection="0">
      <alignment vertical="center"/>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4" fontId="31" fillId="19" borderId="270" applyNumberFormat="0" applyProtection="0">
      <alignment vertical="center"/>
    </xf>
    <xf numFmtId="4" fontId="17" fillId="33" borderId="269" applyNumberFormat="0" applyProtection="0">
      <alignment horizontal="left" vertical="center" indent="1"/>
    </xf>
    <xf numFmtId="4" fontId="30" fillId="18" borderId="269"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30" fillId="18" borderId="269" applyNumberFormat="0" applyProtection="0">
      <alignment horizontal="right" vertical="center" wrapText="1"/>
    </xf>
    <xf numFmtId="4" fontId="16" fillId="24" borderId="270" applyNumberFormat="0" applyProtection="0">
      <alignment horizontal="right" vertical="center"/>
    </xf>
    <xf numFmtId="4" fontId="23" fillId="0" borderId="269" applyNumberFormat="0" applyProtection="0">
      <alignment horizontal="right" vertical="center" wrapText="1"/>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0" fontId="25" fillId="43" borderId="269" applyNumberFormat="0" applyProtection="0">
      <alignment horizontal="center" vertical="center" wrapText="1"/>
    </xf>
    <xf numFmtId="0" fontId="25" fillId="44" borderId="269" applyNumberFormat="0" applyProtection="0">
      <alignment horizontal="center" vertical="top" wrapText="1"/>
    </xf>
    <xf numFmtId="4" fontId="16" fillId="32" borderId="270" applyNumberFormat="0" applyProtection="0">
      <alignment horizontal="right" vertical="center"/>
    </xf>
    <xf numFmtId="4" fontId="17" fillId="33" borderId="269" applyNumberFormat="0" applyProtection="0">
      <alignment horizontal="left" vertical="center" indent="1"/>
    </xf>
    <xf numFmtId="4" fontId="16" fillId="34" borderId="269" applyNumberFormat="0" applyProtection="0">
      <alignment horizontal="left" vertical="center" indent="1"/>
    </xf>
    <xf numFmtId="4" fontId="16" fillId="36" borderId="270" applyNumberFormat="0" applyProtection="0">
      <alignment horizontal="right" vertical="center"/>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4" fontId="30" fillId="18" borderId="269" applyNumberFormat="0" applyProtection="0">
      <alignment horizontal="left" vertical="center" indent="1"/>
    </xf>
    <xf numFmtId="4" fontId="16" fillId="34"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30" fillId="18" borderId="269" applyNumberFormat="0" applyProtection="0">
      <alignment horizontal="right" vertical="center" wrapText="1"/>
    </xf>
    <xf numFmtId="4" fontId="25" fillId="22" borderId="269" applyNumberFormat="0" applyProtection="0">
      <alignment horizontal="left" vertical="center"/>
    </xf>
    <xf numFmtId="0" fontId="20" fillId="84" borderId="269" applyNumberFormat="0">
      <protection locked="0"/>
    </xf>
    <xf numFmtId="0" fontId="20" fillId="39" borderId="270" applyNumberFormat="0" applyProtection="0">
      <alignment horizontal="left" vertical="top" indent="1"/>
    </xf>
    <xf numFmtId="4" fontId="16" fillId="31" borderId="270" applyNumberFormat="0" applyProtection="0">
      <alignment horizontal="right" vertical="center"/>
    </xf>
    <xf numFmtId="4" fontId="30" fillId="18" borderId="269" applyNumberFormat="0" applyProtection="0">
      <alignment horizontal="right" vertical="center" wrapText="1"/>
    </xf>
    <xf numFmtId="0" fontId="24" fillId="0" borderId="269" applyNumberFormat="0" applyProtection="0">
      <alignment horizontal="left" vertical="center" indent="2"/>
    </xf>
    <xf numFmtId="4" fontId="25" fillId="22" borderId="269" applyNumberFormat="0" applyProtection="0">
      <alignment horizontal="left" vertical="center"/>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30" fillId="18" borderId="269" applyNumberFormat="0" applyProtection="0">
      <alignment horizontal="right" vertical="center" wrapText="1"/>
    </xf>
    <xf numFmtId="0" fontId="20" fillId="84" borderId="269" applyNumberFormat="0">
      <protection locked="0"/>
    </xf>
    <xf numFmtId="0" fontId="3" fillId="0" borderId="0"/>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30" fillId="18" borderId="269" applyNumberFormat="0" applyProtection="0">
      <alignment horizontal="right" vertical="center" wrapText="1"/>
    </xf>
    <xf numFmtId="0" fontId="3" fillId="0" borderId="0"/>
    <xf numFmtId="4" fontId="23" fillId="0" borderId="269" applyNumberFormat="0" applyProtection="0">
      <alignment horizontal="left" vertical="center" indent="1"/>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3" fillId="0" borderId="0"/>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3" fillId="0" borderId="0"/>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0" fontId="3" fillId="0" borderId="0"/>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0" fontId="3" fillId="0" borderId="0"/>
    <xf numFmtId="4" fontId="16" fillId="31" borderId="270" applyNumberFormat="0" applyProtection="0">
      <alignment horizontal="right" vertical="center"/>
    </xf>
    <xf numFmtId="0" fontId="3" fillId="0" borderId="0"/>
    <xf numFmtId="4" fontId="16" fillId="32" borderId="270" applyNumberFormat="0" applyProtection="0">
      <alignment horizontal="right" vertical="center"/>
    </xf>
    <xf numFmtId="4" fontId="16" fillId="36" borderId="270" applyNumberFormat="0" applyProtection="0">
      <alignment horizontal="right" vertical="center"/>
    </xf>
    <xf numFmtId="0" fontId="3" fillId="0" borderId="0"/>
    <xf numFmtId="0" fontId="20" fillId="35" borderId="270" applyNumberFormat="0" applyProtection="0">
      <alignment horizontal="left" vertical="top" indent="1"/>
    </xf>
    <xf numFmtId="0" fontId="20" fillId="38" borderId="270" applyNumberFormat="0" applyProtection="0">
      <alignment horizontal="left" vertical="top" indent="1"/>
    </xf>
    <xf numFmtId="0" fontId="3" fillId="0" borderId="0"/>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0" fontId="3" fillId="0" borderId="0"/>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4" fontId="31" fillId="19" borderId="270" applyNumberFormat="0" applyProtection="0">
      <alignment vertical="center"/>
    </xf>
    <xf numFmtId="4" fontId="16" fillId="26" borderId="270" applyNumberFormat="0" applyProtection="0">
      <alignment horizontal="right" vertical="center"/>
    </xf>
    <xf numFmtId="4" fontId="16" fillId="31" borderId="270" applyNumberFormat="0" applyProtection="0">
      <alignment horizontal="right" vertical="center"/>
    </xf>
    <xf numFmtId="0" fontId="3" fillId="0" borderId="0"/>
    <xf numFmtId="4" fontId="16" fillId="28" borderId="270" applyNumberFormat="0" applyProtection="0">
      <alignment horizontal="right" vertical="center"/>
    </xf>
    <xf numFmtId="0" fontId="3" fillId="0" borderId="0"/>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8" borderId="270" applyNumberFormat="0" applyProtection="0">
      <alignment horizontal="right" vertical="center"/>
    </xf>
    <xf numFmtId="4" fontId="16" fillId="29" borderId="270" applyNumberFormat="0" applyProtection="0">
      <alignment horizontal="right" vertical="center"/>
    </xf>
    <xf numFmtId="0" fontId="3" fillId="0" borderId="0"/>
    <xf numFmtId="0" fontId="3" fillId="0" borderId="0"/>
    <xf numFmtId="0" fontId="3" fillId="0" borderId="0"/>
    <xf numFmtId="4" fontId="16" fillId="30" borderId="27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31" borderId="27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2" borderId="270" applyNumberFormat="0" applyProtection="0">
      <alignment horizontal="right" vertical="center"/>
    </xf>
    <xf numFmtId="0" fontId="3" fillId="0" borderId="0"/>
    <xf numFmtId="0" fontId="3" fillId="0" borderId="0"/>
    <xf numFmtId="4" fontId="16" fillId="36" borderId="270" applyNumberFormat="0" applyProtection="0">
      <alignment horizontal="right" vertical="center"/>
    </xf>
    <xf numFmtId="0" fontId="3" fillId="0" borderId="0"/>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4" fontId="16" fillId="40" borderId="270" applyNumberFormat="0" applyProtection="0">
      <alignment vertical="center"/>
    </xf>
    <xf numFmtId="0" fontId="3" fillId="0" borderId="0"/>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0" fontId="20" fillId="90" borderId="265" applyNumberFormat="0" applyFont="0" applyAlignment="0" applyProtection="0"/>
    <xf numFmtId="4" fontId="31" fillId="19" borderId="270" applyNumberFormat="0" applyProtection="0">
      <alignment vertical="center"/>
    </xf>
    <xf numFmtId="4" fontId="17" fillId="33" borderId="269" applyNumberFormat="0" applyProtection="0">
      <alignment horizontal="left" vertical="center" indent="1"/>
    </xf>
    <xf numFmtId="4" fontId="30" fillId="18" borderId="269"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30" fillId="18" borderId="269" applyNumberFormat="0" applyProtection="0">
      <alignment horizontal="right" vertical="center" wrapText="1"/>
    </xf>
    <xf numFmtId="4" fontId="16" fillId="24" borderId="270" applyNumberFormat="0" applyProtection="0">
      <alignment horizontal="right" vertical="center"/>
    </xf>
    <xf numFmtId="4" fontId="23" fillId="0" borderId="269" applyNumberFormat="0" applyProtection="0">
      <alignment horizontal="right" vertical="center" wrapText="1"/>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0" fontId="25" fillId="43" borderId="269" applyNumberFormat="0" applyProtection="0">
      <alignment horizontal="center" vertical="center" wrapText="1"/>
    </xf>
    <xf numFmtId="0" fontId="25" fillId="44" borderId="269" applyNumberFormat="0" applyProtection="0">
      <alignment horizontal="center" vertical="top" wrapText="1"/>
    </xf>
    <xf numFmtId="4" fontId="16" fillId="32" borderId="270" applyNumberFormat="0" applyProtection="0">
      <alignment horizontal="right" vertical="center"/>
    </xf>
    <xf numFmtId="4" fontId="17" fillId="33" borderId="269" applyNumberFormat="0" applyProtection="0">
      <alignment horizontal="left" vertical="center" indent="1"/>
    </xf>
    <xf numFmtId="4" fontId="16" fillId="34" borderId="269" applyNumberFormat="0" applyProtection="0">
      <alignment horizontal="left" vertical="center" indent="1"/>
    </xf>
    <xf numFmtId="0" fontId="20" fillId="90" borderId="264" applyNumberFormat="0" applyFont="0" applyAlignment="0" applyProtection="0"/>
    <xf numFmtId="4" fontId="16" fillId="36" borderId="270" applyNumberFormat="0" applyProtection="0">
      <alignment horizontal="right" vertical="center"/>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4" fontId="16" fillId="34"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30" fillId="18" borderId="269" applyNumberFormat="0" applyProtection="0">
      <alignment horizontal="right" vertical="center" wrapText="1"/>
    </xf>
    <xf numFmtId="4" fontId="25" fillId="22" borderId="269" applyNumberFormat="0" applyProtection="0">
      <alignment horizontal="left" vertical="center"/>
    </xf>
    <xf numFmtId="0" fontId="20" fillId="84" borderId="269" applyNumberFormat="0">
      <protection locked="0"/>
    </xf>
    <xf numFmtId="0" fontId="20" fillId="39" borderId="270" applyNumberFormat="0" applyProtection="0">
      <alignment horizontal="left" vertical="top" indent="1"/>
    </xf>
    <xf numFmtId="4" fontId="16" fillId="31" borderId="270" applyNumberFormat="0" applyProtection="0">
      <alignment horizontal="right" vertical="center"/>
    </xf>
    <xf numFmtId="4" fontId="30" fillId="18" borderId="269" applyNumberFormat="0" applyProtection="0">
      <alignment horizontal="right" vertical="center" wrapText="1"/>
    </xf>
    <xf numFmtId="0" fontId="24" fillId="0" borderId="269" applyNumberFormat="0" applyProtection="0">
      <alignment horizontal="left" vertical="center" indent="2"/>
    </xf>
    <xf numFmtId="4" fontId="25" fillId="22" borderId="269" applyNumberFormat="0" applyProtection="0">
      <alignment horizontal="left" vertical="center"/>
    </xf>
    <xf numFmtId="4" fontId="23" fillId="0" borderId="269" applyNumberFormat="0" applyProtection="0">
      <alignment horizontal="left" vertical="center" indent="1"/>
    </xf>
    <xf numFmtId="0" fontId="20" fillId="90" borderId="264" applyNumberFormat="0" applyFont="0" applyAlignment="0" applyProtection="0"/>
    <xf numFmtId="4" fontId="23" fillId="0" borderId="269" applyNumberFormat="0" applyProtection="0">
      <alignment horizontal="left" vertical="center" indent="1"/>
    </xf>
    <xf numFmtId="0" fontId="20" fillId="84" borderId="269" applyNumberFormat="0">
      <protection locked="0"/>
    </xf>
    <xf numFmtId="0" fontId="20" fillId="90" borderId="264" applyNumberFormat="0" applyFont="0" applyAlignment="0" applyProtection="0"/>
    <xf numFmtId="0" fontId="25" fillId="44" borderId="269" applyNumberFormat="0" applyProtection="0">
      <alignment horizontal="center" vertical="top" wrapText="1"/>
    </xf>
    <xf numFmtId="4" fontId="23" fillId="0" borderId="269" applyNumberFormat="0" applyProtection="0">
      <alignment horizontal="right" vertical="center" wrapTex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16" fillId="34" borderId="269" applyNumberFormat="0" applyProtection="0">
      <alignment horizontal="left" vertical="center" indent="1"/>
    </xf>
    <xf numFmtId="0" fontId="20" fillId="90" borderId="264" applyNumberFormat="0" applyFont="0" applyAlignment="0" applyProtection="0"/>
    <xf numFmtId="4" fontId="17" fillId="33" borderId="269" applyNumberFormat="0" applyProtection="0">
      <alignment horizontal="left" vertical="center" indent="1"/>
    </xf>
    <xf numFmtId="4" fontId="25" fillId="22" borderId="269" applyNumberFormat="0" applyProtection="0">
      <alignment horizontal="left" vertical="center"/>
    </xf>
    <xf numFmtId="0" fontId="20" fillId="90" borderId="264" applyNumberFormat="0" applyFont="0" applyAlignment="0" applyProtection="0"/>
    <xf numFmtId="4" fontId="30" fillId="18" borderId="269" applyNumberFormat="0" applyProtection="0">
      <alignment horizontal="left" vertical="center" indent="1"/>
    </xf>
    <xf numFmtId="4" fontId="30" fillId="18" borderId="269" applyNumberFormat="0" applyProtection="0">
      <alignment horizontal="right" vertical="center" wrapText="1"/>
    </xf>
    <xf numFmtId="0" fontId="3" fillId="5" borderId="19" applyNumberFormat="0" applyFont="0" applyAlignment="0" applyProtection="0"/>
    <xf numFmtId="0" fontId="3" fillId="5" borderId="19" applyNumberFormat="0" applyFont="0" applyAlignment="0" applyProtection="0"/>
    <xf numFmtId="4" fontId="23" fillId="0" borderId="269" applyNumberFormat="0" applyProtection="0">
      <alignment horizontal="left" vertical="center" indent="1"/>
    </xf>
    <xf numFmtId="0" fontId="68" fillId="90" borderId="265" applyNumberFormat="0" applyFont="0" applyAlignment="0" applyProtection="0"/>
    <xf numFmtId="0" fontId="20" fillId="84" borderId="269" applyNumberFormat="0">
      <protection locked="0"/>
    </xf>
    <xf numFmtId="0" fontId="186" fillId="34" borderId="266" applyNumberFormat="0" applyAlignment="0" applyProtection="0"/>
    <xf numFmtId="0" fontId="186" fillId="92" borderId="266" applyNumberFormat="0" applyAlignment="0" applyProtection="0"/>
    <xf numFmtId="0" fontId="186" fillId="92" borderId="266" applyNumberFormat="0" applyAlignment="0" applyProtection="0"/>
    <xf numFmtId="0" fontId="186" fillId="34" borderId="266" applyNumberFormat="0" applyAlignment="0" applyProtection="0"/>
    <xf numFmtId="0" fontId="186" fillId="92" borderId="266" applyNumberFormat="0" applyAlignment="0" applyProtection="0"/>
    <xf numFmtId="0" fontId="186" fillId="92" borderId="266" applyNumberFormat="0" applyAlignment="0" applyProtection="0"/>
    <xf numFmtId="0" fontId="186" fillId="92" borderId="266" applyNumberFormat="0" applyAlignment="0" applyProtection="0"/>
    <xf numFmtId="0" fontId="186" fillId="92" borderId="266" applyNumberFormat="0" applyAlignment="0" applyProtection="0"/>
    <xf numFmtId="0" fontId="186" fillId="92" borderId="266"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90" fillId="0" borderId="227" applyNumberFormat="0" applyFill="0" applyBorder="0" applyAlignment="0" applyProtection="0">
      <protection hidden="1"/>
    </xf>
    <xf numFmtId="4" fontId="16" fillId="0" borderId="266" applyNumberFormat="0" applyProtection="0">
      <alignment vertical="center"/>
    </xf>
    <xf numFmtId="4" fontId="16" fillId="0" borderId="266" applyNumberFormat="0" applyProtection="0">
      <alignment vertical="center"/>
    </xf>
    <xf numFmtId="4" fontId="16" fillId="0" borderId="266" applyNumberFormat="0" applyProtection="0">
      <alignment horizontal="left" vertical="center" indent="1"/>
    </xf>
    <xf numFmtId="4" fontId="16" fillId="19" borderId="266" applyNumberFormat="0" applyProtection="0">
      <alignment horizontal="left" vertical="center" indent="1"/>
    </xf>
    <xf numFmtId="4" fontId="25" fillId="22" borderId="255" applyNumberFormat="0" applyProtection="0">
      <alignment horizontal="left" vertical="center"/>
    </xf>
    <xf numFmtId="0" fontId="20" fillId="0" borderId="266" applyNumberFormat="0" applyProtection="0">
      <alignment horizontal="left" vertical="center" indent="1"/>
    </xf>
    <xf numFmtId="4" fontId="16" fillId="2" borderId="266" applyNumberFormat="0" applyProtection="0">
      <alignment horizontal="right" vertical="center"/>
    </xf>
    <xf numFmtId="4" fontId="16" fillId="107" borderId="266" applyNumberFormat="0" applyProtection="0">
      <alignment horizontal="right" vertical="center"/>
    </xf>
    <xf numFmtId="4" fontId="16" fillId="42" borderId="266" applyNumberFormat="0" applyProtection="0">
      <alignment horizontal="right" vertical="center"/>
    </xf>
    <xf numFmtId="4" fontId="16" fillId="108" borderId="266" applyNumberFormat="0" applyProtection="0">
      <alignment horizontal="right" vertical="center"/>
    </xf>
    <xf numFmtId="4" fontId="16" fillId="109" borderId="266" applyNumberFormat="0" applyProtection="0">
      <alignment horizontal="right" vertical="center"/>
    </xf>
    <xf numFmtId="4" fontId="16" fillId="110" borderId="266" applyNumberFormat="0" applyProtection="0">
      <alignment horizontal="right" vertical="center"/>
    </xf>
    <xf numFmtId="4" fontId="16" fillId="111" borderId="266" applyNumberFormat="0" applyProtection="0">
      <alignment horizontal="right" vertical="center"/>
    </xf>
    <xf numFmtId="4" fontId="16" fillId="112" borderId="266" applyNumberFormat="0" applyProtection="0">
      <alignment horizontal="right" vertical="center"/>
    </xf>
    <xf numFmtId="4" fontId="16" fillId="113" borderId="266" applyNumberFormat="0" applyProtection="0">
      <alignment horizontal="right" vertical="center"/>
    </xf>
    <xf numFmtId="0" fontId="20" fillId="114" borderId="266" applyNumberFormat="0" applyProtection="0">
      <alignment horizontal="left" vertical="center" indent="1"/>
    </xf>
    <xf numFmtId="0" fontId="24" fillId="115" borderId="255" applyNumberFormat="0" applyProtection="0">
      <alignment horizontal="left" vertical="center" indent="2"/>
    </xf>
    <xf numFmtId="0" fontId="24" fillId="115" borderId="255" applyNumberFormat="0" applyProtection="0">
      <alignment horizontal="left" vertical="center" indent="2"/>
    </xf>
    <xf numFmtId="0" fontId="25" fillId="116" borderId="255" applyNumberFormat="0" applyProtection="0">
      <alignment horizontal="left" vertical="center" indent="2"/>
    </xf>
    <xf numFmtId="0" fontId="25" fillId="116" borderId="255" applyNumberFormat="0" applyProtection="0">
      <alignment horizontal="left" vertical="center" indent="2"/>
    </xf>
    <xf numFmtId="0" fontId="24" fillId="115" borderId="255" applyNumberFormat="0" applyProtection="0">
      <alignment horizontal="left" vertical="center" indent="2"/>
    </xf>
    <xf numFmtId="0" fontId="25" fillId="116" borderId="255" applyNumberFormat="0" applyProtection="0">
      <alignment horizontal="left" vertical="center" indent="2"/>
    </xf>
    <xf numFmtId="0" fontId="24" fillId="0" borderId="255" applyNumberFormat="0" applyProtection="0">
      <alignment horizontal="left" vertical="center" indent="2"/>
    </xf>
    <xf numFmtId="0" fontId="20" fillId="49"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5" borderId="255" applyNumberFormat="0" applyProtection="0">
      <alignment horizontal="left" vertical="center" indent="2"/>
    </xf>
    <xf numFmtId="0" fontId="25" fillId="116" borderId="255" applyNumberFormat="0" applyProtection="0">
      <alignment horizontal="left" vertical="center" indent="2"/>
    </xf>
    <xf numFmtId="0" fontId="24" fillId="115" borderId="255" applyNumberFormat="0" applyProtection="0">
      <alignment horizontal="left" vertical="center" indent="2"/>
    </xf>
    <xf numFmtId="0" fontId="24" fillId="115" borderId="255" applyNumberFormat="0" applyProtection="0">
      <alignment horizontal="left" vertical="center" indent="2"/>
    </xf>
    <xf numFmtId="0" fontId="25" fillId="116" borderId="255" applyNumberFormat="0" applyProtection="0">
      <alignment horizontal="left" vertical="center" indent="2"/>
    </xf>
    <xf numFmtId="0" fontId="25" fillId="116" borderId="255" applyNumberFormat="0" applyProtection="0">
      <alignment horizontal="left" vertical="center" indent="2"/>
    </xf>
    <xf numFmtId="0" fontId="25" fillId="116" borderId="255"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66"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66"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7"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23"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7" borderId="255" applyNumberFormat="0" applyProtection="0">
      <alignment horizontal="left" vertical="center" indent="2"/>
    </xf>
    <xf numFmtId="0" fontId="24" fillId="117"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7" borderId="255" applyNumberFormat="0" applyProtection="0">
      <alignment horizontal="left" vertical="center" indent="2"/>
    </xf>
    <xf numFmtId="0" fontId="24" fillId="117" borderId="255"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66"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66"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103"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3" borderId="266"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3" borderId="266"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14"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4" borderId="266"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4" borderId="266"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4" fontId="16" fillId="40" borderId="266" applyNumberFormat="0" applyProtection="0">
      <alignment vertical="center"/>
    </xf>
    <xf numFmtId="4" fontId="39" fillId="0" borderId="255" applyNumberFormat="0" applyProtection="0">
      <alignment horizontal="left" vertical="center" indent="1"/>
    </xf>
    <xf numFmtId="4" fontId="16" fillId="40" borderId="266" applyNumberFormat="0" applyProtection="0">
      <alignment horizontal="left" vertical="center" indent="1"/>
    </xf>
    <xf numFmtId="4" fontId="39" fillId="0" borderId="255" applyNumberFormat="0" applyProtection="0">
      <alignment horizontal="left" vertical="center" indent="1"/>
    </xf>
    <xf numFmtId="4" fontId="16" fillId="40" borderId="266" applyNumberFormat="0" applyProtection="0">
      <alignment horizontal="left" vertical="center" indent="1"/>
    </xf>
    <xf numFmtId="4" fontId="16" fillId="40" borderId="266" applyNumberFormat="0" applyProtection="0">
      <alignment horizontal="left" vertical="center" indent="1"/>
    </xf>
    <xf numFmtId="4" fontId="23" fillId="0" borderId="255" applyNumberFormat="0" applyProtection="0">
      <alignment horizontal="right" vertical="center" wrapText="1"/>
    </xf>
    <xf numFmtId="0" fontId="25" fillId="44" borderId="269" applyNumberFormat="0" applyProtection="0">
      <alignment horizontal="center" vertical="top" wrapText="1"/>
    </xf>
    <xf numFmtId="4" fontId="23" fillId="0" borderId="255" applyNumberFormat="0" applyProtection="0">
      <alignment horizontal="right" vertical="center" wrapText="1"/>
    </xf>
    <xf numFmtId="4" fontId="24" fillId="0" borderId="255" applyNumberFormat="0" applyProtection="0">
      <alignment horizontal="right" vertical="center" wrapText="1"/>
    </xf>
    <xf numFmtId="4" fontId="16" fillId="0" borderId="266" applyNumberFormat="0" applyProtection="0">
      <alignment horizontal="right" vertical="center"/>
    </xf>
    <xf numFmtId="4" fontId="16" fillId="0" borderId="266" applyNumberFormat="0" applyProtection="0">
      <alignment horizontal="right" vertical="center"/>
    </xf>
    <xf numFmtId="0" fontId="25" fillId="43" borderId="269" applyNumberFormat="0" applyProtection="0">
      <alignment horizontal="center" vertical="center" wrapTex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0" fillId="0" borderId="266" applyNumberFormat="0" applyProtection="0">
      <alignment horizontal="left" vertical="center" indent="1"/>
    </xf>
    <xf numFmtId="0" fontId="20" fillId="0" borderId="266" applyNumberFormat="0" applyProtection="0">
      <alignment horizontal="left" vertical="center" indent="1"/>
    </xf>
    <xf numFmtId="4" fontId="23" fillId="0" borderId="269" applyNumberFormat="0" applyProtection="0">
      <alignment horizontal="right" vertical="center" wrapText="1"/>
    </xf>
    <xf numFmtId="0" fontId="25" fillId="43" borderId="255" applyNumberFormat="0" applyProtection="0">
      <alignment horizontal="center" vertical="center" wrapText="1"/>
    </xf>
    <xf numFmtId="0" fontId="20" fillId="0" borderId="266" applyNumberFormat="0" applyProtection="0">
      <alignment horizontal="left" vertical="center" indent="1"/>
    </xf>
    <xf numFmtId="0" fontId="20" fillId="0" borderId="266"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45" fillId="118" borderId="266" applyNumberFormat="0" applyProtection="0">
      <alignment horizontal="right" vertical="center"/>
    </xf>
    <xf numFmtId="0" fontId="24" fillId="0" borderId="269" applyNumberFormat="0" applyProtection="0">
      <alignment horizontal="left" vertical="center" indent="2"/>
    </xf>
    <xf numFmtId="4" fontId="16" fillId="34" borderId="269" applyNumberFormat="0" applyProtection="0">
      <alignment horizontal="left" vertical="center" indent="1"/>
    </xf>
    <xf numFmtId="4" fontId="17" fillId="33" borderId="269" applyNumberFormat="0" applyProtection="0">
      <alignment horizontal="left" vertical="center" indent="1"/>
    </xf>
    <xf numFmtId="206" fontId="198" fillId="0" borderId="263">
      <alignment horizontal="center"/>
    </xf>
    <xf numFmtId="206" fontId="198" fillId="0" borderId="263">
      <alignment horizontal="center"/>
    </xf>
    <xf numFmtId="206" fontId="198" fillId="0" borderId="263">
      <alignment horizontal="center"/>
    </xf>
    <xf numFmtId="206" fontId="198" fillId="0" borderId="263">
      <alignment horizontal="center"/>
    </xf>
    <xf numFmtId="206" fontId="198" fillId="0" borderId="263">
      <alignment horizontal="center"/>
    </xf>
    <xf numFmtId="206" fontId="198" fillId="0" borderId="263">
      <alignment horizontal="center"/>
    </xf>
    <xf numFmtId="4" fontId="25" fillId="22" borderId="269" applyNumberFormat="0" applyProtection="0">
      <alignment horizontal="left" vertical="center"/>
    </xf>
    <xf numFmtId="4" fontId="30" fillId="18" borderId="269" applyNumberFormat="0" applyProtection="0">
      <alignment horizontal="left" vertical="center" indent="1"/>
    </xf>
    <xf numFmtId="4" fontId="30" fillId="18" borderId="269" applyNumberFormat="0" applyProtection="0">
      <alignment horizontal="right" vertical="center" wrapText="1"/>
    </xf>
    <xf numFmtId="0" fontId="73" fillId="0" borderId="267" applyNumberFormat="0" applyFill="0" applyAlignment="0" applyProtection="0"/>
    <xf numFmtId="0" fontId="73" fillId="0" borderId="267" applyNumberFormat="0" applyFill="0" applyAlignment="0" applyProtection="0"/>
    <xf numFmtId="0" fontId="73" fillId="0" borderId="267" applyNumberFormat="0" applyFill="0" applyAlignment="0" applyProtection="0"/>
    <xf numFmtId="204" fontId="20" fillId="0" borderId="268">
      <protection locked="0"/>
    </xf>
    <xf numFmtId="204" fontId="20" fillId="0" borderId="268">
      <protection locked="0"/>
    </xf>
    <xf numFmtId="0" fontId="73" fillId="0" borderId="267" applyNumberFormat="0" applyFill="0" applyAlignment="0" applyProtection="0"/>
    <xf numFmtId="0" fontId="20" fillId="90" borderId="274" applyNumberFormat="0" applyFont="0" applyAlignment="0" applyProtection="0"/>
    <xf numFmtId="0" fontId="20" fillId="90" borderId="273" applyNumberFormat="0" applyFont="0" applyAlignment="0" applyProtection="0"/>
    <xf numFmtId="0" fontId="20" fillId="90" borderId="273" applyNumberFormat="0" applyFont="0" applyAlignment="0" applyProtection="0"/>
    <xf numFmtId="0" fontId="20" fillId="90" borderId="273" applyNumberFormat="0" applyFont="0" applyAlignment="0" applyProtection="0"/>
    <xf numFmtId="0" fontId="20" fillId="90" borderId="273" applyNumberFormat="0" applyFont="0" applyAlignment="0" applyProtection="0"/>
    <xf numFmtId="0" fontId="20" fillId="90" borderId="273" applyNumberFormat="0" applyFont="0" applyAlignment="0" applyProtection="0"/>
    <xf numFmtId="0" fontId="68" fillId="90" borderId="274" applyNumberFormat="0" applyFont="0" applyAlignment="0" applyProtection="0"/>
    <xf numFmtId="0" fontId="186" fillId="34" borderId="275" applyNumberFormat="0" applyAlignment="0" applyProtection="0"/>
    <xf numFmtId="0" fontId="186" fillId="92" borderId="275" applyNumberFormat="0" applyAlignment="0" applyProtection="0"/>
    <xf numFmtId="0" fontId="186" fillId="92" borderId="275" applyNumberFormat="0" applyAlignment="0" applyProtection="0"/>
    <xf numFmtId="0" fontId="186" fillId="34" borderId="275" applyNumberFormat="0" applyAlignment="0" applyProtection="0"/>
    <xf numFmtId="0" fontId="186" fillId="92" borderId="275" applyNumberFormat="0" applyAlignment="0" applyProtection="0"/>
    <xf numFmtId="0" fontId="186" fillId="92" borderId="275" applyNumberFormat="0" applyAlignment="0" applyProtection="0"/>
    <xf numFmtId="0" fontId="186" fillId="92" borderId="275" applyNumberFormat="0" applyAlignment="0" applyProtection="0"/>
    <xf numFmtId="0" fontId="186" fillId="92" borderId="275" applyNumberFormat="0" applyAlignment="0" applyProtection="0"/>
    <xf numFmtId="0" fontId="186" fillId="92" borderId="275" applyNumberFormat="0" applyAlignment="0" applyProtection="0"/>
    <xf numFmtId="4" fontId="55" fillId="105" borderId="269" applyNumberFormat="0" applyProtection="0">
      <alignment horizontal="right" vertical="center" wrapText="1"/>
    </xf>
    <xf numFmtId="4" fontId="55" fillId="105" borderId="269" applyNumberFormat="0" applyProtection="0">
      <alignment horizontal="right" vertical="center" wrapText="1"/>
    </xf>
    <xf numFmtId="4" fontId="16" fillId="0" borderId="275" applyNumberFormat="0" applyProtection="0">
      <alignment vertical="center"/>
    </xf>
    <xf numFmtId="4" fontId="16" fillId="0" borderId="275" applyNumberFormat="0" applyProtection="0">
      <alignment vertical="center"/>
    </xf>
    <xf numFmtId="4" fontId="16" fillId="0" borderId="275" applyNumberFormat="0" applyProtection="0">
      <alignment horizontal="left" vertical="center" indent="1"/>
    </xf>
    <xf numFmtId="4" fontId="16" fillId="19" borderId="275" applyNumberFormat="0" applyProtection="0">
      <alignment horizontal="left" vertical="center" indent="1"/>
    </xf>
    <xf numFmtId="4" fontId="25" fillId="22" borderId="269" applyNumberFormat="0" applyProtection="0">
      <alignment horizontal="left" vertical="center"/>
    </xf>
    <xf numFmtId="0" fontId="20" fillId="0" borderId="275" applyNumberFormat="0" applyProtection="0">
      <alignment horizontal="left" vertical="center" indent="1"/>
    </xf>
    <xf numFmtId="4" fontId="16" fillId="2" borderId="275" applyNumberFormat="0" applyProtection="0">
      <alignment horizontal="right" vertical="center"/>
    </xf>
    <xf numFmtId="4" fontId="16" fillId="107" borderId="275" applyNumberFormat="0" applyProtection="0">
      <alignment horizontal="right" vertical="center"/>
    </xf>
    <xf numFmtId="4" fontId="16" fillId="42" borderId="275" applyNumberFormat="0" applyProtection="0">
      <alignment horizontal="right" vertical="center"/>
    </xf>
    <xf numFmtId="4" fontId="16" fillId="108" borderId="275" applyNumberFormat="0" applyProtection="0">
      <alignment horizontal="right" vertical="center"/>
    </xf>
    <xf numFmtId="4" fontId="16" fillId="109" borderId="275" applyNumberFormat="0" applyProtection="0">
      <alignment horizontal="right" vertical="center"/>
    </xf>
    <xf numFmtId="4" fontId="16" fillId="110" borderId="275" applyNumberFormat="0" applyProtection="0">
      <alignment horizontal="right" vertical="center"/>
    </xf>
    <xf numFmtId="4" fontId="16" fillId="111" borderId="275" applyNumberFormat="0" applyProtection="0">
      <alignment horizontal="right" vertical="center"/>
    </xf>
    <xf numFmtId="4" fontId="16" fillId="112" borderId="275" applyNumberFormat="0" applyProtection="0">
      <alignment horizontal="right" vertical="center"/>
    </xf>
    <xf numFmtId="4" fontId="16" fillId="113" borderId="275" applyNumberFormat="0" applyProtection="0">
      <alignment horizontal="right" vertical="center"/>
    </xf>
    <xf numFmtId="0" fontId="20" fillId="114" borderId="275" applyNumberFormat="0" applyProtection="0">
      <alignment horizontal="left" vertical="center" indent="1"/>
    </xf>
    <xf numFmtId="0" fontId="24" fillId="115" borderId="269" applyNumberFormat="0" applyProtection="0">
      <alignment horizontal="left" vertical="center" indent="2"/>
    </xf>
    <xf numFmtId="0" fontId="24" fillId="115" borderId="269" applyNumberFormat="0" applyProtection="0">
      <alignment horizontal="left" vertical="center" indent="2"/>
    </xf>
    <xf numFmtId="0" fontId="25" fillId="116" borderId="269" applyNumberFormat="0" applyProtection="0">
      <alignment horizontal="left" vertical="center" indent="2"/>
    </xf>
    <xf numFmtId="0" fontId="25" fillId="116" borderId="269" applyNumberFormat="0" applyProtection="0">
      <alignment horizontal="left" vertical="center" indent="2"/>
    </xf>
    <xf numFmtId="0" fontId="24" fillId="115" borderId="269" applyNumberFormat="0" applyProtection="0">
      <alignment horizontal="left" vertical="center" indent="2"/>
    </xf>
    <xf numFmtId="0" fontId="25" fillId="116" borderId="269" applyNumberFormat="0" applyProtection="0">
      <alignment horizontal="left" vertical="center" indent="2"/>
    </xf>
    <xf numFmtId="0" fontId="24" fillId="0" borderId="269" applyNumberFormat="0" applyProtection="0">
      <alignment horizontal="left" vertical="center" indent="2"/>
    </xf>
    <xf numFmtId="0" fontId="20" fillId="49"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5" borderId="269" applyNumberFormat="0" applyProtection="0">
      <alignment horizontal="left" vertical="center" indent="2"/>
    </xf>
    <xf numFmtId="0" fontId="25" fillId="116" borderId="269" applyNumberFormat="0" applyProtection="0">
      <alignment horizontal="left" vertical="center" indent="2"/>
    </xf>
    <xf numFmtId="0" fontId="24" fillId="115" borderId="269" applyNumberFormat="0" applyProtection="0">
      <alignment horizontal="left" vertical="center" indent="2"/>
    </xf>
    <xf numFmtId="0" fontId="24" fillId="115" borderId="269" applyNumberFormat="0" applyProtection="0">
      <alignment horizontal="left" vertical="center" indent="2"/>
    </xf>
    <xf numFmtId="0" fontId="25" fillId="116" borderId="269" applyNumberFormat="0" applyProtection="0">
      <alignment horizontal="left" vertical="center" indent="2"/>
    </xf>
    <xf numFmtId="0" fontId="25" fillId="116" borderId="269" applyNumberFormat="0" applyProtection="0">
      <alignment horizontal="left" vertical="center" indent="2"/>
    </xf>
    <xf numFmtId="0" fontId="25" fillId="116" borderId="269" applyNumberFormat="0" applyProtection="0">
      <alignment horizontal="left" vertical="center" indent="2"/>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49" borderId="275" applyNumberFormat="0" applyProtection="0">
      <alignment horizontal="left" vertical="center"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49" borderId="275" applyNumberFormat="0" applyProtection="0">
      <alignment horizontal="left" vertical="center"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7"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0" fillId="23"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7" borderId="269" applyNumberFormat="0" applyProtection="0">
      <alignment horizontal="left" vertical="center" indent="2"/>
    </xf>
    <xf numFmtId="0" fontId="24" fillId="117"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7" borderId="269" applyNumberFormat="0" applyProtection="0">
      <alignment horizontal="left" vertical="center" indent="2"/>
    </xf>
    <xf numFmtId="0" fontId="24" fillId="117" borderId="269" applyNumberFormat="0" applyProtection="0">
      <alignment horizontal="left" vertical="center" indent="2"/>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23" borderId="275" applyNumberFormat="0" applyProtection="0">
      <alignment horizontal="left" vertical="center"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23" borderId="275" applyNumberFormat="0" applyProtection="0">
      <alignment horizontal="left" vertical="center"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103"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103" borderId="275" applyNumberFormat="0" applyProtection="0">
      <alignment horizontal="left" vertical="center"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103" borderId="275" applyNumberFormat="0" applyProtection="0">
      <alignment horizontal="left" vertical="center"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114"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114" borderId="275" applyNumberFormat="0" applyProtection="0">
      <alignment horizontal="left" vertical="center"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114" borderId="275" applyNumberFormat="0" applyProtection="0">
      <alignment horizontal="left" vertical="center"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84" borderId="269" applyNumberFormat="0">
      <protection locked="0"/>
    </xf>
    <xf numFmtId="0" fontId="20" fillId="84" borderId="269" applyNumberFormat="0">
      <protection locked="0"/>
    </xf>
    <xf numFmtId="0" fontId="20" fillId="84" borderId="269" applyNumberFormat="0">
      <protection locked="0"/>
    </xf>
    <xf numFmtId="0" fontId="20" fillId="84" borderId="269" applyNumberFormat="0">
      <protection locked="0"/>
    </xf>
    <xf numFmtId="4" fontId="16" fillId="40" borderId="275" applyNumberFormat="0" applyProtection="0">
      <alignment vertical="center"/>
    </xf>
    <xf numFmtId="4" fontId="39" fillId="0" borderId="269" applyNumberFormat="0" applyProtection="0">
      <alignment horizontal="left" vertical="center" indent="1"/>
    </xf>
    <xf numFmtId="4" fontId="16" fillId="40" borderId="275" applyNumberFormat="0" applyProtection="0">
      <alignment horizontal="left" vertical="center" indent="1"/>
    </xf>
    <xf numFmtId="4" fontId="39" fillId="0" borderId="269" applyNumberFormat="0" applyProtection="0">
      <alignment horizontal="left" vertical="center" indent="1"/>
    </xf>
    <xf numFmtId="4" fontId="16" fillId="40" borderId="275" applyNumberFormat="0" applyProtection="0">
      <alignment horizontal="left" vertical="center" indent="1"/>
    </xf>
    <xf numFmtId="4" fontId="16" fillId="40" borderId="275" applyNumberFormat="0" applyProtection="0">
      <alignment horizontal="left" vertical="center" indent="1"/>
    </xf>
    <xf numFmtId="4" fontId="23" fillId="0" borderId="269" applyNumberFormat="0" applyProtection="0">
      <alignment horizontal="right" vertical="center" wrapText="1"/>
    </xf>
    <xf numFmtId="4" fontId="23" fillId="0" borderId="269" applyNumberFormat="0" applyProtection="0">
      <alignment horizontal="right" vertical="center" wrapText="1"/>
    </xf>
    <xf numFmtId="4" fontId="24" fillId="0" borderId="269" applyNumberFormat="0" applyProtection="0">
      <alignment horizontal="right" vertical="center" wrapText="1"/>
    </xf>
    <xf numFmtId="4" fontId="16" fillId="0" borderId="275" applyNumberFormat="0" applyProtection="0">
      <alignment horizontal="right" vertical="center"/>
    </xf>
    <xf numFmtId="4" fontId="16" fillId="0" borderId="275"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0" borderId="275" applyNumberFormat="0" applyProtection="0">
      <alignment horizontal="left" vertical="center" indent="1"/>
    </xf>
    <xf numFmtId="0" fontId="20" fillId="0" borderId="275" applyNumberFormat="0" applyProtection="0">
      <alignment horizontal="left" vertical="center" indent="1"/>
    </xf>
    <xf numFmtId="0" fontId="25" fillId="43" borderId="269" applyNumberFormat="0" applyProtection="0">
      <alignment horizontal="center" vertical="center" wrapText="1"/>
    </xf>
    <xf numFmtId="0" fontId="20" fillId="0" borderId="275" applyNumberFormat="0" applyProtection="0">
      <alignment horizontal="left" vertical="center" indent="1"/>
    </xf>
    <xf numFmtId="0" fontId="20" fillId="0" borderId="275" applyNumberFormat="0" applyProtection="0">
      <alignment horizontal="left" vertical="center" indent="1"/>
    </xf>
    <xf numFmtId="4" fontId="45" fillId="118" borderId="275" applyNumberFormat="0" applyProtection="0">
      <alignment horizontal="right" vertical="center"/>
    </xf>
    <xf numFmtId="206" fontId="198" fillId="0" borderId="271">
      <alignment horizontal="center"/>
    </xf>
    <xf numFmtId="206" fontId="198" fillId="0" borderId="271">
      <alignment horizontal="center"/>
    </xf>
    <xf numFmtId="206" fontId="198" fillId="0" borderId="271">
      <alignment horizontal="center"/>
    </xf>
    <xf numFmtId="206" fontId="198" fillId="0" borderId="271">
      <alignment horizontal="center"/>
    </xf>
    <xf numFmtId="206" fontId="198" fillId="0" borderId="271">
      <alignment horizontal="center"/>
    </xf>
    <xf numFmtId="206" fontId="198" fillId="0" borderId="271">
      <alignment horizontal="center"/>
    </xf>
    <xf numFmtId="0" fontId="73" fillId="0" borderId="276" applyNumberFormat="0" applyFill="0" applyAlignment="0" applyProtection="0"/>
    <xf numFmtId="0" fontId="73" fillId="0" borderId="276" applyNumberFormat="0" applyFill="0" applyAlignment="0" applyProtection="0"/>
    <xf numFmtId="0" fontId="73" fillId="0" borderId="276" applyNumberFormat="0" applyFill="0" applyAlignment="0" applyProtection="0"/>
    <xf numFmtId="204" fontId="20" fillId="0" borderId="277">
      <protection locked="0"/>
    </xf>
    <xf numFmtId="204" fontId="20" fillId="0" borderId="277">
      <protection locked="0"/>
    </xf>
    <xf numFmtId="0" fontId="73" fillId="0" borderId="276" applyNumberFormat="0" applyFill="0" applyAlignment="0" applyProtection="0"/>
    <xf numFmtId="0" fontId="20" fillId="90" borderId="283" applyNumberFormat="0" applyFont="0" applyAlignment="0" applyProtection="0"/>
    <xf numFmtId="0" fontId="20" fillId="90" borderId="282" applyNumberFormat="0" applyFont="0" applyAlignment="0" applyProtection="0"/>
    <xf numFmtId="0" fontId="20" fillId="90" borderId="282" applyNumberFormat="0" applyFont="0" applyAlignment="0" applyProtection="0"/>
    <xf numFmtId="0" fontId="20" fillId="90" borderId="282" applyNumberFormat="0" applyFont="0" applyAlignment="0" applyProtection="0"/>
    <xf numFmtId="0" fontId="20" fillId="90" borderId="282" applyNumberFormat="0" applyFont="0" applyAlignment="0" applyProtection="0"/>
    <xf numFmtId="0" fontId="20" fillId="90" borderId="282" applyNumberFormat="0" applyFont="0" applyAlignment="0" applyProtection="0"/>
    <xf numFmtId="0" fontId="68" fillId="90" borderId="283" applyNumberFormat="0" applyFont="0" applyAlignment="0" applyProtection="0"/>
    <xf numFmtId="0" fontId="186" fillId="34" borderId="284" applyNumberFormat="0" applyAlignment="0" applyProtection="0"/>
    <xf numFmtId="0" fontId="186" fillId="92" borderId="284" applyNumberFormat="0" applyAlignment="0" applyProtection="0"/>
    <xf numFmtId="0" fontId="186" fillId="92" borderId="284" applyNumberFormat="0" applyAlignment="0" applyProtection="0"/>
    <xf numFmtId="0" fontId="186" fillId="34" borderId="284" applyNumberFormat="0" applyAlignment="0" applyProtection="0"/>
    <xf numFmtId="0" fontId="186" fillId="92" borderId="284" applyNumberFormat="0" applyAlignment="0" applyProtection="0"/>
    <xf numFmtId="0" fontId="186" fillId="92" borderId="284" applyNumberFormat="0" applyAlignment="0" applyProtection="0"/>
    <xf numFmtId="0" fontId="186" fillId="92" borderId="284" applyNumberFormat="0" applyAlignment="0" applyProtection="0"/>
    <xf numFmtId="0" fontId="186" fillId="92" borderId="284" applyNumberFormat="0" applyAlignment="0" applyProtection="0"/>
    <xf numFmtId="0" fontId="186" fillId="92" borderId="284" applyNumberFormat="0" applyAlignment="0" applyProtection="0"/>
    <xf numFmtId="4" fontId="55" fillId="105" borderId="229" applyNumberFormat="0" applyProtection="0">
      <alignment horizontal="right" vertical="center" wrapText="1"/>
    </xf>
    <xf numFmtId="4" fontId="55" fillId="105" borderId="229" applyNumberFormat="0" applyProtection="0">
      <alignment horizontal="right" vertical="center" wrapText="1"/>
    </xf>
    <xf numFmtId="4" fontId="16" fillId="0" borderId="284" applyNumberFormat="0" applyProtection="0">
      <alignment vertical="center"/>
    </xf>
    <xf numFmtId="4" fontId="16" fillId="0" borderId="284" applyNumberFormat="0" applyProtection="0">
      <alignment vertical="center"/>
    </xf>
    <xf numFmtId="4" fontId="16" fillId="0" borderId="284" applyNumberFormat="0" applyProtection="0">
      <alignment horizontal="left" vertical="center" indent="1"/>
    </xf>
    <xf numFmtId="4" fontId="16" fillId="19" borderId="284" applyNumberFormat="0" applyProtection="0">
      <alignment horizontal="left" vertical="center" indent="1"/>
    </xf>
    <xf numFmtId="4" fontId="25" fillId="22" borderId="229" applyNumberFormat="0" applyProtection="0">
      <alignment horizontal="left" vertical="center"/>
    </xf>
    <xf numFmtId="0" fontId="20" fillId="0" borderId="284" applyNumberFormat="0" applyProtection="0">
      <alignment horizontal="left" vertical="center" indent="1"/>
    </xf>
    <xf numFmtId="4" fontId="16" fillId="2" borderId="284" applyNumberFormat="0" applyProtection="0">
      <alignment horizontal="right" vertical="center"/>
    </xf>
    <xf numFmtId="4" fontId="16" fillId="107" borderId="284" applyNumberFormat="0" applyProtection="0">
      <alignment horizontal="right" vertical="center"/>
    </xf>
    <xf numFmtId="4" fontId="16" fillId="42" borderId="284" applyNumberFormat="0" applyProtection="0">
      <alignment horizontal="right" vertical="center"/>
    </xf>
    <xf numFmtId="4" fontId="16" fillId="108" borderId="284" applyNumberFormat="0" applyProtection="0">
      <alignment horizontal="right" vertical="center"/>
    </xf>
    <xf numFmtId="4" fontId="16" fillId="109" borderId="284" applyNumberFormat="0" applyProtection="0">
      <alignment horizontal="right" vertical="center"/>
    </xf>
    <xf numFmtId="4" fontId="16" fillId="110" borderId="284" applyNumberFormat="0" applyProtection="0">
      <alignment horizontal="right" vertical="center"/>
    </xf>
    <xf numFmtId="4" fontId="16" fillId="111" borderId="284" applyNumberFormat="0" applyProtection="0">
      <alignment horizontal="right" vertical="center"/>
    </xf>
    <xf numFmtId="4" fontId="16" fillId="112" borderId="284" applyNumberFormat="0" applyProtection="0">
      <alignment horizontal="right" vertical="center"/>
    </xf>
    <xf numFmtId="4" fontId="16" fillId="113" borderId="284" applyNumberFormat="0" applyProtection="0">
      <alignment horizontal="right" vertical="center"/>
    </xf>
    <xf numFmtId="0" fontId="20" fillId="114" borderId="284" applyNumberFormat="0" applyProtection="0">
      <alignment horizontal="left" vertical="center" indent="1"/>
    </xf>
    <xf numFmtId="0" fontId="24" fillId="115" borderId="229" applyNumberFormat="0" applyProtection="0">
      <alignment horizontal="left" vertical="center" indent="2"/>
    </xf>
    <xf numFmtId="0" fontId="24" fillId="115" borderId="229" applyNumberFormat="0" applyProtection="0">
      <alignment horizontal="left" vertical="center" indent="2"/>
    </xf>
    <xf numFmtId="0" fontId="25" fillId="116" borderId="229" applyNumberFormat="0" applyProtection="0">
      <alignment horizontal="left" vertical="center" indent="2"/>
    </xf>
    <xf numFmtId="0" fontId="25" fillId="116" borderId="229" applyNumberFormat="0" applyProtection="0">
      <alignment horizontal="left" vertical="center" indent="2"/>
    </xf>
    <xf numFmtId="0" fontId="24" fillId="115" borderId="229" applyNumberFormat="0" applyProtection="0">
      <alignment horizontal="left" vertical="center" indent="2"/>
    </xf>
    <xf numFmtId="0" fontId="25" fillId="116" borderId="229" applyNumberFormat="0" applyProtection="0">
      <alignment horizontal="left" vertical="center" indent="2"/>
    </xf>
    <xf numFmtId="0" fontId="24" fillId="0" borderId="229" applyNumberFormat="0" applyProtection="0">
      <alignment horizontal="left" vertical="center" indent="2"/>
    </xf>
    <xf numFmtId="0" fontId="20" fillId="49"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5" borderId="229" applyNumberFormat="0" applyProtection="0">
      <alignment horizontal="left" vertical="center" indent="2"/>
    </xf>
    <xf numFmtId="0" fontId="25" fillId="116" borderId="229" applyNumberFormat="0" applyProtection="0">
      <alignment horizontal="left" vertical="center" indent="2"/>
    </xf>
    <xf numFmtId="0" fontId="24" fillId="115" borderId="229" applyNumberFormat="0" applyProtection="0">
      <alignment horizontal="left" vertical="center" indent="2"/>
    </xf>
    <xf numFmtId="0" fontId="24" fillId="115" borderId="229" applyNumberFormat="0" applyProtection="0">
      <alignment horizontal="left" vertical="center" indent="2"/>
    </xf>
    <xf numFmtId="0" fontId="25" fillId="116" borderId="229" applyNumberFormat="0" applyProtection="0">
      <alignment horizontal="left" vertical="center" indent="2"/>
    </xf>
    <xf numFmtId="0" fontId="25" fillId="116" borderId="229" applyNumberFormat="0" applyProtection="0">
      <alignment horizontal="left" vertical="center" indent="2"/>
    </xf>
    <xf numFmtId="0" fontId="25" fillId="116" borderId="229" applyNumberFormat="0" applyProtection="0">
      <alignment horizontal="left" vertical="center" indent="2"/>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49" borderId="284" applyNumberFormat="0" applyProtection="0">
      <alignment horizontal="left" vertical="center"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49" borderId="284" applyNumberFormat="0" applyProtection="0">
      <alignment horizontal="left" vertical="center"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7"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23"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7" borderId="229" applyNumberFormat="0" applyProtection="0">
      <alignment horizontal="left" vertical="center" indent="2"/>
    </xf>
    <xf numFmtId="0" fontId="24" fillId="117"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7" borderId="229" applyNumberFormat="0" applyProtection="0">
      <alignment horizontal="left" vertical="center" indent="2"/>
    </xf>
    <xf numFmtId="0" fontId="24" fillId="117" borderId="229" applyNumberFormat="0" applyProtection="0">
      <alignment horizontal="left" vertical="center" indent="2"/>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23" borderId="284" applyNumberFormat="0" applyProtection="0">
      <alignment horizontal="left" vertical="center"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23" borderId="284" applyNumberFormat="0" applyProtection="0">
      <alignment horizontal="left" vertical="center"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103"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103" borderId="284" applyNumberFormat="0" applyProtection="0">
      <alignment horizontal="left" vertical="center"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103" borderId="284" applyNumberFormat="0" applyProtection="0">
      <alignment horizontal="left" vertical="center"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114"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114" borderId="284" applyNumberFormat="0" applyProtection="0">
      <alignment horizontal="left" vertical="center"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114" borderId="284" applyNumberFormat="0" applyProtection="0">
      <alignment horizontal="left" vertical="center"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84" borderId="229" applyNumberFormat="0">
      <protection locked="0"/>
    </xf>
    <xf numFmtId="0" fontId="20" fillId="84" borderId="229" applyNumberFormat="0">
      <protection locked="0"/>
    </xf>
    <xf numFmtId="0" fontId="20" fillId="84" borderId="229" applyNumberFormat="0">
      <protection locked="0"/>
    </xf>
    <xf numFmtId="0" fontId="20" fillId="84" borderId="229" applyNumberFormat="0">
      <protection locked="0"/>
    </xf>
    <xf numFmtId="4" fontId="16" fillId="40" borderId="284" applyNumberFormat="0" applyProtection="0">
      <alignment vertical="center"/>
    </xf>
    <xf numFmtId="4" fontId="39" fillId="0" borderId="229" applyNumberFormat="0" applyProtection="0">
      <alignment horizontal="left" vertical="center" indent="1"/>
    </xf>
    <xf numFmtId="4" fontId="16" fillId="40" borderId="284" applyNumberFormat="0" applyProtection="0">
      <alignment horizontal="left" vertical="center" indent="1"/>
    </xf>
    <xf numFmtId="4" fontId="39" fillId="0" borderId="229" applyNumberFormat="0" applyProtection="0">
      <alignment horizontal="left" vertical="center" indent="1"/>
    </xf>
    <xf numFmtId="4" fontId="16" fillId="40" borderId="284" applyNumberFormat="0" applyProtection="0">
      <alignment horizontal="left" vertical="center" indent="1"/>
    </xf>
    <xf numFmtId="4" fontId="16" fillId="40" borderId="284" applyNumberFormat="0" applyProtection="0">
      <alignment horizontal="left" vertical="center" inden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4" fillId="0" borderId="229" applyNumberFormat="0" applyProtection="0">
      <alignment horizontal="right" vertical="center" wrapText="1"/>
    </xf>
    <xf numFmtId="4" fontId="16" fillId="0" borderId="284" applyNumberFormat="0" applyProtection="0">
      <alignment horizontal="right" vertical="center"/>
    </xf>
    <xf numFmtId="4" fontId="16" fillId="0" borderId="284"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0" fillId="0" borderId="284" applyNumberFormat="0" applyProtection="0">
      <alignment horizontal="left" vertical="center" indent="1"/>
    </xf>
    <xf numFmtId="0" fontId="20" fillId="0" borderId="284" applyNumberFormat="0" applyProtection="0">
      <alignment horizontal="left" vertical="center" indent="1"/>
    </xf>
    <xf numFmtId="0" fontId="25" fillId="43" borderId="229" applyNumberFormat="0" applyProtection="0">
      <alignment horizontal="center" vertical="center" wrapText="1"/>
    </xf>
    <xf numFmtId="0" fontId="20" fillId="0" borderId="284" applyNumberFormat="0" applyProtection="0">
      <alignment horizontal="left" vertical="center" indent="1"/>
    </xf>
    <xf numFmtId="0" fontId="20" fillId="0" borderId="284" applyNumberFormat="0" applyProtection="0">
      <alignment horizontal="left" vertical="center" indent="1"/>
    </xf>
    <xf numFmtId="4" fontId="45" fillId="118" borderId="284" applyNumberFormat="0" applyProtection="0">
      <alignment horizontal="right" vertical="center"/>
    </xf>
    <xf numFmtId="49" fontId="196" fillId="119" borderId="285"/>
    <xf numFmtId="0" fontId="194" fillId="37" borderId="285">
      <protection locked="0"/>
    </xf>
    <xf numFmtId="206" fontId="198" fillId="0" borderId="280">
      <alignment horizontal="center"/>
    </xf>
    <xf numFmtId="206" fontId="198" fillId="0" borderId="280">
      <alignment horizontal="center"/>
    </xf>
    <xf numFmtId="206" fontId="198" fillId="0" borderId="280">
      <alignment horizontal="center"/>
    </xf>
    <xf numFmtId="206" fontId="198" fillId="0" borderId="280">
      <alignment horizontal="center"/>
    </xf>
    <xf numFmtId="206" fontId="198" fillId="0" borderId="280">
      <alignment horizontal="center"/>
    </xf>
    <xf numFmtId="206" fontId="198" fillId="0" borderId="280">
      <alignment horizontal="center"/>
    </xf>
    <xf numFmtId="204" fontId="20" fillId="0" borderId="279">
      <protection locked="0"/>
    </xf>
    <xf numFmtId="204" fontId="20" fillId="0" borderId="279">
      <protection locked="0"/>
    </xf>
    <xf numFmtId="204" fontId="20" fillId="0" borderId="279">
      <protection locked="0"/>
    </xf>
    <xf numFmtId="0" fontId="73" fillId="0" borderId="286" applyNumberFormat="0" applyFill="0" applyAlignment="0" applyProtection="0"/>
    <xf numFmtId="0" fontId="73" fillId="0" borderId="286" applyNumberFormat="0" applyFill="0" applyAlignment="0" applyProtection="0"/>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0" fontId="73" fillId="0" borderId="286" applyNumberFormat="0" applyFill="0" applyAlignment="0" applyProtection="0"/>
    <xf numFmtId="204" fontId="20" fillId="0" borderId="287">
      <protection locked="0"/>
    </xf>
    <xf numFmtId="204" fontId="20" fillId="0" borderId="287">
      <protection locked="0"/>
    </xf>
    <xf numFmtId="0" fontId="73" fillId="0" borderId="286" applyNumberFormat="0" applyFill="0" applyAlignment="0" applyProtection="0"/>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0" fontId="138" fillId="130" borderId="291" applyNumberFormat="0" applyAlignment="0" applyProtection="0"/>
    <xf numFmtId="0" fontId="224" fillId="80" borderId="291" applyNumberFormat="0" applyAlignment="0" applyProtection="0"/>
    <xf numFmtId="0" fontId="20" fillId="79" borderId="292" applyNumberFormat="0" applyFont="0" applyAlignment="0" applyProtection="0"/>
    <xf numFmtId="0" fontId="186" fillId="130" borderId="293" applyNumberFormat="0" applyAlignment="0" applyProtection="0"/>
    <xf numFmtId="4" fontId="17" fillId="104" borderId="294" applyNumberFormat="0" applyProtection="0">
      <alignment vertical="center"/>
    </xf>
    <xf numFmtId="4" fontId="31" fillId="104" borderId="294" applyNumberFormat="0" applyProtection="0">
      <alignment vertical="center"/>
    </xf>
    <xf numFmtId="4" fontId="17" fillId="104" borderId="294" applyNumberFormat="0" applyProtection="0">
      <alignment horizontal="left" vertical="center" indent="1"/>
    </xf>
    <xf numFmtId="0" fontId="17" fillId="104" borderId="294" applyNumberFormat="0" applyProtection="0">
      <alignment horizontal="left" vertical="top" indent="1"/>
    </xf>
    <xf numFmtId="4" fontId="16" fillId="24" borderId="294" applyNumberFormat="0" applyProtection="0">
      <alignment horizontal="right" vertical="center"/>
    </xf>
    <xf numFmtId="4" fontId="16" fillId="25" borderId="294" applyNumberFormat="0" applyProtection="0">
      <alignment horizontal="right" vertical="center"/>
    </xf>
    <xf numFmtId="4" fontId="16" fillId="26" borderId="294" applyNumberFormat="0" applyProtection="0">
      <alignment horizontal="right" vertical="center"/>
    </xf>
    <xf numFmtId="4" fontId="16" fillId="27" borderId="294" applyNumberFormat="0" applyProtection="0">
      <alignment horizontal="right" vertical="center"/>
    </xf>
    <xf numFmtId="4" fontId="16" fillId="28" borderId="294" applyNumberFormat="0" applyProtection="0">
      <alignment horizontal="right" vertical="center"/>
    </xf>
    <xf numFmtId="4" fontId="16" fillId="29" borderId="294" applyNumberFormat="0" applyProtection="0">
      <alignment horizontal="right" vertical="center"/>
    </xf>
    <xf numFmtId="4" fontId="16" fillId="30" borderId="294" applyNumberFormat="0" applyProtection="0">
      <alignment horizontal="right" vertical="center"/>
    </xf>
    <xf numFmtId="4" fontId="16" fillId="31" borderId="294" applyNumberFormat="0" applyProtection="0">
      <alignment horizontal="right" vertical="center"/>
    </xf>
    <xf numFmtId="4" fontId="16" fillId="32" borderId="294" applyNumberFormat="0" applyProtection="0">
      <alignment horizontal="right" vertical="center"/>
    </xf>
    <xf numFmtId="4" fontId="16" fillId="36" borderId="294" applyNumberFormat="0" applyProtection="0">
      <alignment horizontal="right" vertical="center"/>
    </xf>
    <xf numFmtId="0" fontId="20" fillId="100" borderId="294" applyNumberFormat="0" applyProtection="0">
      <alignment horizontal="left" vertical="center" indent="1"/>
    </xf>
    <xf numFmtId="0" fontId="20" fillId="100" borderId="294" applyNumberFormat="0" applyProtection="0">
      <alignment horizontal="left" vertical="top" indent="1"/>
    </xf>
    <xf numFmtId="0" fontId="20" fillId="36" borderId="294" applyNumberFormat="0" applyProtection="0">
      <alignment horizontal="left" vertical="center" indent="1"/>
    </xf>
    <xf numFmtId="0" fontId="20" fillId="36" borderId="294" applyNumberFormat="0" applyProtection="0">
      <alignment horizontal="left" vertical="top" indent="1"/>
    </xf>
    <xf numFmtId="0" fontId="20" fillId="95" borderId="294" applyNumberFormat="0" applyProtection="0">
      <alignment horizontal="left" vertical="center" indent="1"/>
    </xf>
    <xf numFmtId="0" fontId="20" fillId="95" borderId="294" applyNumberFormat="0" applyProtection="0">
      <alignment horizontal="left" vertical="top" indent="1"/>
    </xf>
    <xf numFmtId="0" fontId="20" fillId="41" borderId="294" applyNumberFormat="0" applyProtection="0">
      <alignment horizontal="left" vertical="center" indent="1"/>
    </xf>
    <xf numFmtId="0" fontId="20" fillId="41" borderId="294" applyNumberFormat="0" applyProtection="0">
      <alignment horizontal="left" vertical="top" indent="1"/>
    </xf>
    <xf numFmtId="0" fontId="20" fillId="84" borderId="290" applyNumberFormat="0">
      <protection locked="0"/>
    </xf>
    <xf numFmtId="4" fontId="16" fillId="90" borderId="294" applyNumberFormat="0" applyProtection="0">
      <alignment vertical="center"/>
    </xf>
    <xf numFmtId="4" fontId="36" fillId="90" borderId="294" applyNumberFormat="0" applyProtection="0">
      <alignment vertical="center"/>
    </xf>
    <xf numFmtId="4" fontId="16" fillId="90" borderId="294" applyNumberFormat="0" applyProtection="0">
      <alignment horizontal="left" vertical="center" indent="1"/>
    </xf>
    <xf numFmtId="0" fontId="16" fillId="90" borderId="294" applyNumberFormat="0" applyProtection="0">
      <alignment horizontal="left" vertical="top" indent="1"/>
    </xf>
    <xf numFmtId="4" fontId="16" fillId="41" borderId="294" applyNumberFormat="0" applyProtection="0">
      <alignment horizontal="right" vertical="center"/>
    </xf>
    <xf numFmtId="4" fontId="36" fillId="41" borderId="294" applyNumberFormat="0" applyProtection="0">
      <alignment horizontal="right" vertical="center"/>
    </xf>
    <xf numFmtId="4" fontId="16" fillId="36" borderId="294" applyNumberFormat="0" applyProtection="0">
      <alignment horizontal="left" vertical="center" indent="1"/>
    </xf>
    <xf numFmtId="0" fontId="16" fillId="36" borderId="294" applyNumberFormat="0" applyProtection="0">
      <alignment horizontal="left" vertical="top" indent="1"/>
    </xf>
    <xf numFmtId="4" fontId="45" fillId="41" borderId="294" applyNumberFormat="0" applyProtection="0">
      <alignment horizontal="right" vertical="center"/>
    </xf>
    <xf numFmtId="0" fontId="73" fillId="0" borderId="295" applyNumberFormat="0" applyFill="0" applyAlignment="0" applyProtection="0"/>
    <xf numFmtId="4" fontId="23" fillId="0" borderId="290" applyNumberFormat="0" applyProtection="0">
      <alignment horizontal="left" vertical="center" indent="1"/>
    </xf>
    <xf numFmtId="4" fontId="55" fillId="105" borderId="290" applyNumberFormat="0" applyProtection="0">
      <alignment horizontal="right" vertical="center" wrapText="1"/>
    </xf>
    <xf numFmtId="0" fontId="16" fillId="40" borderId="306" applyNumberFormat="0" applyProtection="0">
      <alignment horizontal="left" vertical="top" indent="1"/>
    </xf>
    <xf numFmtId="4" fontId="36" fillId="40" borderId="306" applyNumberFormat="0" applyProtection="0">
      <alignment vertical="center"/>
    </xf>
    <xf numFmtId="0" fontId="20" fillId="35" borderId="306" applyNumberFormat="0" applyProtection="0">
      <alignment horizontal="left" vertical="top" indent="1"/>
    </xf>
    <xf numFmtId="4" fontId="16" fillId="29"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7" borderId="306" applyNumberFormat="0" applyProtection="0">
      <alignment horizontal="right" vertical="center"/>
    </xf>
    <xf numFmtId="4" fontId="16" fillId="25" borderId="306" applyNumberFormat="0" applyProtection="0">
      <alignment horizontal="right" vertical="center"/>
    </xf>
    <xf numFmtId="4" fontId="16" fillId="24" borderId="306" applyNumberFormat="0" applyProtection="0">
      <alignment horizontal="right" vertical="center"/>
    </xf>
    <xf numFmtId="0" fontId="17" fillId="19" borderId="306" applyNumberFormat="0" applyProtection="0">
      <alignment horizontal="left" vertical="top" inden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0" fillId="18" borderId="290" applyNumberFormat="0" applyProtection="0">
      <alignment horizontal="left" vertical="center" indent="1"/>
    </xf>
    <xf numFmtId="4" fontId="30" fillId="18" borderId="290" applyNumberFormat="0" applyProtection="0">
      <alignment horizontal="left" vertical="center" indent="1"/>
    </xf>
    <xf numFmtId="4" fontId="30" fillId="18" borderId="290" applyNumberFormat="0" applyProtection="0">
      <alignment horizontal="left" vertical="center" indent="1"/>
    </xf>
    <xf numFmtId="4" fontId="30" fillId="18" borderId="290" applyNumberFormat="0" applyProtection="0">
      <alignment horizontal="left" vertical="center" indent="1"/>
    </xf>
    <xf numFmtId="4" fontId="30" fillId="18" borderId="290" applyNumberFormat="0" applyProtection="0">
      <alignment horizontal="left" vertical="center"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4" fontId="25" fillId="22" borderId="290" applyNumberFormat="0" applyProtection="0">
      <alignment horizontal="left" vertical="center"/>
    </xf>
    <xf numFmtId="4" fontId="25" fillId="22" borderId="290" applyNumberFormat="0" applyProtection="0">
      <alignment horizontal="left" vertical="center"/>
    </xf>
    <xf numFmtId="4" fontId="25" fillId="22" borderId="290" applyNumberFormat="0" applyProtection="0">
      <alignment horizontal="left" vertical="center"/>
    </xf>
    <xf numFmtId="4" fontId="25" fillId="22" borderId="290" applyNumberFormat="0" applyProtection="0">
      <alignment horizontal="left" vertical="center"/>
    </xf>
    <xf numFmtId="4" fontId="25" fillId="22" borderId="290" applyNumberFormat="0" applyProtection="0">
      <alignment horizontal="lef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84" borderId="290" applyNumberFormat="0">
      <protection locked="0"/>
    </xf>
    <xf numFmtId="0" fontId="20" fillId="84" borderId="290" applyNumberFormat="0">
      <protection locked="0"/>
    </xf>
    <xf numFmtId="0" fontId="20" fillId="84" borderId="290" applyNumberFormat="0">
      <protection locked="0"/>
    </xf>
    <xf numFmtId="0" fontId="20" fillId="84" borderId="290" applyNumberFormat="0">
      <protection locked="0"/>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0" fontId="25" fillId="43" borderId="296" applyNumberFormat="0" applyProtection="0">
      <alignment horizontal="center" vertical="center"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3" borderId="296" applyNumberFormat="0" applyProtection="0">
      <alignment horizontal="center" vertical="center" wrapText="1"/>
    </xf>
    <xf numFmtId="0" fontId="25" fillId="43" borderId="296" applyNumberFormat="0" applyProtection="0">
      <alignment horizontal="center" vertical="center" wrapText="1"/>
    </xf>
    <xf numFmtId="0" fontId="25" fillId="43" borderId="296" applyNumberFormat="0" applyProtection="0">
      <alignment horizontal="center" vertical="center" wrapText="1"/>
    </xf>
    <xf numFmtId="0" fontId="25" fillId="43" borderId="296" applyNumberFormat="0" applyProtection="0">
      <alignment horizontal="center" vertical="center" wrapText="1"/>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23" fillId="0" borderId="290" applyNumberFormat="0" applyProtection="0">
      <alignment horizontal="left" vertical="center" inden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0" fillId="18" borderId="299" applyNumberFormat="0" applyProtection="0">
      <alignment horizontal="left" vertical="center" indent="1"/>
    </xf>
    <xf numFmtId="4" fontId="30" fillId="18" borderId="299" applyNumberFormat="0" applyProtection="0">
      <alignment horizontal="left" vertical="center" indent="1"/>
    </xf>
    <xf numFmtId="4" fontId="30" fillId="18" borderId="299" applyNumberFormat="0" applyProtection="0">
      <alignment horizontal="left" vertical="center" indent="1"/>
    </xf>
    <xf numFmtId="4" fontId="30" fillId="18" borderId="299" applyNumberFormat="0" applyProtection="0">
      <alignment horizontal="left" vertical="center" indent="1"/>
    </xf>
    <xf numFmtId="4" fontId="30" fillId="18" borderId="299" applyNumberFormat="0" applyProtection="0">
      <alignment horizontal="left" vertical="center"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4" fontId="25" fillId="22" borderId="299" applyNumberFormat="0" applyProtection="0">
      <alignment horizontal="left" vertical="center"/>
    </xf>
    <xf numFmtId="4" fontId="25" fillId="22" borderId="299" applyNumberFormat="0" applyProtection="0">
      <alignment horizontal="left" vertical="center"/>
    </xf>
    <xf numFmtId="4" fontId="25" fillId="22" borderId="299" applyNumberFormat="0" applyProtection="0">
      <alignment horizontal="left" vertical="center"/>
    </xf>
    <xf numFmtId="4" fontId="25" fillId="22" borderId="299" applyNumberFormat="0" applyProtection="0">
      <alignment horizontal="left" vertical="center"/>
    </xf>
    <xf numFmtId="4" fontId="25" fillId="22" borderId="299" applyNumberFormat="0" applyProtection="0">
      <alignment horizontal="lef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84" borderId="299" applyNumberFormat="0">
      <protection locked="0"/>
    </xf>
    <xf numFmtId="0" fontId="20" fillId="84" borderId="299" applyNumberFormat="0">
      <protection locked="0"/>
    </xf>
    <xf numFmtId="0" fontId="20" fillId="84" borderId="299" applyNumberFormat="0">
      <protection locked="0"/>
    </xf>
    <xf numFmtId="0" fontId="20" fillId="84" borderId="299" applyNumberFormat="0">
      <protection locked="0"/>
    </xf>
    <xf numFmtId="0" fontId="20" fillId="84" borderId="299" applyNumberFormat="0">
      <protection locked="0"/>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0" fontId="136" fillId="34" borderId="300" applyNumberFormat="0" applyAlignment="0" applyProtection="0"/>
    <xf numFmtId="0" fontId="138" fillId="92" borderId="300" applyNumberFormat="0" applyAlignment="0" applyProtection="0"/>
    <xf numFmtId="0" fontId="138" fillId="92" borderId="300" applyNumberFormat="0" applyAlignment="0" applyProtection="0"/>
    <xf numFmtId="0" fontId="136" fillId="34" borderId="300" applyNumberFormat="0" applyAlignment="0" applyProtection="0"/>
    <xf numFmtId="0" fontId="138" fillId="92" borderId="300" applyNumberFormat="0" applyAlignment="0" applyProtection="0"/>
    <xf numFmtId="0" fontId="138" fillId="92" borderId="300" applyNumberFormat="0" applyAlignment="0" applyProtection="0"/>
    <xf numFmtId="0" fontId="138" fillId="92" borderId="300" applyNumberFormat="0" applyAlignment="0" applyProtection="0"/>
    <xf numFmtId="0" fontId="138" fillId="92" borderId="300" applyNumberFormat="0" applyAlignment="0" applyProtection="0"/>
    <xf numFmtId="0" fontId="138" fillId="92" borderId="300" applyNumberFormat="0" applyAlignment="0" applyProtection="0"/>
    <xf numFmtId="0" fontId="159" fillId="0" borderId="297">
      <alignment horizontal="left" vertical="center"/>
    </xf>
    <xf numFmtId="0" fontId="159" fillId="0" borderId="297">
      <alignment horizontal="left" vertical="center"/>
    </xf>
    <xf numFmtId="0" fontId="159" fillId="0" borderId="297">
      <alignment horizontal="left" vertical="center"/>
    </xf>
    <xf numFmtId="0" fontId="159" fillId="0" borderId="297">
      <alignment horizontal="left" vertical="center"/>
    </xf>
    <xf numFmtId="0" fontId="159" fillId="0" borderId="297">
      <alignment horizontal="left" vertical="center"/>
    </xf>
    <xf numFmtId="0" fontId="159" fillId="0" borderId="297">
      <alignment horizontal="left" vertical="center"/>
    </xf>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0" fontId="173" fillId="94" borderId="300" applyNumberFormat="0" applyAlignment="0" applyProtection="0"/>
    <xf numFmtId="0" fontId="173" fillId="94" borderId="300" applyNumberFormat="0" applyAlignment="0" applyProtection="0"/>
    <xf numFmtId="0" fontId="173" fillId="94" borderId="300" applyNumberFormat="0" applyAlignment="0" applyProtection="0"/>
    <xf numFmtId="0" fontId="173" fillId="94" borderId="300" applyNumberFormat="0" applyAlignment="0" applyProtection="0"/>
    <xf numFmtId="0" fontId="173" fillId="94" borderId="300" applyNumberFormat="0" applyAlignment="0" applyProtection="0"/>
    <xf numFmtId="0" fontId="173" fillId="94" borderId="300" applyNumberFormat="0" applyAlignment="0" applyProtection="0"/>
    <xf numFmtId="0" fontId="173" fillId="94" borderId="300" applyNumberFormat="0" applyAlignment="0" applyProtection="0"/>
    <xf numFmtId="0" fontId="173" fillId="94" borderId="308" applyNumberFormat="0" applyAlignment="0" applyProtection="0"/>
    <xf numFmtId="0" fontId="173" fillId="94" borderId="308" applyNumberFormat="0" applyAlignment="0" applyProtection="0"/>
    <xf numFmtId="0" fontId="173" fillId="94" borderId="308" applyNumberFormat="0" applyAlignment="0" applyProtection="0"/>
    <xf numFmtId="0" fontId="173" fillId="94" borderId="308" applyNumberFormat="0" applyAlignment="0" applyProtection="0"/>
    <xf numFmtId="0" fontId="173" fillId="94" borderId="308" applyNumberFormat="0" applyAlignment="0" applyProtection="0"/>
    <xf numFmtId="0" fontId="173" fillId="94" borderId="308" applyNumberFormat="0" applyAlignment="0" applyProtection="0"/>
    <xf numFmtId="0" fontId="173" fillId="94" borderId="308" applyNumberFormat="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0" fontId="159" fillId="0" borderId="309">
      <alignment horizontal="left" vertical="center"/>
    </xf>
    <xf numFmtId="0" fontId="159" fillId="0" borderId="309">
      <alignment horizontal="left" vertical="center"/>
    </xf>
    <xf numFmtId="0" fontId="159" fillId="0" borderId="309">
      <alignment horizontal="left" vertical="center"/>
    </xf>
    <xf numFmtId="0" fontId="159" fillId="0" borderId="309">
      <alignment horizontal="left" vertical="center"/>
    </xf>
    <xf numFmtId="0" fontId="159" fillId="0" borderId="309">
      <alignment horizontal="left" vertical="center"/>
    </xf>
    <xf numFmtId="0" fontId="159" fillId="0" borderId="309">
      <alignment horizontal="left" vertical="center"/>
    </xf>
    <xf numFmtId="0" fontId="138" fillId="92" borderId="308" applyNumberFormat="0" applyAlignment="0" applyProtection="0"/>
    <xf numFmtId="0" fontId="138" fillId="92" borderId="308" applyNumberFormat="0" applyAlignment="0" applyProtection="0"/>
    <xf numFmtId="0" fontId="138" fillId="92" borderId="308" applyNumberFormat="0" applyAlignment="0" applyProtection="0"/>
    <xf numFmtId="0" fontId="138" fillId="92" borderId="308" applyNumberFormat="0" applyAlignment="0" applyProtection="0"/>
    <xf numFmtId="0" fontId="138" fillId="92" borderId="308" applyNumberFormat="0" applyAlignment="0" applyProtection="0"/>
    <xf numFmtId="0" fontId="136" fillId="34" borderId="308" applyNumberFormat="0" applyAlignment="0" applyProtection="0"/>
    <xf numFmtId="0" fontId="138" fillId="92" borderId="308" applyNumberFormat="0" applyAlignment="0" applyProtection="0"/>
    <xf numFmtId="0" fontId="138" fillId="92" borderId="308" applyNumberFormat="0" applyAlignment="0" applyProtection="0"/>
    <xf numFmtId="0" fontId="136" fillId="34" borderId="308" applyNumberFormat="0" applyAlignment="0" applyProtection="0"/>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23" fillId="0" borderId="299" applyNumberFormat="0" applyProtection="0">
      <alignment horizontal="left" vertical="center" indent="1"/>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3" borderId="307" applyNumberFormat="0" applyProtection="0">
      <alignment horizontal="center" vertical="center" wrapTex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0" fontId="20" fillId="90" borderId="301" applyNumberFormat="0" applyFont="0" applyAlignment="0" applyProtection="0"/>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0" fontId="20" fillId="90" borderId="300" applyNumberFormat="0" applyFont="0" applyAlignment="0" applyProtection="0"/>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0" fontId="20" fillId="90" borderId="300" applyNumberFormat="0" applyFont="0" applyAlignment="0" applyProtection="0"/>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20" fillId="90" borderId="300" applyNumberFormat="0" applyFont="0" applyAlignment="0" applyProtection="0"/>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0" fontId="20" fillId="90" borderId="300" applyNumberFormat="0" applyFont="0" applyAlignment="0" applyProtection="0"/>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0" fontId="20" fillId="90" borderId="300" applyNumberFormat="0" applyFont="0" applyAlignment="0" applyProtection="0"/>
    <xf numFmtId="4" fontId="30" fillId="18" borderId="299" applyNumberFormat="0" applyProtection="0">
      <alignment horizontal="right" vertical="center" wrapText="1"/>
    </xf>
    <xf numFmtId="4" fontId="30" fillId="18" borderId="299" applyNumberFormat="0" applyProtection="0">
      <alignment horizontal="right" vertical="center" wrapText="1"/>
    </xf>
    <xf numFmtId="0" fontId="68" fillId="90" borderId="301" applyNumberFormat="0" applyFont="0" applyAlignment="0" applyProtection="0"/>
    <xf numFmtId="0" fontId="186" fillId="34" borderId="302" applyNumberFormat="0" applyAlignment="0" applyProtection="0"/>
    <xf numFmtId="0" fontId="186" fillId="92" borderId="302" applyNumberFormat="0" applyAlignment="0" applyProtection="0"/>
    <xf numFmtId="0" fontId="186" fillId="92" borderId="302" applyNumberFormat="0" applyAlignment="0" applyProtection="0"/>
    <xf numFmtId="0" fontId="186" fillId="34" borderId="302" applyNumberFormat="0" applyAlignment="0" applyProtection="0"/>
    <xf numFmtId="0" fontId="186" fillId="92" borderId="302" applyNumberFormat="0" applyAlignment="0" applyProtection="0"/>
    <xf numFmtId="0" fontId="186" fillId="92" borderId="302" applyNumberFormat="0" applyAlignment="0" applyProtection="0"/>
    <xf numFmtId="0" fontId="186" fillId="92" borderId="302" applyNumberFormat="0" applyAlignment="0" applyProtection="0"/>
    <xf numFmtId="0" fontId="186" fillId="92" borderId="302" applyNumberFormat="0" applyAlignment="0" applyProtection="0"/>
    <xf numFmtId="0" fontId="186" fillId="92" borderId="302" applyNumberFormat="0" applyAlignment="0" applyProtection="0"/>
    <xf numFmtId="4" fontId="55" fillId="105" borderId="299" applyNumberFormat="0" applyProtection="0">
      <alignment horizontal="right" vertical="center" wrapText="1"/>
    </xf>
    <xf numFmtId="4" fontId="55" fillId="105" borderId="299" applyNumberFormat="0" applyProtection="0">
      <alignment horizontal="right" vertical="center" wrapText="1"/>
    </xf>
    <xf numFmtId="4" fontId="16" fillId="0" borderId="302" applyNumberFormat="0" applyProtection="0">
      <alignment vertical="center"/>
    </xf>
    <xf numFmtId="4" fontId="16" fillId="0" borderId="302" applyNumberFormat="0" applyProtection="0">
      <alignment vertical="center"/>
    </xf>
    <xf numFmtId="4" fontId="16" fillId="0" borderId="302" applyNumberFormat="0" applyProtection="0">
      <alignment horizontal="left" vertical="center" indent="1"/>
    </xf>
    <xf numFmtId="4" fontId="16" fillId="19" borderId="302" applyNumberFormat="0" applyProtection="0">
      <alignment horizontal="left" vertical="center" indent="1"/>
    </xf>
    <xf numFmtId="4" fontId="25" fillId="22" borderId="299" applyNumberFormat="0" applyProtection="0">
      <alignment horizontal="left" vertical="center"/>
    </xf>
    <xf numFmtId="0" fontId="20" fillId="0" borderId="302" applyNumberFormat="0" applyProtection="0">
      <alignment horizontal="left" vertical="center" indent="1"/>
    </xf>
    <xf numFmtId="4" fontId="16" fillId="2" borderId="302" applyNumberFormat="0" applyProtection="0">
      <alignment horizontal="right" vertical="center"/>
    </xf>
    <xf numFmtId="4" fontId="16" fillId="107" borderId="302" applyNumberFormat="0" applyProtection="0">
      <alignment horizontal="right" vertical="center"/>
    </xf>
    <xf numFmtId="4" fontId="16" fillId="42" borderId="302" applyNumberFormat="0" applyProtection="0">
      <alignment horizontal="right" vertical="center"/>
    </xf>
    <xf numFmtId="4" fontId="16" fillId="108" borderId="302" applyNumberFormat="0" applyProtection="0">
      <alignment horizontal="right" vertical="center"/>
    </xf>
    <xf numFmtId="4" fontId="16" fillId="109" borderId="302" applyNumberFormat="0" applyProtection="0">
      <alignment horizontal="right" vertical="center"/>
    </xf>
    <xf numFmtId="4" fontId="16" fillId="110" borderId="302" applyNumberFormat="0" applyProtection="0">
      <alignment horizontal="right" vertical="center"/>
    </xf>
    <xf numFmtId="4" fontId="16" fillId="111" borderId="302" applyNumberFormat="0" applyProtection="0">
      <alignment horizontal="right" vertical="center"/>
    </xf>
    <xf numFmtId="4" fontId="16" fillId="112" borderId="302" applyNumberFormat="0" applyProtection="0">
      <alignment horizontal="right" vertical="center"/>
    </xf>
    <xf numFmtId="4" fontId="16" fillId="113" borderId="302" applyNumberFormat="0" applyProtection="0">
      <alignment horizontal="right" vertical="center"/>
    </xf>
    <xf numFmtId="0" fontId="20" fillId="114" borderId="302" applyNumberFormat="0" applyProtection="0">
      <alignment horizontal="left" vertical="center" indent="1"/>
    </xf>
    <xf numFmtId="0" fontId="24" fillId="115" borderId="299" applyNumberFormat="0" applyProtection="0">
      <alignment horizontal="left" vertical="center" indent="2"/>
    </xf>
    <xf numFmtId="0" fontId="24" fillId="115" borderId="299" applyNumberFormat="0" applyProtection="0">
      <alignment horizontal="left" vertical="center" indent="2"/>
    </xf>
    <xf numFmtId="0" fontId="25" fillId="116" borderId="299" applyNumberFormat="0" applyProtection="0">
      <alignment horizontal="left" vertical="center" indent="2"/>
    </xf>
    <xf numFmtId="0" fontId="25" fillId="116" borderId="299" applyNumberFormat="0" applyProtection="0">
      <alignment horizontal="left" vertical="center" indent="2"/>
    </xf>
    <xf numFmtId="0" fontId="24" fillId="115" borderId="299" applyNumberFormat="0" applyProtection="0">
      <alignment horizontal="left" vertical="center" indent="2"/>
    </xf>
    <xf numFmtId="0" fontId="25" fillId="116" borderId="299" applyNumberFormat="0" applyProtection="0">
      <alignment horizontal="left" vertical="center" indent="2"/>
    </xf>
    <xf numFmtId="0" fontId="24" fillId="0" borderId="299" applyNumberFormat="0" applyProtection="0">
      <alignment horizontal="left" vertical="center" indent="2"/>
    </xf>
    <xf numFmtId="0" fontId="20" fillId="49"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5" borderId="299" applyNumberFormat="0" applyProtection="0">
      <alignment horizontal="left" vertical="center" indent="2"/>
    </xf>
    <xf numFmtId="0" fontId="25" fillId="116" borderId="299" applyNumberFormat="0" applyProtection="0">
      <alignment horizontal="left" vertical="center" indent="2"/>
    </xf>
    <xf numFmtId="0" fontId="24" fillId="115" borderId="299" applyNumberFormat="0" applyProtection="0">
      <alignment horizontal="left" vertical="center" indent="2"/>
    </xf>
    <xf numFmtId="0" fontId="24" fillId="115" borderId="299" applyNumberFormat="0" applyProtection="0">
      <alignment horizontal="left" vertical="center" indent="2"/>
    </xf>
    <xf numFmtId="0" fontId="25" fillId="116" borderId="299" applyNumberFormat="0" applyProtection="0">
      <alignment horizontal="left" vertical="center" indent="2"/>
    </xf>
    <xf numFmtId="0" fontId="25" fillId="116" borderId="299" applyNumberFormat="0" applyProtection="0">
      <alignment horizontal="left" vertical="center" indent="2"/>
    </xf>
    <xf numFmtId="0" fontId="25" fillId="116" borderId="299" applyNumberFormat="0" applyProtection="0">
      <alignment horizontal="left" vertical="center" indent="2"/>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49" borderId="302" applyNumberFormat="0" applyProtection="0">
      <alignment horizontal="left" vertical="center"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49" borderId="302" applyNumberFormat="0" applyProtection="0">
      <alignment horizontal="left" vertical="center"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7"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23"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7" borderId="299" applyNumberFormat="0" applyProtection="0">
      <alignment horizontal="left" vertical="center" indent="2"/>
    </xf>
    <xf numFmtId="0" fontId="24" fillId="117"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7" borderId="299" applyNumberFormat="0" applyProtection="0">
      <alignment horizontal="left" vertical="center" indent="2"/>
    </xf>
    <xf numFmtId="0" fontId="24" fillId="117" borderId="299" applyNumberFormat="0" applyProtection="0">
      <alignment horizontal="left" vertical="center" indent="2"/>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23" borderId="302" applyNumberFormat="0" applyProtection="0">
      <alignment horizontal="left" vertical="center"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23" borderId="302" applyNumberFormat="0" applyProtection="0">
      <alignment horizontal="left" vertical="center"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103"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103" borderId="302" applyNumberFormat="0" applyProtection="0">
      <alignment horizontal="left" vertical="center"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103" borderId="302" applyNumberFormat="0" applyProtection="0">
      <alignment horizontal="left" vertical="center"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114"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114" borderId="302" applyNumberFormat="0" applyProtection="0">
      <alignment horizontal="left" vertical="center"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114" borderId="302" applyNumberFormat="0" applyProtection="0">
      <alignment horizontal="left" vertical="center"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84" borderId="299" applyNumberFormat="0">
      <protection locked="0"/>
    </xf>
    <xf numFmtId="0" fontId="20" fillId="84" borderId="299" applyNumberFormat="0">
      <protection locked="0"/>
    </xf>
    <xf numFmtId="0" fontId="20" fillId="84" borderId="299" applyNumberFormat="0">
      <protection locked="0"/>
    </xf>
    <xf numFmtId="0" fontId="20" fillId="84" borderId="299" applyNumberFormat="0">
      <protection locked="0"/>
    </xf>
    <xf numFmtId="4" fontId="16" fillId="40" borderId="302" applyNumberFormat="0" applyProtection="0">
      <alignment vertical="center"/>
    </xf>
    <xf numFmtId="4" fontId="39" fillId="0" borderId="299" applyNumberFormat="0" applyProtection="0">
      <alignment horizontal="left" vertical="center" indent="1"/>
    </xf>
    <xf numFmtId="4" fontId="16" fillId="40" borderId="302" applyNumberFormat="0" applyProtection="0">
      <alignment horizontal="left" vertical="center" indent="1"/>
    </xf>
    <xf numFmtId="4" fontId="39" fillId="0" borderId="299" applyNumberFormat="0" applyProtection="0">
      <alignment horizontal="left" vertical="center" indent="1"/>
    </xf>
    <xf numFmtId="4" fontId="16" fillId="40" borderId="302" applyNumberFormat="0" applyProtection="0">
      <alignment horizontal="left" vertical="center" indent="1"/>
    </xf>
    <xf numFmtId="4" fontId="16" fillId="40" borderId="302" applyNumberFormat="0" applyProtection="0">
      <alignment horizontal="left" vertical="center" inden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4" fillId="0" borderId="299" applyNumberFormat="0" applyProtection="0">
      <alignment horizontal="right" vertical="center" wrapText="1"/>
    </xf>
    <xf numFmtId="4" fontId="16" fillId="0" borderId="302" applyNumberFormat="0" applyProtection="0">
      <alignment horizontal="right" vertical="center"/>
    </xf>
    <xf numFmtId="4" fontId="16" fillId="0" borderId="302" applyNumberFormat="0" applyProtection="0">
      <alignment horizontal="right" vertical="center"/>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0" fontId="20" fillId="0" borderId="302" applyNumberFormat="0" applyProtection="0">
      <alignment horizontal="left" vertical="center" indent="1"/>
    </xf>
    <xf numFmtId="0" fontId="20" fillId="0" borderId="302" applyNumberFormat="0" applyProtection="0">
      <alignment horizontal="left" vertical="center" indent="1"/>
    </xf>
    <xf numFmtId="0" fontId="25" fillId="43" borderId="299" applyNumberFormat="0" applyProtection="0">
      <alignment horizontal="center" vertical="center" wrapText="1"/>
    </xf>
    <xf numFmtId="0" fontId="20" fillId="0" borderId="302" applyNumberFormat="0" applyProtection="0">
      <alignment horizontal="left" vertical="center" indent="1"/>
    </xf>
    <xf numFmtId="0" fontId="20" fillId="0" borderId="302" applyNumberFormat="0" applyProtection="0">
      <alignment horizontal="left" vertical="center" indent="1"/>
    </xf>
    <xf numFmtId="4" fontId="45" fillId="118" borderId="302" applyNumberFormat="0" applyProtection="0">
      <alignment horizontal="right" vertical="center"/>
    </xf>
    <xf numFmtId="206" fontId="198" fillId="0" borderId="289">
      <alignment horizontal="center"/>
    </xf>
    <xf numFmtId="206" fontId="198" fillId="0" borderId="289">
      <alignment horizontal="center"/>
    </xf>
    <xf numFmtId="206" fontId="198" fillId="0" borderId="289">
      <alignment horizontal="center"/>
    </xf>
    <xf numFmtId="206" fontId="198" fillId="0" borderId="289">
      <alignment horizontal="center"/>
    </xf>
    <xf numFmtId="206" fontId="198" fillId="0" borderId="289">
      <alignment horizontal="center"/>
    </xf>
    <xf numFmtId="206" fontId="198" fillId="0" borderId="289">
      <alignment horizontal="center"/>
    </xf>
    <xf numFmtId="204" fontId="20" fillId="0" borderId="287">
      <protection locked="0"/>
    </xf>
    <xf numFmtId="204" fontId="20" fillId="0" borderId="287">
      <protection locked="0"/>
    </xf>
    <xf numFmtId="204" fontId="20" fillId="0" borderId="287">
      <protection locked="0"/>
    </xf>
    <xf numFmtId="0" fontId="73" fillId="0" borderId="303" applyNumberFormat="0" applyFill="0" applyAlignment="0" applyProtection="0"/>
    <xf numFmtId="0" fontId="73" fillId="0" borderId="303" applyNumberFormat="0" applyFill="0" applyAlignment="0" applyProtection="0"/>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0" fontId="73" fillId="0" borderId="303" applyNumberFormat="0" applyFill="0" applyAlignment="0" applyProtection="0"/>
    <xf numFmtId="204" fontId="20" fillId="0" borderId="304">
      <protection locked="0"/>
    </xf>
    <xf numFmtId="204" fontId="20" fillId="0" borderId="304">
      <protection locked="0"/>
    </xf>
    <xf numFmtId="0" fontId="73" fillId="0" borderId="303" applyNumberFormat="0" applyFill="0" applyAlignment="0" applyProtection="0"/>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0" fontId="20" fillId="90" borderId="310" applyNumberFormat="0" applyFont="0" applyAlignment="0" applyProtection="0"/>
    <xf numFmtId="0" fontId="20" fillId="90" borderId="308" applyNumberFormat="0" applyFont="0" applyAlignment="0" applyProtection="0"/>
    <xf numFmtId="0" fontId="20" fillId="90" borderId="308" applyNumberFormat="0" applyFont="0" applyAlignment="0" applyProtection="0"/>
    <xf numFmtId="0" fontId="20" fillId="90" borderId="308" applyNumberFormat="0" applyFont="0" applyAlignment="0" applyProtection="0"/>
    <xf numFmtId="0" fontId="20" fillId="90" borderId="308" applyNumberFormat="0" applyFont="0" applyAlignment="0" applyProtection="0"/>
    <xf numFmtId="0" fontId="20" fillId="90" borderId="308" applyNumberFormat="0" applyFont="0" applyAlignment="0" applyProtection="0"/>
    <xf numFmtId="0" fontId="68" fillId="90" borderId="310" applyNumberFormat="0" applyFont="0" applyAlignment="0" applyProtection="0"/>
    <xf numFmtId="0" fontId="186" fillId="34" borderId="311" applyNumberFormat="0" applyAlignment="0" applyProtection="0"/>
    <xf numFmtId="0" fontId="186" fillId="92" borderId="311" applyNumberFormat="0" applyAlignment="0" applyProtection="0"/>
    <xf numFmtId="0" fontId="186" fillId="92" borderId="311" applyNumberFormat="0" applyAlignment="0" applyProtection="0"/>
    <xf numFmtId="0" fontId="186" fillId="34" borderId="311" applyNumberFormat="0" applyAlignment="0" applyProtection="0"/>
    <xf numFmtId="0" fontId="186" fillId="92" borderId="311" applyNumberFormat="0" applyAlignment="0" applyProtection="0"/>
    <xf numFmtId="0" fontId="186" fillId="92" borderId="311" applyNumberFormat="0" applyAlignment="0" applyProtection="0"/>
    <xf numFmtId="0" fontId="186" fillId="92" borderId="311" applyNumberFormat="0" applyAlignment="0" applyProtection="0"/>
    <xf numFmtId="0" fontId="186" fillId="92" borderId="311" applyNumberFormat="0" applyAlignment="0" applyProtection="0"/>
    <xf numFmtId="0" fontId="186" fillId="92" borderId="311" applyNumberFormat="0" applyAlignment="0" applyProtection="0"/>
    <xf numFmtId="4" fontId="55" fillId="105" borderId="307" applyNumberFormat="0" applyProtection="0">
      <alignment horizontal="right" vertical="center" wrapText="1"/>
    </xf>
    <xf numFmtId="4" fontId="55" fillId="105" borderId="307" applyNumberFormat="0" applyProtection="0">
      <alignment horizontal="right" vertical="center" wrapText="1"/>
    </xf>
    <xf numFmtId="4" fontId="16" fillId="0" borderId="311" applyNumberFormat="0" applyProtection="0">
      <alignment vertical="center"/>
    </xf>
    <xf numFmtId="4" fontId="16" fillId="0" borderId="311" applyNumberFormat="0" applyProtection="0">
      <alignment vertical="center"/>
    </xf>
    <xf numFmtId="4" fontId="16" fillId="0" borderId="311" applyNumberFormat="0" applyProtection="0">
      <alignment horizontal="left" vertical="center" indent="1"/>
    </xf>
    <xf numFmtId="4" fontId="16" fillId="19" borderId="311" applyNumberFormat="0" applyProtection="0">
      <alignment horizontal="left" vertical="center" indent="1"/>
    </xf>
    <xf numFmtId="4" fontId="25" fillId="22" borderId="307" applyNumberFormat="0" applyProtection="0">
      <alignment horizontal="left" vertical="center"/>
    </xf>
    <xf numFmtId="0" fontId="20" fillId="0" borderId="311" applyNumberFormat="0" applyProtection="0">
      <alignment horizontal="left" vertical="center" indent="1"/>
    </xf>
    <xf numFmtId="4" fontId="16" fillId="2" borderId="311" applyNumberFormat="0" applyProtection="0">
      <alignment horizontal="right" vertical="center"/>
    </xf>
    <xf numFmtId="4" fontId="16" fillId="107" borderId="311" applyNumberFormat="0" applyProtection="0">
      <alignment horizontal="right" vertical="center"/>
    </xf>
    <xf numFmtId="4" fontId="16" fillId="42" borderId="311" applyNumberFormat="0" applyProtection="0">
      <alignment horizontal="right" vertical="center"/>
    </xf>
    <xf numFmtId="4" fontId="16" fillId="108" borderId="311" applyNumberFormat="0" applyProtection="0">
      <alignment horizontal="right" vertical="center"/>
    </xf>
    <xf numFmtId="4" fontId="16" fillId="109" borderId="311" applyNumberFormat="0" applyProtection="0">
      <alignment horizontal="right" vertical="center"/>
    </xf>
    <xf numFmtId="4" fontId="16" fillId="110" borderId="311" applyNumberFormat="0" applyProtection="0">
      <alignment horizontal="right" vertical="center"/>
    </xf>
    <xf numFmtId="4" fontId="16" fillId="111" borderId="311" applyNumberFormat="0" applyProtection="0">
      <alignment horizontal="right" vertical="center"/>
    </xf>
    <xf numFmtId="4" fontId="16" fillId="112" borderId="311" applyNumberFormat="0" applyProtection="0">
      <alignment horizontal="right" vertical="center"/>
    </xf>
    <xf numFmtId="4" fontId="16" fillId="113" borderId="311" applyNumberFormat="0" applyProtection="0">
      <alignment horizontal="right" vertical="center"/>
    </xf>
    <xf numFmtId="0" fontId="20" fillId="114" borderId="311" applyNumberFormat="0" applyProtection="0">
      <alignment horizontal="left" vertical="center" indent="1"/>
    </xf>
    <xf numFmtId="0" fontId="24" fillId="115" borderId="307" applyNumberFormat="0" applyProtection="0">
      <alignment horizontal="left" vertical="center" indent="2"/>
    </xf>
    <xf numFmtId="0" fontId="24" fillId="115" borderId="307" applyNumberFormat="0" applyProtection="0">
      <alignment horizontal="left" vertical="center" indent="2"/>
    </xf>
    <xf numFmtId="0" fontId="25" fillId="116" borderId="307" applyNumberFormat="0" applyProtection="0">
      <alignment horizontal="left" vertical="center" indent="2"/>
    </xf>
    <xf numFmtId="0" fontId="25" fillId="116" borderId="307" applyNumberFormat="0" applyProtection="0">
      <alignment horizontal="left" vertical="center" indent="2"/>
    </xf>
    <xf numFmtId="0" fontId="24" fillId="115" borderId="307" applyNumberFormat="0" applyProtection="0">
      <alignment horizontal="left" vertical="center" indent="2"/>
    </xf>
    <xf numFmtId="0" fontId="25" fillId="116" borderId="307" applyNumberFormat="0" applyProtection="0">
      <alignment horizontal="left" vertical="center" indent="2"/>
    </xf>
    <xf numFmtId="0" fontId="24" fillId="0" borderId="307" applyNumberFormat="0" applyProtection="0">
      <alignment horizontal="left" vertical="center" indent="2"/>
    </xf>
    <xf numFmtId="0" fontId="20" fillId="49"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5" borderId="307" applyNumberFormat="0" applyProtection="0">
      <alignment horizontal="left" vertical="center" indent="2"/>
    </xf>
    <xf numFmtId="0" fontId="25" fillId="116" borderId="307" applyNumberFormat="0" applyProtection="0">
      <alignment horizontal="left" vertical="center" indent="2"/>
    </xf>
    <xf numFmtId="0" fontId="24" fillId="115" borderId="307" applyNumberFormat="0" applyProtection="0">
      <alignment horizontal="left" vertical="center" indent="2"/>
    </xf>
    <xf numFmtId="0" fontId="24" fillId="115" borderId="307" applyNumberFormat="0" applyProtection="0">
      <alignment horizontal="left" vertical="center" indent="2"/>
    </xf>
    <xf numFmtId="0" fontId="25" fillId="116" borderId="307" applyNumberFormat="0" applyProtection="0">
      <alignment horizontal="left" vertical="center" indent="2"/>
    </xf>
    <xf numFmtId="0" fontId="25" fillId="116" borderId="307" applyNumberFormat="0" applyProtection="0">
      <alignment horizontal="left" vertical="center" indent="2"/>
    </xf>
    <xf numFmtId="0" fontId="25" fillId="116" borderId="307" applyNumberFormat="0" applyProtection="0">
      <alignment horizontal="left" vertical="center" indent="2"/>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49" borderId="311" applyNumberFormat="0" applyProtection="0">
      <alignment horizontal="left" vertical="center"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49" borderId="311" applyNumberFormat="0" applyProtection="0">
      <alignment horizontal="left" vertical="center"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7"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23"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7" borderId="307" applyNumberFormat="0" applyProtection="0">
      <alignment horizontal="left" vertical="center" indent="2"/>
    </xf>
    <xf numFmtId="0" fontId="24" fillId="117"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7" borderId="307" applyNumberFormat="0" applyProtection="0">
      <alignment horizontal="left" vertical="center" indent="2"/>
    </xf>
    <xf numFmtId="0" fontId="24" fillId="117" borderId="307" applyNumberFormat="0" applyProtection="0">
      <alignment horizontal="left" vertical="center" indent="2"/>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23" borderId="311" applyNumberFormat="0" applyProtection="0">
      <alignment horizontal="left" vertical="center"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23" borderId="311" applyNumberFormat="0" applyProtection="0">
      <alignment horizontal="left" vertical="center"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103"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103" borderId="311" applyNumberFormat="0" applyProtection="0">
      <alignment horizontal="left" vertical="center"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103" borderId="311" applyNumberFormat="0" applyProtection="0">
      <alignment horizontal="left" vertical="center"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114"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114" borderId="311" applyNumberFormat="0" applyProtection="0">
      <alignment horizontal="left" vertical="center"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114" borderId="311" applyNumberFormat="0" applyProtection="0">
      <alignment horizontal="left" vertical="center"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84" borderId="307" applyNumberFormat="0">
      <protection locked="0"/>
    </xf>
    <xf numFmtId="4" fontId="16" fillId="40" borderId="311" applyNumberFormat="0" applyProtection="0">
      <alignment vertical="center"/>
    </xf>
    <xf numFmtId="4" fontId="39" fillId="0" borderId="307" applyNumberFormat="0" applyProtection="0">
      <alignment horizontal="left" vertical="center" indent="1"/>
    </xf>
    <xf numFmtId="4" fontId="16" fillId="40" borderId="311" applyNumberFormat="0" applyProtection="0">
      <alignment horizontal="left" vertical="center" indent="1"/>
    </xf>
    <xf numFmtId="4" fontId="39" fillId="0" borderId="307" applyNumberFormat="0" applyProtection="0">
      <alignment horizontal="left" vertical="center" indent="1"/>
    </xf>
    <xf numFmtId="4" fontId="16" fillId="40" borderId="311" applyNumberFormat="0" applyProtection="0">
      <alignment horizontal="left" vertical="center" indent="1"/>
    </xf>
    <xf numFmtId="4" fontId="16" fillId="40" borderId="311" applyNumberFormat="0" applyProtection="0">
      <alignment horizontal="left" vertical="center" inden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4" fillId="0" borderId="307" applyNumberFormat="0" applyProtection="0">
      <alignment horizontal="right" vertical="center" wrapText="1"/>
    </xf>
    <xf numFmtId="4" fontId="16" fillId="0" borderId="311" applyNumberFormat="0" applyProtection="0">
      <alignment horizontal="right" vertical="center"/>
    </xf>
    <xf numFmtId="4" fontId="16" fillId="0" borderId="311" applyNumberFormat="0" applyProtection="0">
      <alignment horizontal="right" vertical="center"/>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0" fontId="20" fillId="0" borderId="311" applyNumberFormat="0" applyProtection="0">
      <alignment horizontal="left" vertical="center" indent="1"/>
    </xf>
    <xf numFmtId="0" fontId="20" fillId="0" borderId="311" applyNumberFormat="0" applyProtection="0">
      <alignment horizontal="left" vertical="center" indent="1"/>
    </xf>
    <xf numFmtId="0" fontId="25" fillId="43" borderId="307" applyNumberFormat="0" applyProtection="0">
      <alignment horizontal="center" vertical="center" wrapText="1"/>
    </xf>
    <xf numFmtId="0" fontId="20" fillId="0" borderId="311" applyNumberFormat="0" applyProtection="0">
      <alignment horizontal="left" vertical="center" indent="1"/>
    </xf>
    <xf numFmtId="0" fontId="20" fillId="0" borderId="311" applyNumberFormat="0" applyProtection="0">
      <alignment horizontal="left" vertical="center" indent="1"/>
    </xf>
    <xf numFmtId="4" fontId="45" fillId="118" borderId="311" applyNumberFormat="0" applyProtection="0">
      <alignment horizontal="right" vertical="center"/>
    </xf>
    <xf numFmtId="206" fontId="198" fillId="0" borderId="305">
      <alignment horizontal="center"/>
    </xf>
    <xf numFmtId="206" fontId="198" fillId="0" borderId="305">
      <alignment horizontal="center"/>
    </xf>
    <xf numFmtId="206" fontId="198" fillId="0" borderId="305">
      <alignment horizontal="center"/>
    </xf>
    <xf numFmtId="206" fontId="198" fillId="0" borderId="305">
      <alignment horizontal="center"/>
    </xf>
    <xf numFmtId="206" fontId="198" fillId="0" borderId="305">
      <alignment horizontal="center"/>
    </xf>
    <xf numFmtId="206" fontId="198" fillId="0" borderId="305">
      <alignment horizontal="center"/>
    </xf>
    <xf numFmtId="0" fontId="73" fillId="0" borderId="312" applyNumberFormat="0" applyFill="0" applyAlignment="0" applyProtection="0"/>
    <xf numFmtId="0" fontId="73" fillId="0" borderId="312" applyNumberFormat="0" applyFill="0" applyAlignment="0" applyProtection="0"/>
    <xf numFmtId="0" fontId="73" fillId="0" borderId="312" applyNumberFormat="0" applyFill="0" applyAlignment="0" applyProtection="0"/>
    <xf numFmtId="204" fontId="20" fillId="0" borderId="313">
      <protection locked="0"/>
    </xf>
    <xf numFmtId="204" fontId="20" fillId="0" borderId="313">
      <protection locked="0"/>
    </xf>
    <xf numFmtId="0" fontId="73" fillId="0" borderId="312" applyNumberFormat="0" applyFill="0" applyAlignment="0" applyProtection="0"/>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0" fontId="24" fillId="0" borderId="307"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07" applyNumberFormat="0">
      <protection locked="0"/>
    </xf>
    <xf numFmtId="0" fontId="20" fillId="84" borderId="307" applyNumberFormat="0">
      <protection locked="0"/>
    </xf>
    <xf numFmtId="0" fontId="20" fillId="84" borderId="307" applyNumberFormat="0">
      <protection locked="0"/>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23" fillId="0" borderId="307" applyNumberFormat="0" applyProtection="0">
      <alignment horizontal="left" vertical="center" inden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0" fillId="18" borderId="316" applyNumberFormat="0" applyProtection="0">
      <alignment horizontal="left" vertical="center" indent="1"/>
    </xf>
    <xf numFmtId="4" fontId="30" fillId="18" borderId="316" applyNumberFormat="0" applyProtection="0">
      <alignment horizontal="left" vertical="center" indent="1"/>
    </xf>
    <xf numFmtId="4" fontId="30" fillId="18" borderId="316" applyNumberFormat="0" applyProtection="0">
      <alignment horizontal="left" vertical="center" indent="1"/>
    </xf>
    <xf numFmtId="4" fontId="30" fillId="18" borderId="316" applyNumberFormat="0" applyProtection="0">
      <alignment horizontal="left" vertical="center" indent="1"/>
    </xf>
    <xf numFmtId="4" fontId="30" fillId="18" borderId="316" applyNumberFormat="0" applyProtection="0">
      <alignment horizontal="left" vertical="center"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25" fillId="22" borderId="316" applyNumberFormat="0" applyProtection="0">
      <alignment horizontal="left" vertical="center"/>
    </xf>
    <xf numFmtId="4" fontId="25" fillId="22" borderId="316" applyNumberFormat="0" applyProtection="0">
      <alignment horizontal="left" vertical="center"/>
    </xf>
    <xf numFmtId="4" fontId="25" fillId="22" borderId="316" applyNumberFormat="0" applyProtection="0">
      <alignment horizontal="left" vertical="center"/>
    </xf>
    <xf numFmtId="4" fontId="25" fillId="22" borderId="316" applyNumberFormat="0" applyProtection="0">
      <alignment horizontal="lef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0" fontId="136" fillId="34" borderId="317" applyNumberFormat="0" applyAlignment="0" applyProtection="0"/>
    <xf numFmtId="0" fontId="138" fillId="92" borderId="317" applyNumberFormat="0" applyAlignment="0" applyProtection="0"/>
    <xf numFmtId="0" fontId="138" fillId="92" borderId="317" applyNumberFormat="0" applyAlignment="0" applyProtection="0"/>
    <xf numFmtId="0" fontId="136" fillId="34" borderId="317" applyNumberFormat="0" applyAlignment="0" applyProtection="0"/>
    <xf numFmtId="0" fontId="138" fillId="92" borderId="317" applyNumberFormat="0" applyAlignment="0" applyProtection="0"/>
    <xf numFmtId="0" fontId="138" fillId="92" borderId="317" applyNumberFormat="0" applyAlignment="0" applyProtection="0"/>
    <xf numFmtId="0" fontId="138" fillId="92" borderId="317" applyNumberFormat="0" applyAlignment="0" applyProtection="0"/>
    <xf numFmtId="0" fontId="138" fillId="92" borderId="317" applyNumberFormat="0" applyAlignment="0" applyProtection="0"/>
    <xf numFmtId="0" fontId="138" fillId="92" borderId="317" applyNumberFormat="0" applyAlignment="0" applyProtection="0"/>
    <xf numFmtId="0" fontId="159" fillId="0" borderId="318">
      <alignment horizontal="left" vertical="center"/>
    </xf>
    <xf numFmtId="0" fontId="159" fillId="0" borderId="318">
      <alignment horizontal="left" vertical="center"/>
    </xf>
    <xf numFmtId="0" fontId="159" fillId="0" borderId="318">
      <alignment horizontal="left" vertical="center"/>
    </xf>
    <xf numFmtId="0" fontId="159" fillId="0" borderId="318">
      <alignment horizontal="left" vertical="center"/>
    </xf>
    <xf numFmtId="0" fontId="159" fillId="0" borderId="318">
      <alignment horizontal="left" vertical="center"/>
    </xf>
    <xf numFmtId="0" fontId="159" fillId="0" borderId="318">
      <alignment horizontal="left" vertical="center"/>
    </xf>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0" fontId="173" fillId="94" borderId="317" applyNumberFormat="0" applyAlignment="0" applyProtection="0"/>
    <xf numFmtId="0" fontId="173" fillId="94" borderId="317" applyNumberFormat="0" applyAlignment="0" applyProtection="0"/>
    <xf numFmtId="0" fontId="173" fillId="94" borderId="317" applyNumberFormat="0" applyAlignment="0" applyProtection="0"/>
    <xf numFmtId="0" fontId="173" fillId="94" borderId="317" applyNumberFormat="0" applyAlignment="0" applyProtection="0"/>
    <xf numFmtId="0" fontId="173" fillId="94" borderId="317" applyNumberFormat="0" applyAlignment="0" applyProtection="0"/>
    <xf numFmtId="0" fontId="173" fillId="94" borderId="317" applyNumberFormat="0" applyAlignment="0" applyProtection="0"/>
    <xf numFmtId="0" fontId="173" fillId="94" borderId="317" applyNumberFormat="0" applyAlignment="0" applyProtection="0"/>
    <xf numFmtId="0" fontId="20" fillId="90" borderId="319" applyNumberFormat="0" applyFont="0" applyAlignment="0" applyProtection="0"/>
    <xf numFmtId="0" fontId="20" fillId="90" borderId="317" applyNumberFormat="0" applyFont="0" applyAlignment="0" applyProtection="0"/>
    <xf numFmtId="0" fontId="20" fillId="90" borderId="317" applyNumberFormat="0" applyFont="0" applyAlignment="0" applyProtection="0"/>
    <xf numFmtId="0" fontId="20" fillId="90" borderId="317" applyNumberFormat="0" applyFont="0" applyAlignment="0" applyProtection="0"/>
    <xf numFmtId="0" fontId="20" fillId="90" borderId="317" applyNumberFormat="0" applyFont="0" applyAlignment="0" applyProtection="0"/>
    <xf numFmtId="0" fontId="20" fillId="90" borderId="317" applyNumberFormat="0" applyFont="0" applyAlignment="0" applyProtection="0"/>
    <xf numFmtId="0" fontId="68" fillId="90" borderId="319" applyNumberFormat="0" applyFont="0" applyAlignment="0" applyProtection="0"/>
    <xf numFmtId="0" fontId="186" fillId="34" borderId="320" applyNumberFormat="0" applyAlignment="0" applyProtection="0"/>
    <xf numFmtId="0" fontId="186" fillId="92" borderId="320" applyNumberFormat="0" applyAlignment="0" applyProtection="0"/>
    <xf numFmtId="0" fontId="186" fillId="92" borderId="320" applyNumberFormat="0" applyAlignment="0" applyProtection="0"/>
    <xf numFmtId="0" fontId="186" fillId="34" borderId="320" applyNumberFormat="0" applyAlignment="0" applyProtection="0"/>
    <xf numFmtId="0" fontId="186" fillId="92" borderId="320" applyNumberFormat="0" applyAlignment="0" applyProtection="0"/>
    <xf numFmtId="0" fontId="186" fillId="92" borderId="320" applyNumberFormat="0" applyAlignment="0" applyProtection="0"/>
    <xf numFmtId="0" fontId="186" fillId="92" borderId="320" applyNumberFormat="0" applyAlignment="0" applyProtection="0"/>
    <xf numFmtId="0" fontId="186" fillId="92" borderId="320" applyNumberFormat="0" applyAlignment="0" applyProtection="0"/>
    <xf numFmtId="0" fontId="186" fillId="92" borderId="320" applyNumberFormat="0" applyAlignment="0" applyProtection="0"/>
    <xf numFmtId="4" fontId="55" fillId="105" borderId="316" applyNumberFormat="0" applyProtection="0">
      <alignment horizontal="right" vertical="center" wrapText="1"/>
    </xf>
    <xf numFmtId="4" fontId="55" fillId="105" borderId="316" applyNumberFormat="0" applyProtection="0">
      <alignment horizontal="right" vertical="center" wrapText="1"/>
    </xf>
    <xf numFmtId="4" fontId="16" fillId="0" borderId="320" applyNumberFormat="0" applyProtection="0">
      <alignment vertical="center"/>
    </xf>
    <xf numFmtId="4" fontId="16" fillId="0" borderId="320" applyNumberFormat="0" applyProtection="0">
      <alignment vertical="center"/>
    </xf>
    <xf numFmtId="4" fontId="16" fillId="0" borderId="320" applyNumberFormat="0" applyProtection="0">
      <alignment horizontal="left" vertical="center" indent="1"/>
    </xf>
    <xf numFmtId="4" fontId="16" fillId="19" borderId="320" applyNumberFormat="0" applyProtection="0">
      <alignment horizontal="left" vertical="center" indent="1"/>
    </xf>
    <xf numFmtId="4" fontId="25" fillId="22" borderId="316" applyNumberFormat="0" applyProtection="0">
      <alignment horizontal="left" vertical="center"/>
    </xf>
    <xf numFmtId="0" fontId="20" fillId="0" borderId="320" applyNumberFormat="0" applyProtection="0">
      <alignment horizontal="left" vertical="center" indent="1"/>
    </xf>
    <xf numFmtId="4" fontId="16" fillId="2" borderId="320" applyNumberFormat="0" applyProtection="0">
      <alignment horizontal="right" vertical="center"/>
    </xf>
    <xf numFmtId="4" fontId="16" fillId="107" borderId="320" applyNumberFormat="0" applyProtection="0">
      <alignment horizontal="right" vertical="center"/>
    </xf>
    <xf numFmtId="4" fontId="16" fillId="42" borderId="320" applyNumberFormat="0" applyProtection="0">
      <alignment horizontal="right" vertical="center"/>
    </xf>
    <xf numFmtId="4" fontId="16" fillId="108" borderId="320" applyNumberFormat="0" applyProtection="0">
      <alignment horizontal="right" vertical="center"/>
    </xf>
    <xf numFmtId="4" fontId="16" fillId="109" borderId="320" applyNumberFormat="0" applyProtection="0">
      <alignment horizontal="right" vertical="center"/>
    </xf>
    <xf numFmtId="4" fontId="16" fillId="110" borderId="320" applyNumberFormat="0" applyProtection="0">
      <alignment horizontal="right" vertical="center"/>
    </xf>
    <xf numFmtId="4" fontId="16" fillId="111" borderId="320" applyNumberFormat="0" applyProtection="0">
      <alignment horizontal="right" vertical="center"/>
    </xf>
    <xf numFmtId="4" fontId="16" fillId="112" borderId="320" applyNumberFormat="0" applyProtection="0">
      <alignment horizontal="right" vertical="center"/>
    </xf>
    <xf numFmtId="4" fontId="16" fillId="113" borderId="320" applyNumberFormat="0" applyProtection="0">
      <alignment horizontal="right" vertical="center"/>
    </xf>
    <xf numFmtId="0" fontId="20" fillId="114" borderId="320" applyNumberFormat="0" applyProtection="0">
      <alignment horizontal="left" vertical="center" indent="1"/>
    </xf>
    <xf numFmtId="0" fontId="24" fillId="115" borderId="316" applyNumberFormat="0" applyProtection="0">
      <alignment horizontal="left" vertical="center" indent="2"/>
    </xf>
    <xf numFmtId="0" fontId="24" fillId="115" borderId="316" applyNumberFormat="0" applyProtection="0">
      <alignment horizontal="left" vertical="center" indent="2"/>
    </xf>
    <xf numFmtId="0" fontId="25" fillId="116" borderId="316" applyNumberFormat="0" applyProtection="0">
      <alignment horizontal="left" vertical="center" indent="2"/>
    </xf>
    <xf numFmtId="0" fontId="25" fillId="116" borderId="316" applyNumberFormat="0" applyProtection="0">
      <alignment horizontal="left" vertical="center" indent="2"/>
    </xf>
    <xf numFmtId="0" fontId="24" fillId="115" borderId="316" applyNumberFormat="0" applyProtection="0">
      <alignment horizontal="left" vertical="center" indent="2"/>
    </xf>
    <xf numFmtId="0" fontId="25" fillId="116" borderId="316" applyNumberFormat="0" applyProtection="0">
      <alignment horizontal="left" vertical="center" indent="2"/>
    </xf>
    <xf numFmtId="0" fontId="24" fillId="0" borderId="316" applyNumberFormat="0" applyProtection="0">
      <alignment horizontal="left" vertical="center" indent="2"/>
    </xf>
    <xf numFmtId="0" fontId="20" fillId="49"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5" borderId="316" applyNumberFormat="0" applyProtection="0">
      <alignment horizontal="left" vertical="center" indent="2"/>
    </xf>
    <xf numFmtId="0" fontId="25" fillId="116" borderId="316" applyNumberFormat="0" applyProtection="0">
      <alignment horizontal="left" vertical="center" indent="2"/>
    </xf>
    <xf numFmtId="0" fontId="24" fillId="115" borderId="316" applyNumberFormat="0" applyProtection="0">
      <alignment horizontal="left" vertical="center" indent="2"/>
    </xf>
    <xf numFmtId="0" fontId="24" fillId="115" borderId="316" applyNumberFormat="0" applyProtection="0">
      <alignment horizontal="left" vertical="center" indent="2"/>
    </xf>
    <xf numFmtId="0" fontId="25" fillId="116" borderId="316" applyNumberFormat="0" applyProtection="0">
      <alignment horizontal="left" vertical="center" indent="2"/>
    </xf>
    <xf numFmtId="0" fontId="25" fillId="116" borderId="316" applyNumberFormat="0" applyProtection="0">
      <alignment horizontal="left" vertical="center" indent="2"/>
    </xf>
    <xf numFmtId="0" fontId="25" fillId="116" borderId="316"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0"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0"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7"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23"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7" borderId="316" applyNumberFormat="0" applyProtection="0">
      <alignment horizontal="left" vertical="center" indent="2"/>
    </xf>
    <xf numFmtId="0" fontId="24" fillId="117"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7" borderId="316" applyNumberFormat="0" applyProtection="0">
      <alignment horizontal="left" vertical="center" indent="2"/>
    </xf>
    <xf numFmtId="0" fontId="24" fillId="117" borderId="316"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0"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0"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103"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3" borderId="320"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3" borderId="320"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14"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4" borderId="320"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4" borderId="320"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4" fontId="16" fillId="40" borderId="320" applyNumberFormat="0" applyProtection="0">
      <alignment vertical="center"/>
    </xf>
    <xf numFmtId="4" fontId="39" fillId="0" borderId="316" applyNumberFormat="0" applyProtection="0">
      <alignment horizontal="left" vertical="center" indent="1"/>
    </xf>
    <xf numFmtId="4" fontId="16" fillId="40" borderId="320" applyNumberFormat="0" applyProtection="0">
      <alignment horizontal="left" vertical="center" indent="1"/>
    </xf>
    <xf numFmtId="4" fontId="39" fillId="0" borderId="316" applyNumberFormat="0" applyProtection="0">
      <alignment horizontal="left" vertical="center" indent="1"/>
    </xf>
    <xf numFmtId="4" fontId="16" fillId="40" borderId="320" applyNumberFormat="0" applyProtection="0">
      <alignment horizontal="left" vertical="center" indent="1"/>
    </xf>
    <xf numFmtId="4" fontId="16" fillId="40" borderId="320" applyNumberFormat="0" applyProtection="0">
      <alignment horizontal="left" vertical="center" inden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4" fillId="0" borderId="316" applyNumberFormat="0" applyProtection="0">
      <alignment horizontal="right" vertical="center" wrapText="1"/>
    </xf>
    <xf numFmtId="4" fontId="16" fillId="0" borderId="320" applyNumberFormat="0" applyProtection="0">
      <alignment horizontal="right" vertical="center"/>
    </xf>
    <xf numFmtId="4" fontId="16" fillId="0" borderId="320"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0" fillId="0" borderId="320" applyNumberFormat="0" applyProtection="0">
      <alignment horizontal="left" vertical="center" indent="1"/>
    </xf>
    <xf numFmtId="0" fontId="20" fillId="0" borderId="320" applyNumberFormat="0" applyProtection="0">
      <alignment horizontal="left" vertical="center" indent="1"/>
    </xf>
    <xf numFmtId="0" fontId="25" fillId="43" borderId="316" applyNumberFormat="0" applyProtection="0">
      <alignment horizontal="center" vertical="center" wrapText="1"/>
    </xf>
    <xf numFmtId="0" fontId="20" fillId="0" borderId="320" applyNumberFormat="0" applyProtection="0">
      <alignment horizontal="left" vertical="center" indent="1"/>
    </xf>
    <xf numFmtId="0" fontId="20" fillId="0" borderId="320" applyNumberFormat="0" applyProtection="0">
      <alignment horizontal="left" vertical="center" indent="1"/>
    </xf>
    <xf numFmtId="4" fontId="45" fillId="118" borderId="320" applyNumberFormat="0" applyProtection="0">
      <alignment horizontal="right" vertical="center"/>
    </xf>
    <xf numFmtId="206" fontId="198" fillId="0" borderId="314">
      <alignment horizontal="center"/>
    </xf>
    <xf numFmtId="206" fontId="198" fillId="0" borderId="314">
      <alignment horizontal="center"/>
    </xf>
    <xf numFmtId="206" fontId="198" fillId="0" borderId="314">
      <alignment horizontal="center"/>
    </xf>
    <xf numFmtId="206" fontId="198" fillId="0" borderId="314">
      <alignment horizontal="center"/>
    </xf>
    <xf numFmtId="206" fontId="198" fillId="0" borderId="314">
      <alignment horizontal="center"/>
    </xf>
    <xf numFmtId="206" fontId="198" fillId="0" borderId="314">
      <alignment horizontal="center"/>
    </xf>
    <xf numFmtId="204" fontId="20" fillId="0" borderId="313">
      <protection locked="0"/>
    </xf>
    <xf numFmtId="204" fontId="20" fillId="0" borderId="313">
      <protection locked="0"/>
    </xf>
    <xf numFmtId="204" fontId="20" fillId="0" borderId="313">
      <protection locked="0"/>
    </xf>
    <xf numFmtId="0" fontId="73" fillId="0" borderId="321" applyNumberFormat="0" applyFill="0" applyAlignment="0" applyProtection="0"/>
    <xf numFmtId="0" fontId="73" fillId="0" borderId="321" applyNumberFormat="0" applyFill="0" applyAlignment="0" applyProtection="0"/>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0" fontId="73" fillId="0" borderId="321" applyNumberFormat="0" applyFill="0" applyAlignment="0" applyProtection="0"/>
    <xf numFmtId="204" fontId="20" fillId="0" borderId="322">
      <protection locked="0"/>
    </xf>
    <xf numFmtId="204" fontId="20" fillId="0" borderId="322">
      <protection locked="0"/>
    </xf>
    <xf numFmtId="0" fontId="73" fillId="0" borderId="321" applyNumberFormat="0" applyFill="0" applyAlignment="0" applyProtection="0"/>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0" fontId="20" fillId="39" borderId="331" applyNumberFormat="0" applyProtection="0">
      <alignment horizontal="left" vertical="top" indent="1"/>
    </xf>
    <xf numFmtId="0" fontId="24" fillId="0" borderId="330" applyNumberFormat="0" applyProtection="0">
      <alignment horizontal="left" vertical="center" indent="2"/>
    </xf>
    <xf numFmtId="4" fontId="30" fillId="18" borderId="330" applyNumberFormat="0" applyProtection="0">
      <alignment horizontal="left" vertical="center" indent="1"/>
    </xf>
    <xf numFmtId="0" fontId="25" fillId="43" borderId="330" applyNumberFormat="0" applyProtection="0">
      <alignment horizontal="center" vertical="center" wrapText="1"/>
    </xf>
    <xf numFmtId="4" fontId="30" fillId="18" borderId="316" applyNumberFormat="0" applyProtection="0">
      <alignment horizontal="right" vertical="center" wrapText="1"/>
    </xf>
    <xf numFmtId="4" fontId="30" fillId="18" borderId="316" applyNumberFormat="0" applyProtection="0">
      <alignment horizontal="left" vertical="center" indent="1"/>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23" fillId="0" borderId="316" applyNumberFormat="0" applyProtection="0">
      <alignment horizontal="right" vertical="center" wrapText="1"/>
    </xf>
    <xf numFmtId="4" fontId="23" fillId="0" borderId="330" applyNumberFormat="0" applyProtection="0">
      <alignment horizontal="left" vertical="center" indent="1"/>
    </xf>
    <xf numFmtId="0" fontId="25" fillId="44" borderId="316" applyNumberFormat="0" applyProtection="0">
      <alignment horizontal="center" vertical="top" wrapText="1"/>
    </xf>
    <xf numFmtId="0" fontId="24" fillId="0" borderId="330" applyNumberFormat="0" applyProtection="0">
      <alignment horizontal="left" vertical="center" indent="2"/>
    </xf>
    <xf numFmtId="0" fontId="20" fillId="3" borderId="331" applyNumberFormat="0" applyProtection="0">
      <alignment horizontal="left" vertical="top" indent="1"/>
    </xf>
    <xf numFmtId="0" fontId="25" fillId="44" borderId="330" applyNumberFormat="0" applyProtection="0">
      <alignment horizontal="center" vertical="top" wrapText="1"/>
    </xf>
    <xf numFmtId="4" fontId="23" fillId="0" borderId="316" applyNumberFormat="0" applyProtection="0">
      <alignment horizontal="left" vertical="center" indent="1"/>
    </xf>
    <xf numFmtId="4" fontId="16" fillId="27" borderId="331" applyNumberFormat="0" applyProtection="0">
      <alignment horizontal="right" vertical="center"/>
    </xf>
    <xf numFmtId="4" fontId="16" fillId="24" borderId="331" applyNumberFormat="0" applyProtection="0">
      <alignment horizontal="right" vertical="center"/>
    </xf>
    <xf numFmtId="4" fontId="30" fillId="18" borderId="316" applyNumberFormat="0" applyProtection="0">
      <alignment horizontal="right" vertical="center" wrapTex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5" fillId="22" borderId="316" applyNumberFormat="0" applyProtection="0">
      <alignment horizontal="left" vertical="center"/>
    </xf>
    <xf numFmtId="0" fontId="24" fillId="0" borderId="316" applyNumberFormat="0" applyProtection="0">
      <alignment horizontal="left" vertical="center" indent="2"/>
    </xf>
    <xf numFmtId="4" fontId="30" fillId="18" borderId="316" applyNumberFormat="0" applyProtection="0">
      <alignment horizontal="right" vertical="center" wrapText="1"/>
    </xf>
    <xf numFmtId="4" fontId="16" fillId="31" borderId="315" applyNumberFormat="0" applyProtection="0">
      <alignment horizontal="right" vertical="center"/>
    </xf>
    <xf numFmtId="0" fontId="20" fillId="39" borderId="315" applyNumberFormat="0" applyProtection="0">
      <alignment horizontal="left" vertical="top" indent="1"/>
    </xf>
    <xf numFmtId="0" fontId="20" fillId="84" borderId="316" applyNumberFormat="0">
      <protection locked="0"/>
    </xf>
    <xf numFmtId="4" fontId="25" fillId="22" borderId="316" applyNumberFormat="0" applyProtection="0">
      <alignment horizontal="left" vertical="center"/>
    </xf>
    <xf numFmtId="4" fontId="30" fillId="18" borderId="316" applyNumberFormat="0" applyProtection="0">
      <alignment horizontal="right" vertical="center" wrapText="1"/>
    </xf>
    <xf numFmtId="0" fontId="17" fillId="19" borderId="315" applyNumberFormat="0" applyProtection="0">
      <alignment horizontal="left" vertical="top" indent="1"/>
    </xf>
    <xf numFmtId="4" fontId="31" fillId="19" borderId="315" applyNumberFormat="0" applyProtection="0">
      <alignment vertical="center"/>
    </xf>
    <xf numFmtId="4" fontId="16" fillId="34" borderId="316" applyNumberFormat="0" applyProtection="0">
      <alignment horizontal="left" vertical="center" indent="1"/>
    </xf>
    <xf numFmtId="4" fontId="30" fillId="18" borderId="316" applyNumberFormat="0" applyProtection="0">
      <alignment horizontal="left" vertical="center"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4" fontId="16" fillId="36" borderId="315" applyNumberFormat="0" applyProtection="0">
      <alignment horizontal="right" vertical="center"/>
    </xf>
    <xf numFmtId="4" fontId="16" fillId="34" borderId="316" applyNumberFormat="0" applyProtection="0">
      <alignment horizontal="left" vertical="center" indent="1"/>
    </xf>
    <xf numFmtId="4" fontId="17" fillId="33" borderId="316" applyNumberFormat="0" applyProtection="0">
      <alignment horizontal="left" vertical="center" indent="1"/>
    </xf>
    <xf numFmtId="4" fontId="16" fillId="32" borderId="315" applyNumberFormat="0" applyProtection="0">
      <alignment horizontal="right" vertical="center"/>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23" fillId="0" borderId="316" applyNumberFormat="0" applyProtection="0">
      <alignment horizontal="right" vertical="center" wrapText="1"/>
    </xf>
    <xf numFmtId="4" fontId="16" fillId="24" borderId="315" applyNumberFormat="0" applyProtection="0">
      <alignment horizontal="right" vertical="center"/>
    </xf>
    <xf numFmtId="4" fontId="30" fillId="18" borderId="316" applyNumberFormat="0" applyProtection="0">
      <alignment horizontal="right" vertical="center" wrapTex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4" fontId="30" fillId="18" borderId="316" applyNumberFormat="0" applyProtection="0">
      <alignment horizontal="left" vertical="center" indent="1"/>
    </xf>
    <xf numFmtId="4" fontId="17" fillId="33" borderId="316" applyNumberFormat="0" applyProtection="0">
      <alignment horizontal="left" vertical="center" indent="1"/>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23" fillId="0" borderId="316" applyNumberFormat="0" applyProtection="0">
      <alignment horizontal="left" vertical="center" indent="1"/>
    </xf>
    <xf numFmtId="0" fontId="20" fillId="39" borderId="331" applyNumberFormat="0" applyProtection="0">
      <alignment horizontal="left" vertical="top" indent="1"/>
    </xf>
    <xf numFmtId="0" fontId="20" fillId="84" borderId="330" applyNumberFormat="0">
      <protection locked="0"/>
    </xf>
    <xf numFmtId="0" fontId="16" fillId="40" borderId="331" applyNumberFormat="0" applyProtection="0">
      <alignment horizontal="left" vertical="top" indent="1"/>
    </xf>
    <xf numFmtId="4" fontId="36" fillId="40" borderId="331" applyNumberFormat="0" applyProtection="0">
      <alignment vertical="center"/>
    </xf>
    <xf numFmtId="4" fontId="30" fillId="18" borderId="316" applyNumberFormat="0" applyProtection="0">
      <alignment horizontal="right" vertical="center" wrapTex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0" fontId="20" fillId="84" borderId="316" applyNumberFormat="0">
      <protection locked="0"/>
    </xf>
    <xf numFmtId="4" fontId="30" fillId="18" borderId="316" applyNumberFormat="0" applyProtection="0">
      <alignment horizontal="right" vertical="center" wrapTex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5" fillId="22" borderId="316" applyNumberFormat="0" applyProtection="0">
      <alignment horizontal="left" vertical="center"/>
    </xf>
    <xf numFmtId="0" fontId="24" fillId="0" borderId="316" applyNumberFormat="0" applyProtection="0">
      <alignment horizontal="left" vertical="center" indent="2"/>
    </xf>
    <xf numFmtId="4" fontId="30" fillId="18" borderId="316" applyNumberFormat="0" applyProtection="0">
      <alignment horizontal="right" vertical="center" wrapText="1"/>
    </xf>
    <xf numFmtId="4" fontId="16" fillId="31" borderId="315" applyNumberFormat="0" applyProtection="0">
      <alignment horizontal="right" vertical="center"/>
    </xf>
    <xf numFmtId="0" fontId="20" fillId="39" borderId="315" applyNumberFormat="0" applyProtection="0">
      <alignment horizontal="left" vertical="top" indent="1"/>
    </xf>
    <xf numFmtId="0" fontId="20" fillId="84" borderId="316" applyNumberFormat="0">
      <protection locked="0"/>
    </xf>
    <xf numFmtId="4" fontId="25" fillId="22" borderId="316" applyNumberFormat="0" applyProtection="0">
      <alignment horizontal="left" vertical="center"/>
    </xf>
    <xf numFmtId="4" fontId="30" fillId="18" borderId="316" applyNumberFormat="0" applyProtection="0">
      <alignment horizontal="right" vertical="center" wrapText="1"/>
    </xf>
    <xf numFmtId="0" fontId="17" fillId="19" borderId="315" applyNumberFormat="0" applyProtection="0">
      <alignment horizontal="left" vertical="top" indent="1"/>
    </xf>
    <xf numFmtId="4" fontId="31" fillId="19" borderId="315" applyNumberFormat="0" applyProtection="0">
      <alignment vertical="center"/>
    </xf>
    <xf numFmtId="4" fontId="16" fillId="34" borderId="316" applyNumberFormat="0" applyProtection="0">
      <alignment horizontal="left" vertical="center" indent="1"/>
    </xf>
    <xf numFmtId="4" fontId="30" fillId="18" borderId="316" applyNumberFormat="0" applyProtection="0">
      <alignment horizontal="left" vertical="center"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4" fontId="16" fillId="36" borderId="315" applyNumberFormat="0" applyProtection="0">
      <alignment horizontal="right" vertical="center"/>
    </xf>
    <xf numFmtId="4" fontId="16" fillId="34" borderId="316" applyNumberFormat="0" applyProtection="0">
      <alignment horizontal="left" vertical="center" indent="1"/>
    </xf>
    <xf numFmtId="4" fontId="17" fillId="33" borderId="316" applyNumberFormat="0" applyProtection="0">
      <alignment horizontal="left" vertical="center" indent="1"/>
    </xf>
    <xf numFmtId="4" fontId="16" fillId="32" borderId="315" applyNumberFormat="0" applyProtection="0">
      <alignment horizontal="right" vertical="center"/>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23" fillId="0" borderId="316" applyNumberFormat="0" applyProtection="0">
      <alignment horizontal="right" vertical="center" wrapText="1"/>
    </xf>
    <xf numFmtId="4" fontId="16" fillId="24" borderId="315" applyNumberFormat="0" applyProtection="0">
      <alignment horizontal="right" vertical="center"/>
    </xf>
    <xf numFmtId="4" fontId="30" fillId="18" borderId="316" applyNumberFormat="0" applyProtection="0">
      <alignment horizontal="right" vertical="center" wrapTex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4" fontId="30" fillId="18" borderId="316" applyNumberFormat="0" applyProtection="0">
      <alignment horizontal="left" vertical="center" indent="1"/>
    </xf>
    <xf numFmtId="4" fontId="17" fillId="33" borderId="316" applyNumberFormat="0" applyProtection="0">
      <alignment horizontal="left" vertical="center" indent="1"/>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131" fillId="34" borderId="288" applyNumberFormat="0" applyFont="0" applyBorder="0" applyAlignment="0" applyProtection="0">
      <protection hidden="1"/>
    </xf>
    <xf numFmtId="0" fontId="136" fillId="34" borderId="325" applyNumberFormat="0" applyAlignment="0" applyProtection="0"/>
    <xf numFmtId="0" fontId="138" fillId="92" borderId="325" applyNumberFormat="0" applyAlignment="0" applyProtection="0"/>
    <xf numFmtId="0" fontId="138" fillId="92" borderId="325" applyNumberFormat="0" applyAlignment="0" applyProtection="0"/>
    <xf numFmtId="0" fontId="136" fillId="34" borderId="325" applyNumberFormat="0" applyAlignment="0" applyProtection="0"/>
    <xf numFmtId="0" fontId="138" fillId="92" borderId="325" applyNumberFormat="0" applyAlignment="0" applyProtection="0"/>
    <xf numFmtId="0" fontId="138" fillId="92" borderId="325" applyNumberFormat="0" applyAlignment="0" applyProtection="0"/>
    <xf numFmtId="0" fontId="138" fillId="92" borderId="325" applyNumberFormat="0" applyAlignment="0" applyProtection="0"/>
    <xf numFmtId="0" fontId="138" fillId="92" borderId="325" applyNumberFormat="0" applyAlignment="0" applyProtection="0"/>
    <xf numFmtId="0" fontId="138" fillId="92" borderId="325" applyNumberFormat="0" applyAlignment="0" applyProtection="0"/>
    <xf numFmtId="0" fontId="159" fillId="0" borderId="323">
      <alignment horizontal="left" vertical="center"/>
    </xf>
    <xf numFmtId="0" fontId="159" fillId="0" borderId="323">
      <alignment horizontal="left" vertical="center"/>
    </xf>
    <xf numFmtId="0" fontId="159" fillId="0" borderId="323">
      <alignment horizontal="left" vertical="center"/>
    </xf>
    <xf numFmtId="0" fontId="159" fillId="0" borderId="323">
      <alignment horizontal="left" vertical="center"/>
    </xf>
    <xf numFmtId="0" fontId="159" fillId="0" borderId="323">
      <alignment horizontal="left" vertical="center"/>
    </xf>
    <xf numFmtId="0" fontId="159" fillId="0" borderId="323">
      <alignment horizontal="left" vertical="center"/>
    </xf>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0" fontId="173" fillId="94" borderId="325" applyNumberFormat="0" applyAlignment="0" applyProtection="0"/>
    <xf numFmtId="0" fontId="173" fillId="94" borderId="325" applyNumberFormat="0" applyAlignment="0" applyProtection="0"/>
    <xf numFmtId="0" fontId="173" fillId="94" borderId="325" applyNumberFormat="0" applyAlignment="0" applyProtection="0"/>
    <xf numFmtId="0" fontId="173" fillId="94" borderId="325" applyNumberFormat="0" applyAlignment="0" applyProtection="0"/>
    <xf numFmtId="0" fontId="173" fillId="94" borderId="325" applyNumberFormat="0" applyAlignment="0" applyProtection="0"/>
    <xf numFmtId="0" fontId="173" fillId="94" borderId="325" applyNumberFormat="0" applyAlignment="0" applyProtection="0"/>
    <xf numFmtId="0" fontId="173" fillId="94" borderId="325" applyNumberFormat="0" applyAlignment="0" applyProtection="0"/>
    <xf numFmtId="0" fontId="173" fillId="94" borderId="334" applyNumberFormat="0" applyAlignment="0" applyProtection="0"/>
    <xf numFmtId="0" fontId="173" fillId="94" borderId="334" applyNumberFormat="0" applyAlignment="0" applyProtection="0"/>
    <xf numFmtId="0" fontId="173" fillId="94" borderId="334" applyNumberFormat="0" applyAlignment="0" applyProtection="0"/>
    <xf numFmtId="0" fontId="173" fillId="94" borderId="334" applyNumberFormat="0" applyAlignment="0" applyProtection="0"/>
    <xf numFmtId="0" fontId="173" fillId="94" borderId="334" applyNumberFormat="0" applyAlignment="0" applyProtection="0"/>
    <xf numFmtId="0" fontId="173" fillId="94" borderId="334" applyNumberFormat="0" applyAlignment="0" applyProtection="0"/>
    <xf numFmtId="0" fontId="173" fillId="94" borderId="334" applyNumberFormat="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0" fontId="159" fillId="0" borderId="333">
      <alignment horizontal="left" vertical="center"/>
    </xf>
    <xf numFmtId="0" fontId="159" fillId="0" borderId="333">
      <alignment horizontal="left" vertical="center"/>
    </xf>
    <xf numFmtId="0" fontId="159" fillId="0" borderId="333">
      <alignment horizontal="left" vertical="center"/>
    </xf>
    <xf numFmtId="0" fontId="159" fillId="0" borderId="333">
      <alignment horizontal="left" vertical="center"/>
    </xf>
    <xf numFmtId="0" fontId="159" fillId="0" borderId="333">
      <alignment horizontal="left" vertical="center"/>
    </xf>
    <xf numFmtId="0" fontId="159" fillId="0" borderId="333">
      <alignment horizontal="left" vertical="center"/>
    </xf>
    <xf numFmtId="0" fontId="138" fillId="92" borderId="334" applyNumberFormat="0" applyAlignment="0" applyProtection="0"/>
    <xf numFmtId="0" fontId="138" fillId="92" borderId="334" applyNumberFormat="0" applyAlignment="0" applyProtection="0"/>
    <xf numFmtId="0" fontId="138" fillId="92" borderId="334" applyNumberFormat="0" applyAlignment="0" applyProtection="0"/>
    <xf numFmtId="0" fontId="138" fillId="92" borderId="334" applyNumberFormat="0" applyAlignment="0" applyProtection="0"/>
    <xf numFmtId="0" fontId="138" fillId="92" borderId="334" applyNumberFormat="0" applyAlignment="0" applyProtection="0"/>
    <xf numFmtId="0" fontId="136" fillId="34" borderId="334" applyNumberFormat="0" applyAlignment="0" applyProtection="0"/>
    <xf numFmtId="0" fontId="138" fillId="92" borderId="334" applyNumberFormat="0" applyAlignment="0" applyProtection="0"/>
    <xf numFmtId="0" fontId="138" fillId="92" borderId="334" applyNumberFormat="0" applyAlignment="0" applyProtection="0"/>
    <xf numFmtId="0" fontId="136" fillId="34" borderId="334" applyNumberFormat="0" applyAlignment="0" applyProtection="0"/>
    <xf numFmtId="4" fontId="23" fillId="0" borderId="330" applyNumberFormat="0" applyProtection="0">
      <alignment horizontal="left" vertical="center" indent="1"/>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4" fontId="31" fillId="19" borderId="331" applyNumberFormat="0" applyProtection="0">
      <alignment vertical="center"/>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4" fontId="31" fillId="19" borderId="331" applyNumberFormat="0" applyProtection="0">
      <alignment vertical="center"/>
    </xf>
    <xf numFmtId="4" fontId="17" fillId="33" borderId="330" applyNumberFormat="0" applyProtection="0">
      <alignment horizontal="left" vertical="center" indent="1"/>
    </xf>
    <xf numFmtId="4" fontId="30" fillId="18" borderId="330"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30" fillId="18" borderId="330" applyNumberFormat="0" applyProtection="0">
      <alignment horizontal="right" vertical="center" wrapText="1"/>
    </xf>
    <xf numFmtId="4" fontId="16" fillId="24" borderId="331" applyNumberFormat="0" applyProtection="0">
      <alignment horizontal="right" vertical="center"/>
    </xf>
    <xf numFmtId="4" fontId="23" fillId="0" borderId="330" applyNumberFormat="0" applyProtection="0">
      <alignment horizontal="right" vertical="center" wrapText="1"/>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0" fontId="25" fillId="43" borderId="330" applyNumberFormat="0" applyProtection="0">
      <alignment horizontal="center" vertical="center" wrapText="1"/>
    </xf>
    <xf numFmtId="0" fontId="25" fillId="44" borderId="330" applyNumberFormat="0" applyProtection="0">
      <alignment horizontal="center" vertical="top" wrapText="1"/>
    </xf>
    <xf numFmtId="4" fontId="16" fillId="32" borderId="331" applyNumberFormat="0" applyProtection="0">
      <alignment horizontal="right" vertical="center"/>
    </xf>
    <xf numFmtId="4" fontId="17" fillId="33" borderId="330" applyNumberFormat="0" applyProtection="0">
      <alignment horizontal="left" vertical="center" indent="1"/>
    </xf>
    <xf numFmtId="4" fontId="16" fillId="34" borderId="330" applyNumberFormat="0" applyProtection="0">
      <alignment horizontal="left" vertical="center" indent="1"/>
    </xf>
    <xf numFmtId="4" fontId="16" fillId="36" borderId="331" applyNumberFormat="0" applyProtection="0">
      <alignment horizontal="right" vertical="center"/>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4" fontId="30" fillId="18" borderId="330" applyNumberFormat="0" applyProtection="0">
      <alignment horizontal="left" vertical="center" indent="1"/>
    </xf>
    <xf numFmtId="4" fontId="16" fillId="34"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30" fillId="18" borderId="330" applyNumberFormat="0" applyProtection="0">
      <alignment horizontal="right" vertical="center" wrapText="1"/>
    </xf>
    <xf numFmtId="4" fontId="25" fillId="22" borderId="330" applyNumberFormat="0" applyProtection="0">
      <alignment horizontal="left" vertical="center"/>
    </xf>
    <xf numFmtId="0" fontId="20" fillId="84" borderId="330" applyNumberFormat="0">
      <protection locked="0"/>
    </xf>
    <xf numFmtId="0" fontId="20" fillId="39" borderId="331" applyNumberFormat="0" applyProtection="0">
      <alignment horizontal="left" vertical="top" indent="1"/>
    </xf>
    <xf numFmtId="4" fontId="16" fillId="31" borderId="331" applyNumberFormat="0" applyProtection="0">
      <alignment horizontal="right" vertical="center"/>
    </xf>
    <xf numFmtId="4" fontId="30" fillId="18" borderId="330" applyNumberFormat="0" applyProtection="0">
      <alignment horizontal="right" vertical="center" wrapText="1"/>
    </xf>
    <xf numFmtId="0" fontId="24" fillId="0" borderId="330" applyNumberFormat="0" applyProtection="0">
      <alignment horizontal="left" vertical="center" indent="2"/>
    </xf>
    <xf numFmtId="4" fontId="25" fillId="22" borderId="330" applyNumberFormat="0" applyProtection="0">
      <alignment horizontal="left" vertical="center"/>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30" fillId="18" borderId="330" applyNumberFormat="0" applyProtection="0">
      <alignment horizontal="right" vertical="center" wrapText="1"/>
    </xf>
    <xf numFmtId="0" fontId="20" fillId="84" borderId="330" applyNumberFormat="0">
      <protection locked="0"/>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30" fillId="18" borderId="330" applyNumberFormat="0" applyProtection="0">
      <alignment horizontal="right" vertical="center" wrapText="1"/>
    </xf>
    <xf numFmtId="4" fontId="23" fillId="0" borderId="330" applyNumberFormat="0" applyProtection="0">
      <alignment horizontal="left" vertical="center" indent="1"/>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4" fontId="31" fillId="19" borderId="331" applyNumberFormat="0" applyProtection="0">
      <alignment vertical="center"/>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4" fontId="16" fillId="40" borderId="331" applyNumberFormat="0" applyProtection="0">
      <alignment vertical="center"/>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0" fontId="20" fillId="90" borderId="326" applyNumberFormat="0" applyFont="0" applyAlignment="0" applyProtection="0"/>
    <xf numFmtId="4" fontId="31" fillId="19" borderId="331" applyNumberFormat="0" applyProtection="0">
      <alignment vertical="center"/>
    </xf>
    <xf numFmtId="4" fontId="17" fillId="33" borderId="330" applyNumberFormat="0" applyProtection="0">
      <alignment horizontal="left" vertical="center" indent="1"/>
    </xf>
    <xf numFmtId="4" fontId="30" fillId="18" borderId="330"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30" fillId="18" borderId="330" applyNumberFormat="0" applyProtection="0">
      <alignment horizontal="right" vertical="center" wrapText="1"/>
    </xf>
    <xf numFmtId="4" fontId="16" fillId="24" borderId="331" applyNumberFormat="0" applyProtection="0">
      <alignment horizontal="right" vertical="center"/>
    </xf>
    <xf numFmtId="4" fontId="23" fillId="0" borderId="330" applyNumberFormat="0" applyProtection="0">
      <alignment horizontal="right" vertical="center" wrapText="1"/>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0" fontId="25" fillId="43" borderId="330" applyNumberFormat="0" applyProtection="0">
      <alignment horizontal="center" vertical="center" wrapText="1"/>
    </xf>
    <xf numFmtId="0" fontId="25" fillId="44" borderId="330" applyNumberFormat="0" applyProtection="0">
      <alignment horizontal="center" vertical="top" wrapText="1"/>
    </xf>
    <xf numFmtId="4" fontId="16" fillId="32" borderId="331" applyNumberFormat="0" applyProtection="0">
      <alignment horizontal="right" vertical="center"/>
    </xf>
    <xf numFmtId="4" fontId="17" fillId="33" borderId="330" applyNumberFormat="0" applyProtection="0">
      <alignment horizontal="left" vertical="center" indent="1"/>
    </xf>
    <xf numFmtId="4" fontId="16" fillId="34" borderId="330" applyNumberFormat="0" applyProtection="0">
      <alignment horizontal="left" vertical="center" indent="1"/>
    </xf>
    <xf numFmtId="0" fontId="20" fillId="90" borderId="325" applyNumberFormat="0" applyFont="0" applyAlignment="0" applyProtection="0"/>
    <xf numFmtId="4" fontId="16" fillId="36" borderId="331" applyNumberFormat="0" applyProtection="0">
      <alignment horizontal="right" vertical="center"/>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4" fontId="16" fillId="34"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30" fillId="18" borderId="330" applyNumberFormat="0" applyProtection="0">
      <alignment horizontal="right" vertical="center" wrapText="1"/>
    </xf>
    <xf numFmtId="4" fontId="25" fillId="22" borderId="330" applyNumberFormat="0" applyProtection="0">
      <alignment horizontal="left" vertical="center"/>
    </xf>
    <xf numFmtId="0" fontId="20" fillId="84" borderId="330" applyNumberFormat="0">
      <protection locked="0"/>
    </xf>
    <xf numFmtId="0" fontId="20" fillId="39" borderId="331" applyNumberFormat="0" applyProtection="0">
      <alignment horizontal="left" vertical="top" indent="1"/>
    </xf>
    <xf numFmtId="4" fontId="16" fillId="31" borderId="331" applyNumberFormat="0" applyProtection="0">
      <alignment horizontal="right" vertical="center"/>
    </xf>
    <xf numFmtId="4" fontId="30" fillId="18" borderId="330" applyNumberFormat="0" applyProtection="0">
      <alignment horizontal="right" vertical="center" wrapText="1"/>
    </xf>
    <xf numFmtId="0" fontId="24" fillId="0" borderId="330" applyNumberFormat="0" applyProtection="0">
      <alignment horizontal="left" vertical="center" indent="2"/>
    </xf>
    <xf numFmtId="4" fontId="25" fillId="22" borderId="330" applyNumberFormat="0" applyProtection="0">
      <alignment horizontal="left" vertical="center"/>
    </xf>
    <xf numFmtId="4" fontId="23" fillId="0" borderId="330" applyNumberFormat="0" applyProtection="0">
      <alignment horizontal="left" vertical="center" indent="1"/>
    </xf>
    <xf numFmtId="0" fontId="20" fillId="90" borderId="325" applyNumberFormat="0" applyFont="0" applyAlignment="0" applyProtection="0"/>
    <xf numFmtId="4" fontId="23" fillId="0" borderId="330" applyNumberFormat="0" applyProtection="0">
      <alignment horizontal="left" vertical="center" indent="1"/>
    </xf>
    <xf numFmtId="0" fontId="20" fillId="84" borderId="330" applyNumberFormat="0">
      <protection locked="0"/>
    </xf>
    <xf numFmtId="0" fontId="20" fillId="90" borderId="325" applyNumberFormat="0" applyFont="0" applyAlignment="0" applyProtection="0"/>
    <xf numFmtId="0" fontId="25" fillId="44" borderId="330" applyNumberFormat="0" applyProtection="0">
      <alignment horizontal="center" vertical="top" wrapText="1"/>
    </xf>
    <xf numFmtId="4" fontId="23" fillId="0" borderId="330" applyNumberFormat="0" applyProtection="0">
      <alignment horizontal="right" vertical="center" wrapTex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16" fillId="34" borderId="330" applyNumberFormat="0" applyProtection="0">
      <alignment horizontal="left" vertical="center" indent="1"/>
    </xf>
    <xf numFmtId="0" fontId="20" fillId="90" borderId="325" applyNumberFormat="0" applyFont="0" applyAlignment="0" applyProtection="0"/>
    <xf numFmtId="4" fontId="17" fillId="33" borderId="330" applyNumberFormat="0" applyProtection="0">
      <alignment horizontal="left" vertical="center" indent="1"/>
    </xf>
    <xf numFmtId="4" fontId="25" fillId="22" borderId="330" applyNumberFormat="0" applyProtection="0">
      <alignment horizontal="left" vertical="center"/>
    </xf>
    <xf numFmtId="0" fontId="20" fillId="90" borderId="325" applyNumberFormat="0" applyFont="0" applyAlignment="0" applyProtection="0"/>
    <xf numFmtId="4" fontId="30" fillId="18" borderId="330" applyNumberFormat="0" applyProtection="0">
      <alignment horizontal="left" vertical="center" indent="1"/>
    </xf>
    <xf numFmtId="4" fontId="30" fillId="18" borderId="330" applyNumberFormat="0" applyProtection="0">
      <alignment horizontal="right" vertical="center" wrapText="1"/>
    </xf>
    <xf numFmtId="4" fontId="23" fillId="0" borderId="330" applyNumberFormat="0" applyProtection="0">
      <alignment horizontal="left" vertical="center" indent="1"/>
    </xf>
    <xf numFmtId="0" fontId="68" fillId="90" borderId="326" applyNumberFormat="0" applyFont="0" applyAlignment="0" applyProtection="0"/>
    <xf numFmtId="0" fontId="20" fillId="84" borderId="330" applyNumberFormat="0">
      <protection locked="0"/>
    </xf>
    <xf numFmtId="0" fontId="186" fillId="34" borderId="327" applyNumberFormat="0" applyAlignment="0" applyProtection="0"/>
    <xf numFmtId="0" fontId="186" fillId="92" borderId="327" applyNumberFormat="0" applyAlignment="0" applyProtection="0"/>
    <xf numFmtId="0" fontId="186" fillId="92" borderId="327" applyNumberFormat="0" applyAlignment="0" applyProtection="0"/>
    <xf numFmtId="0" fontId="186" fillId="34" borderId="327" applyNumberFormat="0" applyAlignment="0" applyProtection="0"/>
    <xf numFmtId="0" fontId="186" fillId="92" borderId="327" applyNumberFormat="0" applyAlignment="0" applyProtection="0"/>
    <xf numFmtId="0" fontId="186" fillId="92" borderId="327" applyNumberFormat="0" applyAlignment="0" applyProtection="0"/>
    <xf numFmtId="0" fontId="186" fillId="92" borderId="327" applyNumberFormat="0" applyAlignment="0" applyProtection="0"/>
    <xf numFmtId="0" fontId="186" fillId="92" borderId="327" applyNumberFormat="0" applyAlignment="0" applyProtection="0"/>
    <xf numFmtId="0" fontId="186" fillId="92" borderId="327" applyNumberFormat="0" applyAlignment="0" applyProtection="0"/>
    <xf numFmtId="0" fontId="190" fillId="0" borderId="288" applyNumberFormat="0" applyFill="0" applyBorder="0" applyAlignment="0" applyProtection="0">
      <protection hidden="1"/>
    </xf>
    <xf numFmtId="4" fontId="16" fillId="0" borderId="327" applyNumberFormat="0" applyProtection="0">
      <alignment vertical="center"/>
    </xf>
    <xf numFmtId="4" fontId="16" fillId="0" borderId="327" applyNumberFormat="0" applyProtection="0">
      <alignment vertical="center"/>
    </xf>
    <xf numFmtId="4" fontId="16" fillId="0" borderId="327" applyNumberFormat="0" applyProtection="0">
      <alignment horizontal="left" vertical="center" indent="1"/>
    </xf>
    <xf numFmtId="4" fontId="16" fillId="19" borderId="327" applyNumberFormat="0" applyProtection="0">
      <alignment horizontal="left" vertical="center" indent="1"/>
    </xf>
    <xf numFmtId="4" fontId="25" fillId="22" borderId="316" applyNumberFormat="0" applyProtection="0">
      <alignment horizontal="left" vertical="center"/>
    </xf>
    <xf numFmtId="0" fontId="20" fillId="0" borderId="327" applyNumberFormat="0" applyProtection="0">
      <alignment horizontal="left" vertical="center" indent="1"/>
    </xf>
    <xf numFmtId="4" fontId="16" fillId="2" borderId="327" applyNumberFormat="0" applyProtection="0">
      <alignment horizontal="right" vertical="center"/>
    </xf>
    <xf numFmtId="4" fontId="16" fillId="107" borderId="327" applyNumberFormat="0" applyProtection="0">
      <alignment horizontal="right" vertical="center"/>
    </xf>
    <xf numFmtId="4" fontId="16" fillId="42" borderId="327" applyNumberFormat="0" applyProtection="0">
      <alignment horizontal="right" vertical="center"/>
    </xf>
    <xf numFmtId="4" fontId="16" fillId="108" borderId="327" applyNumberFormat="0" applyProtection="0">
      <alignment horizontal="right" vertical="center"/>
    </xf>
    <xf numFmtId="4" fontId="16" fillId="109" borderId="327" applyNumberFormat="0" applyProtection="0">
      <alignment horizontal="right" vertical="center"/>
    </xf>
    <xf numFmtId="4" fontId="16" fillId="110" borderId="327" applyNumberFormat="0" applyProtection="0">
      <alignment horizontal="right" vertical="center"/>
    </xf>
    <xf numFmtId="4" fontId="16" fillId="111" borderId="327" applyNumberFormat="0" applyProtection="0">
      <alignment horizontal="right" vertical="center"/>
    </xf>
    <xf numFmtId="4" fontId="16" fillId="112" borderId="327" applyNumberFormat="0" applyProtection="0">
      <alignment horizontal="right" vertical="center"/>
    </xf>
    <xf numFmtId="4" fontId="16" fillId="113" borderId="327" applyNumberFormat="0" applyProtection="0">
      <alignment horizontal="right" vertical="center"/>
    </xf>
    <xf numFmtId="0" fontId="20" fillId="114" borderId="327" applyNumberFormat="0" applyProtection="0">
      <alignment horizontal="left" vertical="center" indent="1"/>
    </xf>
    <xf numFmtId="0" fontId="24" fillId="115" borderId="316" applyNumberFormat="0" applyProtection="0">
      <alignment horizontal="left" vertical="center" indent="2"/>
    </xf>
    <xf numFmtId="0" fontId="24" fillId="115" borderId="316" applyNumberFormat="0" applyProtection="0">
      <alignment horizontal="left" vertical="center" indent="2"/>
    </xf>
    <xf numFmtId="0" fontId="25" fillId="116" borderId="316" applyNumberFormat="0" applyProtection="0">
      <alignment horizontal="left" vertical="center" indent="2"/>
    </xf>
    <xf numFmtId="0" fontId="25" fillId="116" borderId="316" applyNumberFormat="0" applyProtection="0">
      <alignment horizontal="left" vertical="center" indent="2"/>
    </xf>
    <xf numFmtId="0" fontId="24" fillId="115" borderId="316" applyNumberFormat="0" applyProtection="0">
      <alignment horizontal="left" vertical="center" indent="2"/>
    </xf>
    <xf numFmtId="0" fontId="25" fillId="116" borderId="316" applyNumberFormat="0" applyProtection="0">
      <alignment horizontal="left" vertical="center" indent="2"/>
    </xf>
    <xf numFmtId="0" fontId="24" fillId="0" borderId="316" applyNumberFormat="0" applyProtection="0">
      <alignment horizontal="left" vertical="center" indent="2"/>
    </xf>
    <xf numFmtId="0" fontId="20" fillId="49"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5" borderId="316" applyNumberFormat="0" applyProtection="0">
      <alignment horizontal="left" vertical="center" indent="2"/>
    </xf>
    <xf numFmtId="0" fontId="25" fillId="116" borderId="316" applyNumberFormat="0" applyProtection="0">
      <alignment horizontal="left" vertical="center" indent="2"/>
    </xf>
    <xf numFmtId="0" fontId="24" fillId="115" borderId="316" applyNumberFormat="0" applyProtection="0">
      <alignment horizontal="left" vertical="center" indent="2"/>
    </xf>
    <xf numFmtId="0" fontId="24" fillId="115" borderId="316" applyNumberFormat="0" applyProtection="0">
      <alignment horizontal="left" vertical="center" indent="2"/>
    </xf>
    <xf numFmtId="0" fontId="25" fillId="116" borderId="316" applyNumberFormat="0" applyProtection="0">
      <alignment horizontal="left" vertical="center" indent="2"/>
    </xf>
    <xf numFmtId="0" fontId="25" fillId="116" borderId="316" applyNumberFormat="0" applyProtection="0">
      <alignment horizontal="left" vertical="center" indent="2"/>
    </xf>
    <xf numFmtId="0" fontId="25" fillId="116" borderId="316"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7"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7"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7"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23"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7" borderId="316" applyNumberFormat="0" applyProtection="0">
      <alignment horizontal="left" vertical="center" indent="2"/>
    </xf>
    <xf numFmtId="0" fontId="24" fillId="117"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7" borderId="316" applyNumberFormat="0" applyProtection="0">
      <alignment horizontal="left" vertical="center" indent="2"/>
    </xf>
    <xf numFmtId="0" fontId="24" fillId="117" borderId="316"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7"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7"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103"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3" borderId="327"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3" borderId="327"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14"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4" borderId="327"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4" borderId="327"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4" fontId="16" fillId="40" borderId="327" applyNumberFormat="0" applyProtection="0">
      <alignment vertical="center"/>
    </xf>
    <xf numFmtId="4" fontId="39" fillId="0" borderId="316" applyNumberFormat="0" applyProtection="0">
      <alignment horizontal="left" vertical="center" indent="1"/>
    </xf>
    <xf numFmtId="4" fontId="16" fillId="40" borderId="327" applyNumberFormat="0" applyProtection="0">
      <alignment horizontal="left" vertical="center" indent="1"/>
    </xf>
    <xf numFmtId="4" fontId="39" fillId="0" borderId="316" applyNumberFormat="0" applyProtection="0">
      <alignment horizontal="left" vertical="center" indent="1"/>
    </xf>
    <xf numFmtId="4" fontId="16" fillId="40" borderId="327" applyNumberFormat="0" applyProtection="0">
      <alignment horizontal="left" vertical="center" indent="1"/>
    </xf>
    <xf numFmtId="4" fontId="16" fillId="40" borderId="327" applyNumberFormat="0" applyProtection="0">
      <alignment horizontal="left" vertical="center" indent="1"/>
    </xf>
    <xf numFmtId="4" fontId="23" fillId="0" borderId="316" applyNumberFormat="0" applyProtection="0">
      <alignment horizontal="right" vertical="center" wrapText="1"/>
    </xf>
    <xf numFmtId="0" fontId="25" fillId="44" borderId="330" applyNumberFormat="0" applyProtection="0">
      <alignment horizontal="center" vertical="top" wrapText="1"/>
    </xf>
    <xf numFmtId="4" fontId="23" fillId="0" borderId="316" applyNumberFormat="0" applyProtection="0">
      <alignment horizontal="right" vertical="center" wrapText="1"/>
    </xf>
    <xf numFmtId="4" fontId="24" fillId="0" borderId="316" applyNumberFormat="0" applyProtection="0">
      <alignment horizontal="right" vertical="center" wrapText="1"/>
    </xf>
    <xf numFmtId="4" fontId="16" fillId="0" borderId="327" applyNumberFormat="0" applyProtection="0">
      <alignment horizontal="right" vertical="center"/>
    </xf>
    <xf numFmtId="4" fontId="16" fillId="0" borderId="327" applyNumberFormat="0" applyProtection="0">
      <alignment horizontal="right" vertical="center"/>
    </xf>
    <xf numFmtId="0" fontId="25" fillId="43" borderId="330" applyNumberFormat="0" applyProtection="0">
      <alignment horizontal="center" vertical="center" wrapTex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0" fillId="0" borderId="327" applyNumberFormat="0" applyProtection="0">
      <alignment horizontal="left" vertical="center" indent="1"/>
    </xf>
    <xf numFmtId="0" fontId="20" fillId="0" borderId="327" applyNumberFormat="0" applyProtection="0">
      <alignment horizontal="left" vertical="center" indent="1"/>
    </xf>
    <xf numFmtId="4" fontId="23" fillId="0" borderId="330" applyNumberFormat="0" applyProtection="0">
      <alignment horizontal="right" vertical="center" wrapText="1"/>
    </xf>
    <xf numFmtId="0" fontId="25" fillId="43" borderId="316" applyNumberFormat="0" applyProtection="0">
      <alignment horizontal="center" vertical="center" wrapText="1"/>
    </xf>
    <xf numFmtId="0" fontId="20" fillId="0" borderId="327" applyNumberFormat="0" applyProtection="0">
      <alignment horizontal="left" vertical="center" indent="1"/>
    </xf>
    <xf numFmtId="0" fontId="20" fillId="0" borderId="327"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45" fillId="118" borderId="327" applyNumberFormat="0" applyProtection="0">
      <alignment horizontal="right" vertical="center"/>
    </xf>
    <xf numFmtId="0" fontId="24" fillId="0" borderId="330" applyNumberFormat="0" applyProtection="0">
      <alignment horizontal="left" vertical="center" indent="2"/>
    </xf>
    <xf numFmtId="4" fontId="16" fillId="34" borderId="330" applyNumberFormat="0" applyProtection="0">
      <alignment horizontal="left" vertical="center" indent="1"/>
    </xf>
    <xf numFmtId="4" fontId="17" fillId="33" borderId="330" applyNumberFormat="0" applyProtection="0">
      <alignment horizontal="left" vertical="center" indent="1"/>
    </xf>
    <xf numFmtId="206" fontId="198" fillId="0" borderId="324">
      <alignment horizontal="center"/>
    </xf>
    <xf numFmtId="206" fontId="198" fillId="0" borderId="324">
      <alignment horizontal="center"/>
    </xf>
    <xf numFmtId="206" fontId="198" fillId="0" borderId="324">
      <alignment horizontal="center"/>
    </xf>
    <xf numFmtId="206" fontId="198" fillId="0" borderId="324">
      <alignment horizontal="center"/>
    </xf>
    <xf numFmtId="206" fontId="198" fillId="0" borderId="324">
      <alignment horizontal="center"/>
    </xf>
    <xf numFmtId="206" fontId="198" fillId="0" borderId="324">
      <alignment horizontal="center"/>
    </xf>
    <xf numFmtId="4" fontId="25" fillId="22" borderId="330" applyNumberFormat="0" applyProtection="0">
      <alignment horizontal="left" vertical="center"/>
    </xf>
    <xf numFmtId="4" fontId="30" fillId="18" borderId="330" applyNumberFormat="0" applyProtection="0">
      <alignment horizontal="left" vertical="center" indent="1"/>
    </xf>
    <xf numFmtId="4" fontId="30" fillId="18" borderId="330" applyNumberFormat="0" applyProtection="0">
      <alignment horizontal="right" vertical="center" wrapText="1"/>
    </xf>
    <xf numFmtId="0" fontId="73" fillId="0" borderId="328" applyNumberFormat="0" applyFill="0" applyAlignment="0" applyProtection="0"/>
    <xf numFmtId="0" fontId="73" fillId="0" borderId="328" applyNumberFormat="0" applyFill="0" applyAlignment="0" applyProtection="0"/>
    <xf numFmtId="0" fontId="73" fillId="0" borderId="328" applyNumberFormat="0" applyFill="0" applyAlignment="0" applyProtection="0"/>
    <xf numFmtId="204" fontId="20" fillId="0" borderId="329">
      <protection locked="0"/>
    </xf>
    <xf numFmtId="204" fontId="20" fillId="0" borderId="329">
      <protection locked="0"/>
    </xf>
    <xf numFmtId="0" fontId="73" fillId="0" borderId="328" applyNumberFormat="0" applyFill="0" applyAlignment="0" applyProtection="0"/>
    <xf numFmtId="0" fontId="20" fillId="90" borderId="335" applyNumberFormat="0" applyFont="0" applyAlignment="0" applyProtection="0"/>
    <xf numFmtId="0" fontId="20" fillId="90" borderId="334" applyNumberFormat="0" applyFont="0" applyAlignment="0" applyProtection="0"/>
    <xf numFmtId="0" fontId="20" fillId="90" borderId="334" applyNumberFormat="0" applyFont="0" applyAlignment="0" applyProtection="0"/>
    <xf numFmtId="0" fontId="20" fillId="90" borderId="334" applyNumberFormat="0" applyFont="0" applyAlignment="0" applyProtection="0"/>
    <xf numFmtId="0" fontId="20" fillId="90" borderId="334" applyNumberFormat="0" applyFont="0" applyAlignment="0" applyProtection="0"/>
    <xf numFmtId="0" fontId="20" fillId="90" borderId="334" applyNumberFormat="0" applyFont="0" applyAlignment="0" applyProtection="0"/>
    <xf numFmtId="0" fontId="68" fillId="90" borderId="335" applyNumberFormat="0" applyFont="0" applyAlignment="0" applyProtection="0"/>
    <xf numFmtId="0" fontId="186" fillId="34" borderId="336" applyNumberFormat="0" applyAlignment="0" applyProtection="0"/>
    <xf numFmtId="0" fontId="186" fillId="92" borderId="336" applyNumberFormat="0" applyAlignment="0" applyProtection="0"/>
    <xf numFmtId="0" fontId="186" fillId="92" borderId="336" applyNumberFormat="0" applyAlignment="0" applyProtection="0"/>
    <xf numFmtId="0" fontId="186" fillId="34" borderId="336" applyNumberFormat="0" applyAlignment="0" applyProtection="0"/>
    <xf numFmtId="0" fontId="186" fillId="92" borderId="336" applyNumberFormat="0" applyAlignment="0" applyProtection="0"/>
    <xf numFmtId="0" fontId="186" fillId="92" borderId="336" applyNumberFormat="0" applyAlignment="0" applyProtection="0"/>
    <xf numFmtId="0" fontId="186" fillId="92" borderId="336" applyNumberFormat="0" applyAlignment="0" applyProtection="0"/>
    <xf numFmtId="0" fontId="186" fillId="92" borderId="336" applyNumberFormat="0" applyAlignment="0" applyProtection="0"/>
    <xf numFmtId="0" fontId="186" fillId="92" borderId="336" applyNumberFormat="0" applyAlignment="0" applyProtection="0"/>
    <xf numFmtId="4" fontId="55" fillId="105" borderId="330" applyNumberFormat="0" applyProtection="0">
      <alignment horizontal="right" vertical="center" wrapText="1"/>
    </xf>
    <xf numFmtId="4" fontId="55" fillId="105" borderId="330" applyNumberFormat="0" applyProtection="0">
      <alignment horizontal="right" vertical="center" wrapText="1"/>
    </xf>
    <xf numFmtId="4" fontId="16" fillId="0" borderId="336" applyNumberFormat="0" applyProtection="0">
      <alignment vertical="center"/>
    </xf>
    <xf numFmtId="4" fontId="16" fillId="0" borderId="336" applyNumberFormat="0" applyProtection="0">
      <alignment vertical="center"/>
    </xf>
    <xf numFmtId="4" fontId="16" fillId="0" borderId="336" applyNumberFormat="0" applyProtection="0">
      <alignment horizontal="left" vertical="center" indent="1"/>
    </xf>
    <xf numFmtId="4" fontId="16" fillId="19" borderId="336" applyNumberFormat="0" applyProtection="0">
      <alignment horizontal="left" vertical="center" indent="1"/>
    </xf>
    <xf numFmtId="4" fontId="25" fillId="22" borderId="330" applyNumberFormat="0" applyProtection="0">
      <alignment horizontal="left" vertical="center"/>
    </xf>
    <xf numFmtId="0" fontId="20" fillId="0" borderId="336" applyNumberFormat="0" applyProtection="0">
      <alignment horizontal="left" vertical="center" indent="1"/>
    </xf>
    <xf numFmtId="4" fontId="16" fillId="2" borderId="336" applyNumberFormat="0" applyProtection="0">
      <alignment horizontal="right" vertical="center"/>
    </xf>
    <xf numFmtId="4" fontId="16" fillId="107" borderId="336" applyNumberFormat="0" applyProtection="0">
      <alignment horizontal="right" vertical="center"/>
    </xf>
    <xf numFmtId="4" fontId="16" fillId="42" borderId="336" applyNumberFormat="0" applyProtection="0">
      <alignment horizontal="right" vertical="center"/>
    </xf>
    <xf numFmtId="4" fontId="16" fillId="108" borderId="336" applyNumberFormat="0" applyProtection="0">
      <alignment horizontal="right" vertical="center"/>
    </xf>
    <xf numFmtId="4" fontId="16" fillId="109" borderId="336" applyNumberFormat="0" applyProtection="0">
      <alignment horizontal="right" vertical="center"/>
    </xf>
    <xf numFmtId="4" fontId="16" fillId="110" borderId="336" applyNumberFormat="0" applyProtection="0">
      <alignment horizontal="right" vertical="center"/>
    </xf>
    <xf numFmtId="4" fontId="16" fillId="111" borderId="336" applyNumberFormat="0" applyProtection="0">
      <alignment horizontal="right" vertical="center"/>
    </xf>
    <xf numFmtId="4" fontId="16" fillId="112" borderId="336" applyNumberFormat="0" applyProtection="0">
      <alignment horizontal="right" vertical="center"/>
    </xf>
    <xf numFmtId="4" fontId="16" fillId="113" borderId="336" applyNumberFormat="0" applyProtection="0">
      <alignment horizontal="right" vertical="center"/>
    </xf>
    <xf numFmtId="0" fontId="20" fillId="114" borderId="336" applyNumberFormat="0" applyProtection="0">
      <alignment horizontal="left" vertical="center" indent="1"/>
    </xf>
    <xf numFmtId="0" fontId="24" fillId="115" borderId="330" applyNumberFormat="0" applyProtection="0">
      <alignment horizontal="left" vertical="center" indent="2"/>
    </xf>
    <xf numFmtId="0" fontId="24" fillId="115" borderId="330" applyNumberFormat="0" applyProtection="0">
      <alignment horizontal="left" vertical="center" indent="2"/>
    </xf>
    <xf numFmtId="0" fontId="25" fillId="116" borderId="330" applyNumberFormat="0" applyProtection="0">
      <alignment horizontal="left" vertical="center" indent="2"/>
    </xf>
    <xf numFmtId="0" fontId="25" fillId="116" borderId="330" applyNumberFormat="0" applyProtection="0">
      <alignment horizontal="left" vertical="center" indent="2"/>
    </xf>
    <xf numFmtId="0" fontId="24" fillId="115" borderId="330" applyNumberFormat="0" applyProtection="0">
      <alignment horizontal="left" vertical="center" indent="2"/>
    </xf>
    <xf numFmtId="0" fontId="25" fillId="116" borderId="330" applyNumberFormat="0" applyProtection="0">
      <alignment horizontal="left" vertical="center" indent="2"/>
    </xf>
    <xf numFmtId="0" fontId="24" fillId="0" borderId="330" applyNumberFormat="0" applyProtection="0">
      <alignment horizontal="left" vertical="center" indent="2"/>
    </xf>
    <xf numFmtId="0" fontId="20" fillId="49"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5" borderId="330" applyNumberFormat="0" applyProtection="0">
      <alignment horizontal="left" vertical="center" indent="2"/>
    </xf>
    <xf numFmtId="0" fontId="25" fillId="116" borderId="330" applyNumberFormat="0" applyProtection="0">
      <alignment horizontal="left" vertical="center" indent="2"/>
    </xf>
    <xf numFmtId="0" fontId="24" fillId="115" borderId="330" applyNumberFormat="0" applyProtection="0">
      <alignment horizontal="left" vertical="center" indent="2"/>
    </xf>
    <xf numFmtId="0" fontId="24" fillId="115" borderId="330" applyNumberFormat="0" applyProtection="0">
      <alignment horizontal="left" vertical="center" indent="2"/>
    </xf>
    <xf numFmtId="0" fontId="25" fillId="116" borderId="330" applyNumberFormat="0" applyProtection="0">
      <alignment horizontal="left" vertical="center" indent="2"/>
    </xf>
    <xf numFmtId="0" fontId="25" fillId="116" borderId="330" applyNumberFormat="0" applyProtection="0">
      <alignment horizontal="left" vertical="center" indent="2"/>
    </xf>
    <xf numFmtId="0" fontId="25" fillId="116" borderId="330" applyNumberFormat="0" applyProtection="0">
      <alignment horizontal="left" vertical="center" indent="2"/>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49" borderId="336" applyNumberFormat="0" applyProtection="0">
      <alignment horizontal="left" vertical="center"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49" borderId="336" applyNumberFormat="0" applyProtection="0">
      <alignment horizontal="left" vertical="center"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7"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0" fillId="23"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7" borderId="330" applyNumberFormat="0" applyProtection="0">
      <alignment horizontal="left" vertical="center" indent="2"/>
    </xf>
    <xf numFmtId="0" fontId="24" fillId="117"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7" borderId="330" applyNumberFormat="0" applyProtection="0">
      <alignment horizontal="left" vertical="center" indent="2"/>
    </xf>
    <xf numFmtId="0" fontId="24" fillId="117" borderId="330" applyNumberFormat="0" applyProtection="0">
      <alignment horizontal="left" vertical="center" indent="2"/>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23" borderId="336" applyNumberFormat="0" applyProtection="0">
      <alignment horizontal="left" vertical="center"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23" borderId="336" applyNumberFormat="0" applyProtection="0">
      <alignment horizontal="left" vertical="center"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103"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103" borderId="336" applyNumberFormat="0" applyProtection="0">
      <alignment horizontal="left" vertical="center"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103" borderId="336" applyNumberFormat="0" applyProtection="0">
      <alignment horizontal="left" vertical="center"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114"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114" borderId="336" applyNumberFormat="0" applyProtection="0">
      <alignment horizontal="left" vertical="center"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114" borderId="336" applyNumberFormat="0" applyProtection="0">
      <alignment horizontal="left" vertical="center"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84" borderId="330" applyNumberFormat="0">
      <protection locked="0"/>
    </xf>
    <xf numFmtId="0" fontId="20" fillId="84" borderId="330" applyNumberFormat="0">
      <protection locked="0"/>
    </xf>
    <xf numFmtId="0" fontId="20" fillId="84" borderId="330" applyNumberFormat="0">
      <protection locked="0"/>
    </xf>
    <xf numFmtId="0" fontId="20" fillId="84" borderId="330" applyNumberFormat="0">
      <protection locked="0"/>
    </xf>
    <xf numFmtId="4" fontId="16" fillId="40" borderId="336" applyNumberFormat="0" applyProtection="0">
      <alignment vertical="center"/>
    </xf>
    <xf numFmtId="4" fontId="39" fillId="0" borderId="330" applyNumberFormat="0" applyProtection="0">
      <alignment horizontal="left" vertical="center" indent="1"/>
    </xf>
    <xf numFmtId="4" fontId="16" fillId="40" borderId="336" applyNumberFormat="0" applyProtection="0">
      <alignment horizontal="left" vertical="center" indent="1"/>
    </xf>
    <xf numFmtId="4" fontId="39" fillId="0" borderId="330" applyNumberFormat="0" applyProtection="0">
      <alignment horizontal="left" vertical="center" indent="1"/>
    </xf>
    <xf numFmtId="4" fontId="16" fillId="40" borderId="336" applyNumberFormat="0" applyProtection="0">
      <alignment horizontal="left" vertical="center" indent="1"/>
    </xf>
    <xf numFmtId="4" fontId="16" fillId="40" borderId="336" applyNumberFormat="0" applyProtection="0">
      <alignment horizontal="left" vertical="center" indent="1"/>
    </xf>
    <xf numFmtId="4" fontId="23" fillId="0" borderId="330" applyNumberFormat="0" applyProtection="0">
      <alignment horizontal="right" vertical="center" wrapText="1"/>
    </xf>
    <xf numFmtId="4" fontId="23" fillId="0" borderId="330" applyNumberFormat="0" applyProtection="0">
      <alignment horizontal="right" vertical="center" wrapText="1"/>
    </xf>
    <xf numFmtId="4" fontId="24" fillId="0" borderId="330" applyNumberFormat="0" applyProtection="0">
      <alignment horizontal="right" vertical="center" wrapText="1"/>
    </xf>
    <xf numFmtId="4" fontId="16" fillId="0" borderId="336" applyNumberFormat="0" applyProtection="0">
      <alignment horizontal="right" vertical="center"/>
    </xf>
    <xf numFmtId="4" fontId="16" fillId="0" borderId="336"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0" borderId="336" applyNumberFormat="0" applyProtection="0">
      <alignment horizontal="left" vertical="center" indent="1"/>
    </xf>
    <xf numFmtId="0" fontId="20" fillId="0" borderId="336" applyNumberFormat="0" applyProtection="0">
      <alignment horizontal="left" vertical="center" indent="1"/>
    </xf>
    <xf numFmtId="0" fontId="25" fillId="43" borderId="330" applyNumberFormat="0" applyProtection="0">
      <alignment horizontal="center" vertical="center" wrapText="1"/>
    </xf>
    <xf numFmtId="0" fontId="20" fillId="0" borderId="336" applyNumberFormat="0" applyProtection="0">
      <alignment horizontal="left" vertical="center" indent="1"/>
    </xf>
    <xf numFmtId="0" fontId="20" fillId="0" borderId="336" applyNumberFormat="0" applyProtection="0">
      <alignment horizontal="left" vertical="center" indent="1"/>
    </xf>
    <xf numFmtId="4" fontId="45" fillId="118" borderId="336" applyNumberFormat="0" applyProtection="0">
      <alignment horizontal="right" vertical="center"/>
    </xf>
    <xf numFmtId="206" fontId="198" fillId="0" borderId="332">
      <alignment horizontal="center"/>
    </xf>
    <xf numFmtId="206" fontId="198" fillId="0" borderId="332">
      <alignment horizontal="center"/>
    </xf>
    <xf numFmtId="206" fontId="198" fillId="0" borderId="332">
      <alignment horizontal="center"/>
    </xf>
    <xf numFmtId="206" fontId="198" fillId="0" borderId="332">
      <alignment horizontal="center"/>
    </xf>
    <xf numFmtId="206" fontId="198" fillId="0" borderId="332">
      <alignment horizontal="center"/>
    </xf>
    <xf numFmtId="206" fontId="198" fillId="0" borderId="332">
      <alignment horizontal="center"/>
    </xf>
    <xf numFmtId="0" fontId="73" fillId="0" borderId="337" applyNumberFormat="0" applyFill="0" applyAlignment="0" applyProtection="0"/>
    <xf numFmtId="0" fontId="73" fillId="0" borderId="337" applyNumberFormat="0" applyFill="0" applyAlignment="0" applyProtection="0"/>
    <xf numFmtId="0" fontId="73" fillId="0" borderId="337" applyNumberFormat="0" applyFill="0" applyAlignment="0" applyProtection="0"/>
    <xf numFmtId="204" fontId="20" fillId="0" borderId="338">
      <protection locked="0"/>
    </xf>
    <xf numFmtId="204" fontId="20" fillId="0" borderId="338">
      <protection locked="0"/>
    </xf>
    <xf numFmtId="0" fontId="73" fillId="0" borderId="337" applyNumberFormat="0" applyFill="0" applyAlignment="0" applyProtection="0"/>
    <xf numFmtId="173" fontId="20" fillId="0" borderId="0"/>
    <xf numFmtId="43" fontId="20" fillId="0" borderId="0" applyFont="0" applyFill="0" applyBorder="0" applyAlignment="0" applyProtection="0"/>
    <xf numFmtId="0" fontId="2" fillId="0" borderId="0"/>
    <xf numFmtId="0" fontId="2" fillId="0" borderId="0"/>
    <xf numFmtId="173" fontId="20" fillId="0" borderId="0"/>
    <xf numFmtId="43" fontId="20"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43" fontId="2" fillId="0" borderId="0" applyFont="0" applyFill="0" applyBorder="0" applyAlignment="0" applyProtection="0"/>
    <xf numFmtId="0" fontId="2" fillId="5" borderId="19" applyNumberFormat="0" applyFont="0" applyAlignment="0" applyProtection="0"/>
    <xf numFmtId="9" fontId="2" fillId="0" borderId="0" applyFont="0" applyFill="0" applyBorder="0" applyAlignment="0" applyProtection="0"/>
    <xf numFmtId="0" fontId="102" fillId="0" borderId="0"/>
    <xf numFmtId="43" fontId="102" fillId="0" borderId="0" applyFont="0" applyFill="0" applyBorder="0" applyAlignment="0" applyProtection="0"/>
    <xf numFmtId="0" fontId="2" fillId="0" borderId="0"/>
    <xf numFmtId="0" fontId="2" fillId="0" borderId="0"/>
    <xf numFmtId="0" fontId="20"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 fontId="31" fillId="19" borderId="356" applyNumberFormat="0" applyProtection="0">
      <alignment vertical="center"/>
    </xf>
    <xf numFmtId="4" fontId="31" fillId="19" borderId="356" applyNumberFormat="0" applyProtection="0">
      <alignment vertical="center"/>
    </xf>
    <xf numFmtId="4" fontId="31" fillId="19" borderId="356" applyNumberFormat="0" applyProtection="0">
      <alignment vertical="center"/>
    </xf>
    <xf numFmtId="0" fontId="17" fillId="19" borderId="356" applyNumberFormat="0" applyProtection="0">
      <alignment horizontal="left" vertical="top" indent="1"/>
    </xf>
    <xf numFmtId="0" fontId="17" fillId="19" borderId="356" applyNumberFormat="0" applyProtection="0">
      <alignment horizontal="left" vertical="top" indent="1"/>
    </xf>
    <xf numFmtId="0" fontId="17" fillId="19" borderId="356" applyNumberFormat="0" applyProtection="0">
      <alignment horizontal="left" vertical="top" indent="1"/>
    </xf>
    <xf numFmtId="4" fontId="16" fillId="24" borderId="356" applyNumberFormat="0" applyProtection="0">
      <alignment horizontal="right" vertical="center"/>
    </xf>
    <xf numFmtId="4" fontId="16" fillId="24" borderId="356" applyNumberFormat="0" applyProtection="0">
      <alignment horizontal="right" vertical="center"/>
    </xf>
    <xf numFmtId="4" fontId="16" fillId="24" borderId="356" applyNumberFormat="0" applyProtection="0">
      <alignment horizontal="right" vertical="center"/>
    </xf>
    <xf numFmtId="4" fontId="16" fillId="25" borderId="356" applyNumberFormat="0" applyProtection="0">
      <alignment horizontal="right" vertical="center"/>
    </xf>
    <xf numFmtId="4" fontId="16" fillId="25" borderId="356" applyNumberFormat="0" applyProtection="0">
      <alignment horizontal="right" vertical="center"/>
    </xf>
    <xf numFmtId="4" fontId="16" fillId="25" borderId="356" applyNumberFormat="0" applyProtection="0">
      <alignment horizontal="right" vertical="center"/>
    </xf>
    <xf numFmtId="4" fontId="16" fillId="26" borderId="356" applyNumberFormat="0" applyProtection="0">
      <alignment horizontal="right" vertical="center"/>
    </xf>
    <xf numFmtId="4" fontId="16" fillId="26" borderId="356" applyNumberFormat="0" applyProtection="0">
      <alignment horizontal="right" vertical="center"/>
    </xf>
    <xf numFmtId="4" fontId="16" fillId="26" borderId="356" applyNumberFormat="0" applyProtection="0">
      <alignment horizontal="right" vertical="center"/>
    </xf>
    <xf numFmtId="4" fontId="16" fillId="27" borderId="356" applyNumberFormat="0" applyProtection="0">
      <alignment horizontal="right" vertical="center"/>
    </xf>
    <xf numFmtId="4" fontId="16" fillId="27" borderId="356" applyNumberFormat="0" applyProtection="0">
      <alignment horizontal="right" vertical="center"/>
    </xf>
    <xf numFmtId="4" fontId="16" fillId="27" borderId="356" applyNumberFormat="0" applyProtection="0">
      <alignment horizontal="right" vertical="center"/>
    </xf>
    <xf numFmtId="4" fontId="16" fillId="28" borderId="356" applyNumberFormat="0" applyProtection="0">
      <alignment horizontal="right" vertical="center"/>
    </xf>
    <xf numFmtId="4" fontId="16" fillId="28" borderId="356" applyNumberFormat="0" applyProtection="0">
      <alignment horizontal="right" vertical="center"/>
    </xf>
    <xf numFmtId="4" fontId="16" fillId="28" borderId="356" applyNumberFormat="0" applyProtection="0">
      <alignment horizontal="right" vertical="center"/>
    </xf>
    <xf numFmtId="4" fontId="16" fillId="29" borderId="356" applyNumberFormat="0" applyProtection="0">
      <alignment horizontal="right" vertical="center"/>
    </xf>
    <xf numFmtId="4" fontId="16" fillId="29" borderId="356" applyNumberFormat="0" applyProtection="0">
      <alignment horizontal="right" vertical="center"/>
    </xf>
    <xf numFmtId="4" fontId="16" fillId="29" borderId="356" applyNumberFormat="0" applyProtection="0">
      <alignment horizontal="right" vertical="center"/>
    </xf>
    <xf numFmtId="4" fontId="16" fillId="30" borderId="356" applyNumberFormat="0" applyProtection="0">
      <alignment horizontal="right" vertical="center"/>
    </xf>
    <xf numFmtId="4" fontId="16" fillId="30" borderId="356" applyNumberFormat="0" applyProtection="0">
      <alignment horizontal="right" vertical="center"/>
    </xf>
    <xf numFmtId="4" fontId="16" fillId="30" borderId="356" applyNumberFormat="0" applyProtection="0">
      <alignment horizontal="right" vertical="center"/>
    </xf>
    <xf numFmtId="4" fontId="16" fillId="31" borderId="356" applyNumberFormat="0" applyProtection="0">
      <alignment horizontal="right" vertical="center"/>
    </xf>
    <xf numFmtId="4" fontId="16" fillId="31" borderId="356" applyNumberFormat="0" applyProtection="0">
      <alignment horizontal="right" vertical="center"/>
    </xf>
    <xf numFmtId="4" fontId="16" fillId="31" borderId="356" applyNumberFormat="0" applyProtection="0">
      <alignment horizontal="right" vertical="center"/>
    </xf>
    <xf numFmtId="4" fontId="16" fillId="32" borderId="356" applyNumberFormat="0" applyProtection="0">
      <alignment horizontal="right" vertical="center"/>
    </xf>
    <xf numFmtId="4" fontId="16" fillId="32" borderId="356" applyNumberFormat="0" applyProtection="0">
      <alignment horizontal="right" vertical="center"/>
    </xf>
    <xf numFmtId="4" fontId="16" fillId="32" borderId="356" applyNumberFormat="0" applyProtection="0">
      <alignment horizontal="right" vertical="center"/>
    </xf>
    <xf numFmtId="4" fontId="16" fillId="36" borderId="356" applyNumberFormat="0" applyProtection="0">
      <alignment horizontal="right" vertical="center"/>
    </xf>
    <xf numFmtId="4" fontId="16" fillId="36" borderId="356" applyNumberFormat="0" applyProtection="0">
      <alignment horizontal="right" vertical="center"/>
    </xf>
    <xf numFmtId="4" fontId="16" fillId="36" borderId="356" applyNumberFormat="0" applyProtection="0">
      <alignment horizontal="right" vertical="center"/>
    </xf>
    <xf numFmtId="0" fontId="20" fillId="35" borderId="356" applyNumberFormat="0" applyProtection="0">
      <alignment horizontal="left" vertical="top" indent="1"/>
    </xf>
    <xf numFmtId="0" fontId="20" fillId="35" borderId="356" applyNumberFormat="0" applyProtection="0">
      <alignment horizontal="left" vertical="top" indent="1"/>
    </xf>
    <xf numFmtId="0" fontId="20" fillId="35" borderId="356" applyNumberFormat="0" applyProtection="0">
      <alignment horizontal="left" vertical="top" indent="1"/>
    </xf>
    <xf numFmtId="0" fontId="20" fillId="38" borderId="356" applyNumberFormat="0" applyProtection="0">
      <alignment horizontal="left" vertical="top" indent="1"/>
    </xf>
    <xf numFmtId="0" fontId="20" fillId="38" borderId="356" applyNumberFormat="0" applyProtection="0">
      <alignment horizontal="left" vertical="top" indent="1"/>
    </xf>
    <xf numFmtId="0" fontId="20" fillId="38" borderId="356" applyNumberFormat="0" applyProtection="0">
      <alignment horizontal="left" vertical="top" indent="1"/>
    </xf>
    <xf numFmtId="0" fontId="20" fillId="39" borderId="356" applyNumberFormat="0" applyProtection="0">
      <alignment horizontal="left" vertical="top" indent="1"/>
    </xf>
    <xf numFmtId="0" fontId="20" fillId="39" borderId="356" applyNumberFormat="0" applyProtection="0">
      <alignment horizontal="left" vertical="top" indent="1"/>
    </xf>
    <xf numFmtId="0" fontId="20" fillId="39" borderId="356" applyNumberFormat="0" applyProtection="0">
      <alignment horizontal="left" vertical="top" indent="1"/>
    </xf>
    <xf numFmtId="0" fontId="20" fillId="3" borderId="356" applyNumberFormat="0" applyProtection="0">
      <alignment horizontal="left" vertical="top" indent="1"/>
    </xf>
    <xf numFmtId="0" fontId="20" fillId="3" borderId="356" applyNumberFormat="0" applyProtection="0">
      <alignment horizontal="left" vertical="top" indent="1"/>
    </xf>
    <xf numFmtId="0" fontId="20" fillId="3" borderId="356" applyNumberFormat="0" applyProtection="0">
      <alignment horizontal="left" vertical="top" indent="1"/>
    </xf>
    <xf numFmtId="4" fontId="16" fillId="40" borderId="356" applyNumberFormat="0" applyProtection="0">
      <alignment vertical="center"/>
    </xf>
    <xf numFmtId="4" fontId="16" fillId="40" borderId="356" applyNumberFormat="0" applyProtection="0">
      <alignment vertical="center"/>
    </xf>
    <xf numFmtId="4" fontId="16" fillId="40" borderId="356" applyNumberFormat="0" applyProtection="0">
      <alignment vertical="center"/>
    </xf>
    <xf numFmtId="4" fontId="36" fillId="40" borderId="356" applyNumberFormat="0" applyProtection="0">
      <alignment vertical="center"/>
    </xf>
    <xf numFmtId="4" fontId="36" fillId="40" borderId="356" applyNumberFormat="0" applyProtection="0">
      <alignment vertical="center"/>
    </xf>
    <xf numFmtId="4" fontId="36" fillId="40" borderId="356" applyNumberFormat="0" applyProtection="0">
      <alignment vertical="center"/>
    </xf>
    <xf numFmtId="0" fontId="16" fillId="40" borderId="356" applyNumberFormat="0" applyProtection="0">
      <alignment horizontal="left" vertical="top" indent="1"/>
    </xf>
    <xf numFmtId="0" fontId="16" fillId="40" borderId="356" applyNumberFormat="0" applyProtection="0">
      <alignment horizontal="left" vertical="top" indent="1"/>
    </xf>
    <xf numFmtId="0" fontId="16" fillId="40" borderId="356" applyNumberFormat="0" applyProtection="0">
      <alignment horizontal="left" vertical="top" indent="1"/>
    </xf>
    <xf numFmtId="4" fontId="36" fillId="41" borderId="356" applyNumberFormat="0" applyProtection="0">
      <alignment horizontal="right" vertical="center"/>
    </xf>
    <xf numFmtId="4" fontId="36" fillId="41" borderId="356" applyNumberFormat="0" applyProtection="0">
      <alignment horizontal="right" vertical="center"/>
    </xf>
    <xf numFmtId="4" fontId="36" fillId="41" borderId="356" applyNumberFormat="0" applyProtection="0">
      <alignment horizontal="right" vertical="center"/>
    </xf>
    <xf numFmtId="4" fontId="45" fillId="41" borderId="356" applyNumberFormat="0" applyProtection="0">
      <alignment horizontal="right" vertical="center"/>
    </xf>
    <xf numFmtId="4" fontId="45" fillId="41" borderId="356" applyNumberFormat="0" applyProtection="0">
      <alignment horizontal="right" vertical="center"/>
    </xf>
    <xf numFmtId="4" fontId="45" fillId="41" borderId="356" applyNumberFormat="0" applyProtection="0">
      <alignment horizontal="right" vertical="center"/>
    </xf>
    <xf numFmtId="0" fontId="96" fillId="59" borderId="0" applyNumberFormat="0" applyBorder="0" applyAlignment="0" applyProtection="0"/>
    <xf numFmtId="0" fontId="96" fillId="61" borderId="0" applyNumberFormat="0" applyBorder="0" applyAlignment="0" applyProtection="0"/>
    <xf numFmtId="0" fontId="96" fillId="63" borderId="0" applyNumberFormat="0" applyBorder="0" applyAlignment="0" applyProtection="0"/>
    <xf numFmtId="0" fontId="96" fillId="65" borderId="0" applyNumberFormat="0" applyBorder="0" applyAlignment="0" applyProtection="0"/>
    <xf numFmtId="0" fontId="96" fillId="67" borderId="0" applyNumberFormat="0" applyBorder="0" applyAlignment="0" applyProtection="0"/>
    <xf numFmtId="0" fontId="96" fillId="69" borderId="0" applyNumberFormat="0" applyBorder="0" applyAlignment="0" applyProtection="0"/>
    <xf numFmtId="0" fontId="134" fillId="53" borderId="0" applyNumberFormat="0" applyBorder="0" applyAlignment="0" applyProtection="0"/>
    <xf numFmtId="0" fontId="139" fillId="56" borderId="36" applyNumberFormat="0" applyAlignment="0" applyProtection="0"/>
    <xf numFmtId="0" fontId="95" fillId="57" borderId="39" applyNumberFormat="0" applyAlignment="0" applyProtection="0"/>
    <xf numFmtId="0" fontId="153" fillId="0" borderId="0" applyNumberFormat="0" applyFill="0" applyBorder="0" applyAlignment="0" applyProtection="0"/>
    <xf numFmtId="0" fontId="157" fillId="52" borderId="0" applyNumberFormat="0" applyBorder="0" applyAlignment="0" applyProtection="0"/>
    <xf numFmtId="0" fontId="175" fillId="55" borderId="36" applyNumberFormat="0" applyAlignment="0" applyProtection="0"/>
    <xf numFmtId="0" fontId="179" fillId="0" borderId="38" applyNumberFormat="0" applyFill="0" applyAlignment="0" applyProtection="0"/>
    <xf numFmtId="0" fontId="182" fillId="54" borderId="0" applyNumberFormat="0" applyBorder="0" applyAlignment="0" applyProtection="0"/>
    <xf numFmtId="0" fontId="188" fillId="56" borderId="37" applyNumberFormat="0" applyAlignment="0" applyProtection="0"/>
    <xf numFmtId="0" fontId="104" fillId="0" borderId="40" applyNumberFormat="0" applyFill="0" applyAlignment="0" applyProtection="0"/>
    <xf numFmtId="0" fontId="123" fillId="0" borderId="0" applyNumberFormat="0" applyFill="0" applyBorder="0" applyAlignment="0" applyProtection="0"/>
    <xf numFmtId="0" fontId="24" fillId="0" borderId="0"/>
    <xf numFmtId="4" fontId="55" fillId="105" borderId="330" applyNumberFormat="0" applyProtection="0">
      <alignment horizontal="left" vertical="center" indent="1"/>
    </xf>
    <xf numFmtId="4" fontId="23" fillId="24" borderId="356" applyNumberFormat="0" applyProtection="0">
      <alignment horizontal="right" vertical="center"/>
    </xf>
    <xf numFmtId="4" fontId="23" fillId="27" borderId="356" applyNumberFormat="0" applyProtection="0">
      <alignment horizontal="right" vertical="center"/>
    </xf>
    <xf numFmtId="4" fontId="23" fillId="28" borderId="356" applyNumberFormat="0" applyProtection="0">
      <alignment horizontal="right" vertical="center"/>
    </xf>
    <xf numFmtId="4" fontId="23" fillId="30" borderId="356" applyNumberFormat="0" applyProtection="0">
      <alignment horizontal="right" vertical="center"/>
    </xf>
    <xf numFmtId="4" fontId="17" fillId="0" borderId="330" applyNumberFormat="0" applyProtection="0">
      <alignment horizontal="left" vertical="center" indent="1"/>
    </xf>
    <xf numFmtId="4" fontId="16" fillId="0" borderId="330" applyNumberFormat="0" applyProtection="0">
      <alignment horizontal="left" vertical="center" indent="1"/>
    </xf>
    <xf numFmtId="4" fontId="234" fillId="34" borderId="356" applyNumberFormat="0" applyProtection="0">
      <alignment horizontal="center" vertical="center"/>
    </xf>
    <xf numFmtId="4" fontId="45" fillId="0" borderId="356" applyNumberFormat="0" applyProtection="0">
      <alignment horizontal="right" vertical="center"/>
    </xf>
    <xf numFmtId="0" fontId="20" fillId="0" borderId="0"/>
    <xf numFmtId="0" fontId="29" fillId="0" borderId="0"/>
    <xf numFmtId="43" fontId="24" fillId="0" borderId="0" applyFont="0" applyFill="0" applyBorder="0" applyAlignment="0" applyProtection="0"/>
    <xf numFmtId="9" fontId="24" fillId="0" borderId="0" applyFont="0" applyFill="0" applyBorder="0" applyAlignment="0" applyProtection="0"/>
    <xf numFmtId="4" fontId="24" fillId="0" borderId="0" applyNumberFormat="0" applyProtection="0">
      <alignment horizontal="left" vertical="center" indent="1"/>
    </xf>
    <xf numFmtId="43" fontId="24" fillId="0" borderId="0" applyFont="0" applyFill="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4"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cellStyleXfs>
  <cellXfs count="987">
    <xf numFmtId="0" fontId="0" fillId="0" borderId="0" xfId="0"/>
    <xf numFmtId="0" fontId="24" fillId="0" borderId="0" xfId="0" applyFont="1" applyFill="1"/>
    <xf numFmtId="0" fontId="24" fillId="0" borderId="0" xfId="0" applyFont="1" applyFill="1" applyBorder="1" applyAlignment="1">
      <alignment vertical="center"/>
    </xf>
    <xf numFmtId="0" fontId="24" fillId="0" borderId="0" xfId="0" applyFont="1" applyFill="1" applyBorder="1"/>
    <xf numFmtId="0" fontId="25" fillId="0" borderId="4" xfId="0" applyFont="1" applyFill="1" applyBorder="1"/>
    <xf numFmtId="0" fontId="24" fillId="0" borderId="1" xfId="0" applyFont="1" applyFill="1" applyBorder="1"/>
    <xf numFmtId="0" fontId="24" fillId="0" borderId="5" xfId="0" applyFont="1" applyFill="1" applyBorder="1"/>
    <xf numFmtId="0" fontId="24" fillId="0" borderId="2" xfId="0" applyFont="1" applyFill="1" applyBorder="1"/>
    <xf numFmtId="0" fontId="25" fillId="0" borderId="10" xfId="0" applyFont="1" applyFill="1" applyBorder="1"/>
    <xf numFmtId="6" fontId="24" fillId="0" borderId="6" xfId="0" applyNumberFormat="1" applyFont="1" applyFill="1" applyBorder="1" applyAlignment="1">
      <alignment horizontal="right"/>
    </xf>
    <xf numFmtId="6" fontId="24" fillId="0" borderId="6" xfId="0" applyNumberFormat="1" applyFont="1" applyFill="1" applyBorder="1" applyAlignment="1">
      <alignment horizontal="right" vertical="top"/>
    </xf>
    <xf numFmtId="6" fontId="24" fillId="0" borderId="6" xfId="0" applyNumberFormat="1" applyFont="1" applyFill="1" applyBorder="1" applyAlignment="1">
      <alignment horizontal="right" vertical="center"/>
    </xf>
    <xf numFmtId="6" fontId="24" fillId="0" borderId="0" xfId="0" applyNumberFormat="1" applyFont="1" applyFill="1" applyBorder="1" applyAlignment="1">
      <alignment horizontal="right" vertical="center"/>
    </xf>
    <xf numFmtId="0" fontId="25" fillId="0" borderId="16" xfId="0" applyFont="1" applyFill="1" applyBorder="1" applyAlignment="1">
      <alignment wrapText="1"/>
    </xf>
    <xf numFmtId="0" fontId="20" fillId="0" borderId="0" xfId="0" applyFont="1" applyFill="1"/>
    <xf numFmtId="0" fontId="20" fillId="0" borderId="0" xfId="0" applyFont="1" applyFill="1" applyBorder="1"/>
    <xf numFmtId="0" fontId="20" fillId="0" borderId="1" xfId="0" applyFont="1" applyFill="1" applyBorder="1"/>
    <xf numFmtId="6" fontId="20" fillId="0" borderId="0" xfId="0" applyNumberFormat="1" applyFont="1" applyFill="1"/>
    <xf numFmtId="0" fontId="25" fillId="0" borderId="0" xfId="0" applyFont="1" applyFill="1"/>
    <xf numFmtId="0" fontId="25" fillId="0" borderId="0" xfId="0" applyFont="1" applyFill="1" applyBorder="1"/>
    <xf numFmtId="38" fontId="24" fillId="0" borderId="0" xfId="0" applyNumberFormat="1" applyFont="1" applyFill="1" applyBorder="1" applyAlignment="1"/>
    <xf numFmtId="164" fontId="24" fillId="0" borderId="0" xfId="0" applyNumberFormat="1" applyFont="1" applyFill="1" applyBorder="1" applyAlignment="1"/>
    <xf numFmtId="0" fontId="24" fillId="0" borderId="0" xfId="0" applyFont="1" applyFill="1" applyAlignment="1">
      <alignment horizontal="left" indent="1"/>
    </xf>
    <xf numFmtId="0" fontId="52" fillId="0" borderId="0" xfId="3" applyFont="1" applyFill="1"/>
    <xf numFmtId="0" fontId="52" fillId="0" borderId="0" xfId="3" applyFont="1" applyFill="1" applyBorder="1"/>
    <xf numFmtId="0" fontId="52" fillId="0" borderId="0" xfId="3" applyFont="1" applyBorder="1"/>
    <xf numFmtId="0" fontId="52" fillId="46" borderId="0" xfId="3" applyFont="1" applyFill="1" applyBorder="1"/>
    <xf numFmtId="0" fontId="52" fillId="0" borderId="1" xfId="3" applyFont="1" applyBorder="1"/>
    <xf numFmtId="6" fontId="52" fillId="0" borderId="1" xfId="3" applyNumberFormat="1" applyFont="1" applyFill="1" applyBorder="1"/>
    <xf numFmtId="0" fontId="53" fillId="0" borderId="0" xfId="3" applyFont="1" applyFill="1" applyBorder="1"/>
    <xf numFmtId="172" fontId="52" fillId="0" borderId="0" xfId="135" applyNumberFormat="1" applyFont="1" applyFill="1" applyBorder="1"/>
    <xf numFmtId="172" fontId="52" fillId="0" borderId="0" xfId="135" applyNumberFormat="1" applyFont="1" applyBorder="1"/>
    <xf numFmtId="172" fontId="52" fillId="0" borderId="0" xfId="3" applyNumberFormat="1" applyFont="1" applyBorder="1"/>
    <xf numFmtId="172" fontId="52" fillId="0" borderId="0" xfId="3" applyNumberFormat="1" applyFont="1" applyFill="1" applyBorder="1"/>
    <xf numFmtId="44" fontId="52" fillId="0" borderId="0" xfId="135" applyFont="1" applyFill="1" applyBorder="1"/>
    <xf numFmtId="0" fontId="51" fillId="0" borderId="7" xfId="3" applyFont="1" applyFill="1" applyBorder="1" applyAlignment="1">
      <alignment wrapText="1"/>
    </xf>
    <xf numFmtId="6" fontId="52" fillId="48" borderId="5" xfId="3" applyNumberFormat="1" applyFont="1" applyFill="1" applyBorder="1"/>
    <xf numFmtId="0" fontId="50" fillId="0" borderId="7" xfId="3" applyFont="1" applyFill="1" applyBorder="1"/>
    <xf numFmtId="0" fontId="52" fillId="0" borderId="1" xfId="3" applyFont="1" applyFill="1" applyBorder="1"/>
    <xf numFmtId="0" fontId="17" fillId="0" borderId="0" xfId="137" applyFont="1"/>
    <xf numFmtId="0" fontId="16" fillId="0" borderId="0" xfId="137"/>
    <xf numFmtId="0" fontId="16" fillId="0" borderId="0" xfId="137" applyFill="1"/>
    <xf numFmtId="0" fontId="23" fillId="0" borderId="0" xfId="137" applyFont="1" applyAlignment="1">
      <alignment wrapText="1"/>
    </xf>
    <xf numFmtId="0" fontId="23" fillId="0" borderId="0" xfId="137" applyFont="1"/>
    <xf numFmtId="0" fontId="55" fillId="0" borderId="0" xfId="137" applyFont="1"/>
    <xf numFmtId="6" fontId="52" fillId="51" borderId="0" xfId="3" applyNumberFormat="1" applyFont="1" applyFill="1" applyBorder="1"/>
    <xf numFmtId="0" fontId="51" fillId="0" borderId="7" xfId="3" applyFont="1" applyFill="1" applyBorder="1" applyAlignment="1"/>
    <xf numFmtId="6" fontId="57" fillId="0" borderId="1" xfId="3" applyNumberFormat="1" applyFont="1" applyFill="1" applyBorder="1"/>
    <xf numFmtId="0" fontId="56" fillId="0" borderId="0" xfId="3" applyFont="1" applyFill="1"/>
    <xf numFmtId="0" fontId="17" fillId="0" borderId="0" xfId="137" applyFont="1" applyAlignment="1">
      <alignment horizontal="center" vertical="center"/>
    </xf>
    <xf numFmtId="0" fontId="60" fillId="0" borderId="0" xfId="0" applyFont="1" applyFill="1" applyBorder="1"/>
    <xf numFmtId="0" fontId="20" fillId="0" borderId="0" xfId="0" applyFont="1" applyFill="1" applyAlignment="1">
      <alignment wrapText="1"/>
    </xf>
    <xf numFmtId="0" fontId="20" fillId="0" borderId="0" xfId="0" applyFont="1" applyFill="1" applyAlignment="1">
      <alignment vertical="center"/>
    </xf>
    <xf numFmtId="0" fontId="20" fillId="0" borderId="0" xfId="0" applyFont="1" applyFill="1" applyProtection="1"/>
    <xf numFmtId="0" fontId="20" fillId="0" borderId="0" xfId="0" applyFont="1" applyFill="1" applyAlignment="1" applyProtection="1"/>
    <xf numFmtId="0" fontId="20" fillId="0" borderId="0" xfId="0" applyFont="1" applyFill="1" applyAlignment="1" applyProtection="1">
      <alignment horizontal="right"/>
    </xf>
    <xf numFmtId="0" fontId="20" fillId="0" borderId="0" xfId="0" applyFont="1" applyFill="1" applyAlignment="1" applyProtection="1">
      <alignment horizontal="center"/>
    </xf>
    <xf numFmtId="3" fontId="20" fillId="0" borderId="0" xfId="0" applyNumberFormat="1" applyFont="1" applyFill="1" applyBorder="1" applyAlignment="1" applyProtection="1"/>
    <xf numFmtId="0" fontId="20" fillId="0" borderId="9" xfId="0" applyFont="1" applyFill="1" applyBorder="1" applyProtection="1"/>
    <xf numFmtId="164" fontId="20" fillId="0" borderId="0" xfId="0" applyNumberFormat="1" applyFont="1" applyFill="1" applyBorder="1" applyProtection="1"/>
    <xf numFmtId="0" fontId="21" fillId="0" borderId="29" xfId="0" applyFont="1" applyFill="1" applyBorder="1" applyProtection="1"/>
    <xf numFmtId="0" fontId="20" fillId="0" borderId="0" xfId="0" applyFont="1" applyFill="1" applyBorder="1" applyAlignment="1" applyProtection="1"/>
    <xf numFmtId="0" fontId="20" fillId="0" borderId="0" xfId="0" applyFont="1" applyFill="1" applyBorder="1" applyAlignment="1" applyProtection="1">
      <alignment horizontal="right"/>
    </xf>
    <xf numFmtId="0" fontId="20" fillId="0" borderId="0" xfId="0" applyFont="1" applyFill="1" applyBorder="1" applyProtection="1"/>
    <xf numFmtId="0" fontId="63" fillId="0" borderId="0" xfId="0" applyFont="1" applyFill="1" applyBorder="1" applyAlignment="1" applyProtection="1">
      <alignment vertical="top" wrapText="1"/>
    </xf>
    <xf numFmtId="8" fontId="51" fillId="0" borderId="0" xfId="3" applyNumberFormat="1" applyFont="1" applyFill="1" applyBorder="1"/>
    <xf numFmtId="0" fontId="25" fillId="0" borderId="0" xfId="0" applyFont="1" applyFill="1" applyBorder="1" applyAlignment="1">
      <alignment wrapText="1"/>
    </xf>
    <xf numFmtId="0" fontId="20" fillId="0" borderId="0" xfId="0" applyFont="1" applyFill="1" applyAlignment="1">
      <alignment vertical="top"/>
    </xf>
    <xf numFmtId="0" fontId="21" fillId="0" borderId="0" xfId="0" applyFont="1" applyFill="1"/>
    <xf numFmtId="0" fontId="55" fillId="0" borderId="0" xfId="137" applyFont="1" applyAlignment="1">
      <alignment wrapText="1"/>
    </xf>
    <xf numFmtId="0" fontId="20" fillId="0" borderId="0" xfId="137" applyFont="1"/>
    <xf numFmtId="0" fontId="20" fillId="4" borderId="0" xfId="0" applyFont="1" applyFill="1" applyBorder="1" applyAlignment="1" applyProtection="1"/>
    <xf numFmtId="0" fontId="20" fillId="4" borderId="0" xfId="0" applyFont="1" applyFill="1" applyBorder="1" applyAlignment="1" applyProtection="1">
      <alignment horizontal="right"/>
    </xf>
    <xf numFmtId="0" fontId="22" fillId="0" borderId="0" xfId="0" applyFont="1" applyFill="1" applyBorder="1"/>
    <xf numFmtId="0" fontId="24" fillId="0" borderId="17" xfId="0" applyFont="1" applyFill="1" applyBorder="1" applyAlignment="1">
      <alignment vertical="center" wrapText="1"/>
    </xf>
    <xf numFmtId="0" fontId="24" fillId="0" borderId="0" xfId="0" applyFont="1" applyFill="1" applyAlignment="1">
      <alignment vertical="top"/>
    </xf>
    <xf numFmtId="172" fontId="52" fillId="0" borderId="1" xfId="135" applyNumberFormat="1" applyFont="1" applyFill="1" applyBorder="1"/>
    <xf numFmtId="0" fontId="52" fillId="0" borderId="6" xfId="3" applyFont="1" applyBorder="1"/>
    <xf numFmtId="0" fontId="16" fillId="0" borderId="0" xfId="137" applyFill="1" applyAlignment="1">
      <alignment horizontal="left"/>
    </xf>
    <xf numFmtId="0" fontId="91" fillId="0" borderId="0" xfId="0" applyFont="1" applyFill="1"/>
    <xf numFmtId="0" fontId="86" fillId="0" borderId="0" xfId="0" applyFont="1" applyFill="1"/>
    <xf numFmtId="0" fontId="61" fillId="0" borderId="0" xfId="0" applyFont="1" applyFill="1" applyBorder="1" applyAlignment="1">
      <alignment vertical="center"/>
    </xf>
    <xf numFmtId="0" fontId="51" fillId="0" borderId="1" xfId="3" quotePrefix="1" applyFont="1" applyFill="1" applyBorder="1" applyAlignment="1">
      <alignment horizontal="center"/>
    </xf>
    <xf numFmtId="0" fontId="16" fillId="0" borderId="0" xfId="137" applyAlignment="1">
      <alignment horizontal="left" vertical="center"/>
    </xf>
    <xf numFmtId="0" fontId="16" fillId="0" borderId="0" xfId="137" applyFill="1" applyAlignment="1">
      <alignment horizontal="left" vertical="center"/>
    </xf>
    <xf numFmtId="0" fontId="60" fillId="0" borderId="0" xfId="137" applyFont="1" applyFill="1" applyAlignment="1">
      <alignment horizontal="left" vertical="center"/>
    </xf>
    <xf numFmtId="0" fontId="25" fillId="0" borderId="0" xfId="0" applyFont="1" applyFill="1" applyBorder="1" applyAlignment="1">
      <alignment vertical="center"/>
    </xf>
    <xf numFmtId="0" fontId="26" fillId="0" borderId="0" xfId="0" applyFont="1" applyFill="1"/>
    <xf numFmtId="0" fontId="52" fillId="0" borderId="9" xfId="3" applyFont="1" applyFill="1" applyBorder="1" applyAlignment="1">
      <alignment horizontal="left" indent="2"/>
    </xf>
    <xf numFmtId="3" fontId="20" fillId="0" borderId="0" xfId="0" applyNumberFormat="1" applyFont="1" applyFill="1"/>
    <xf numFmtId="3" fontId="20" fillId="0" borderId="7" xfId="0" applyNumberFormat="1" applyFont="1" applyFill="1" applyBorder="1" applyAlignment="1" applyProtection="1"/>
    <xf numFmtId="6" fontId="24" fillId="0" borderId="5" xfId="0" applyNumberFormat="1" applyFont="1" applyFill="1" applyBorder="1"/>
    <xf numFmtId="6" fontId="20" fillId="0" borderId="0" xfId="0" applyNumberFormat="1" applyFont="1" applyFill="1" applyBorder="1"/>
    <xf numFmtId="0" fontId="20" fillId="0" borderId="0" xfId="0" applyFont="1" applyFill="1"/>
    <xf numFmtId="0" fontId="20" fillId="0" borderId="0" xfId="0" applyFont="1" applyFill="1" applyBorder="1"/>
    <xf numFmtId="6" fontId="24" fillId="0" borderId="6" xfId="0" applyNumberFormat="1" applyFont="1" applyFill="1" applyBorder="1"/>
    <xf numFmtId="6" fontId="25" fillId="0" borderId="5" xfId="0" applyNumberFormat="1" applyFont="1" applyFill="1" applyBorder="1" applyAlignment="1">
      <alignment horizontal="center" wrapText="1"/>
    </xf>
    <xf numFmtId="6" fontId="24" fillId="0" borderId="5" xfId="0" applyNumberFormat="1" applyFont="1" applyFill="1" applyBorder="1" applyAlignment="1"/>
    <xf numFmtId="0" fontId="25" fillId="0" borderId="1" xfId="0" applyFont="1" applyFill="1" applyBorder="1"/>
    <xf numFmtId="0" fontId="20" fillId="0" borderId="8" xfId="0" applyFont="1" applyFill="1" applyBorder="1"/>
    <xf numFmtId="6" fontId="52" fillId="0" borderId="0" xfId="3" applyNumberFormat="1" applyFont="1" applyFill="1" applyBorder="1"/>
    <xf numFmtId="6" fontId="52" fillId="48" borderId="0" xfId="3" applyNumberFormat="1" applyFont="1" applyFill="1" applyBorder="1"/>
    <xf numFmtId="0" fontId="52" fillId="0" borderId="0" xfId="3" applyFont="1"/>
    <xf numFmtId="6" fontId="51" fillId="0" borderId="0" xfId="3" applyNumberFormat="1" applyFont="1" applyFill="1" applyBorder="1"/>
    <xf numFmtId="6" fontId="52" fillId="0" borderId="6" xfId="3" applyNumberFormat="1" applyFont="1" applyFill="1" applyBorder="1"/>
    <xf numFmtId="0" fontId="51" fillId="0" borderId="1" xfId="3" applyFont="1" applyFill="1" applyBorder="1" applyAlignment="1">
      <alignment horizontal="center"/>
    </xf>
    <xf numFmtId="6" fontId="52" fillId="0" borderId="9" xfId="3" applyNumberFormat="1" applyFont="1" applyFill="1" applyBorder="1"/>
    <xf numFmtId="167" fontId="20" fillId="0" borderId="0" xfId="1" applyNumberFormat="1" applyFont="1" applyFill="1"/>
    <xf numFmtId="175" fontId="20" fillId="0" borderId="0" xfId="0" applyNumberFormat="1" applyFont="1" applyFill="1" applyBorder="1" applyAlignment="1" applyProtection="1"/>
    <xf numFmtId="175" fontId="20" fillId="0" borderId="5" xfId="0" applyNumberFormat="1" applyFont="1" applyFill="1" applyBorder="1" applyAlignment="1" applyProtection="1"/>
    <xf numFmtId="175" fontId="20" fillId="0" borderId="1" xfId="0" applyNumberFormat="1" applyFont="1" applyFill="1" applyBorder="1" applyAlignment="1" applyProtection="1"/>
    <xf numFmtId="175" fontId="20" fillId="0" borderId="8" xfId="0" applyNumberFormat="1" applyFont="1" applyFill="1" applyBorder="1" applyAlignment="1" applyProtection="1"/>
    <xf numFmtId="0" fontId="21" fillId="0" borderId="57"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xf numFmtId="0" fontId="20" fillId="0" borderId="57" xfId="0" applyFont="1" applyFill="1" applyBorder="1" applyAlignment="1">
      <alignment vertical="center"/>
    </xf>
    <xf numFmtId="3" fontId="20" fillId="3" borderId="57" xfId="0" applyNumberFormat="1" applyFont="1" applyFill="1" applyBorder="1" applyAlignment="1">
      <alignment horizontal="right" vertical="center" wrapText="1"/>
    </xf>
    <xf numFmtId="0" fontId="0" fillId="0" borderId="0" xfId="0" applyFont="1" applyFill="1" applyAlignment="1">
      <alignment wrapText="1"/>
    </xf>
    <xf numFmtId="0" fontId="20" fillId="0" borderId="9" xfId="0" applyFont="1" applyFill="1" applyBorder="1" applyAlignment="1" applyProtection="1">
      <alignment vertical="center"/>
    </xf>
    <xf numFmtId="175" fontId="20" fillId="0" borderId="0" xfId="0" applyNumberFormat="1" applyFont="1" applyFill="1" applyBorder="1" applyAlignment="1" applyProtection="1">
      <alignment horizontal="right"/>
    </xf>
    <xf numFmtId="175" fontId="20" fillId="0" borderId="1" xfId="0" applyNumberFormat="1" applyFont="1" applyFill="1" applyBorder="1" applyAlignment="1" applyProtection="1">
      <alignment horizontal="right"/>
    </xf>
    <xf numFmtId="175" fontId="20" fillId="0" borderId="5" xfId="0" applyNumberFormat="1" applyFont="1" applyFill="1" applyBorder="1" applyAlignment="1" applyProtection="1">
      <alignment horizontal="right"/>
    </xf>
    <xf numFmtId="175" fontId="20" fillId="0" borderId="8" xfId="0" applyNumberFormat="1" applyFont="1" applyFill="1" applyBorder="1" applyAlignment="1" applyProtection="1">
      <alignment horizontal="right"/>
    </xf>
    <xf numFmtId="1" fontId="20" fillId="0" borderId="5" xfId="0" applyNumberFormat="1" applyFont="1" applyFill="1" applyBorder="1" applyAlignment="1" applyProtection="1">
      <alignment horizontal="right"/>
    </xf>
    <xf numFmtId="1" fontId="20" fillId="0" borderId="8" xfId="0" applyNumberFormat="1" applyFont="1" applyFill="1" applyBorder="1" applyAlignment="1" applyProtection="1">
      <alignment horizontal="right"/>
    </xf>
    <xf numFmtId="0" fontId="20" fillId="0" borderId="69" xfId="0" applyFont="1" applyFill="1" applyBorder="1"/>
    <xf numFmtId="3" fontId="20" fillId="0" borderId="1" xfId="0" applyNumberFormat="1" applyFont="1" applyFill="1" applyBorder="1" applyAlignment="1" applyProtection="1"/>
    <xf numFmtId="3" fontId="20" fillId="0" borderId="0" xfId="0" applyNumberFormat="1" applyFont="1" applyFill="1" applyBorder="1" applyAlignment="1" applyProtection="1">
      <alignment horizontal="right"/>
    </xf>
    <xf numFmtId="3" fontId="20" fillId="0" borderId="1" xfId="0" applyNumberFormat="1" applyFont="1" applyFill="1" applyBorder="1" applyAlignment="1" applyProtection="1">
      <alignment horizontal="right"/>
    </xf>
    <xf numFmtId="5" fontId="24" fillId="0" borderId="0" xfId="789" applyNumberFormat="1" applyFont="1" applyFill="1" applyBorder="1"/>
    <xf numFmtId="5" fontId="24" fillId="0" borderId="1" xfId="789" applyNumberFormat="1" applyFont="1" applyFill="1" applyBorder="1"/>
    <xf numFmtId="5" fontId="24" fillId="0" borderId="5" xfId="789" applyNumberFormat="1" applyFont="1" applyFill="1" applyBorder="1"/>
    <xf numFmtId="0" fontId="21" fillId="0" borderId="0" xfId="0" applyFont="1" applyFill="1" applyBorder="1"/>
    <xf numFmtId="0" fontId="121" fillId="0" borderId="0" xfId="0" applyFont="1" applyFill="1" applyBorder="1"/>
    <xf numFmtId="0" fontId="122" fillId="0" borderId="0" xfId="0" applyFont="1" applyFill="1"/>
    <xf numFmtId="5" fontId="24" fillId="0" borderId="70" xfId="789" applyNumberFormat="1" applyFont="1" applyFill="1" applyBorder="1"/>
    <xf numFmtId="5" fontId="24" fillId="0" borderId="0" xfId="789" applyNumberFormat="1" applyFont="1" applyFill="1"/>
    <xf numFmtId="5" fontId="20" fillId="0" borderId="0" xfId="0" applyNumberFormat="1" applyFont="1" applyFill="1" applyBorder="1"/>
    <xf numFmtId="5" fontId="20" fillId="0" borderId="12" xfId="0" applyNumberFormat="1" applyFont="1" applyFill="1" applyBorder="1"/>
    <xf numFmtId="5" fontId="20" fillId="0" borderId="1" xfId="0" applyNumberFormat="1" applyFont="1" applyFill="1" applyBorder="1"/>
    <xf numFmtId="5" fontId="21" fillId="0" borderId="1" xfId="0" applyNumberFormat="1" applyFont="1" applyFill="1" applyBorder="1" applyAlignment="1">
      <alignment horizontal="center"/>
    </xf>
    <xf numFmtId="5" fontId="20" fillId="0" borderId="6" xfId="0" applyNumberFormat="1" applyFont="1" applyFill="1" applyBorder="1"/>
    <xf numFmtId="5" fontId="20" fillId="0" borderId="0" xfId="0" applyNumberFormat="1" applyFont="1" applyFill="1"/>
    <xf numFmtId="5" fontId="20" fillId="0" borderId="0" xfId="0" applyNumberFormat="1" applyFont="1" applyFill="1" applyBorder="1" applyAlignment="1"/>
    <xf numFmtId="5" fontId="20" fillId="0" borderId="16" xfId="0" applyNumberFormat="1" applyFont="1" applyFill="1" applyBorder="1"/>
    <xf numFmtId="5" fontId="20" fillId="0" borderId="18" xfId="0" applyNumberFormat="1" applyFont="1" applyFill="1" applyBorder="1"/>
    <xf numFmtId="5" fontId="20" fillId="0" borderId="0" xfId="1" applyNumberFormat="1" applyFont="1" applyFill="1"/>
    <xf numFmtId="0" fontId="20" fillId="0" borderId="0" xfId="0" applyFont="1" applyFill="1" applyAlignment="1">
      <alignment horizontal="left" vertical="top"/>
    </xf>
    <xf numFmtId="0" fontId="24" fillId="0" borderId="0" xfId="1199" quotePrefix="1" applyNumberFormat="1" applyFont="1" applyFill="1" applyBorder="1" applyProtection="1">
      <alignment horizontal="left" vertical="center" indent="1"/>
      <protection locked="0"/>
    </xf>
    <xf numFmtId="0" fontId="24" fillId="0" borderId="0" xfId="0" applyFont="1" applyFill="1" applyAlignment="1">
      <alignment vertical="top" wrapText="1"/>
    </xf>
    <xf numFmtId="0" fontId="24" fillId="0" borderId="0" xfId="0" applyFont="1" applyFill="1" applyAlignment="1">
      <alignment wrapText="1"/>
    </xf>
    <xf numFmtId="0" fontId="213" fillId="0" borderId="0" xfId="0" applyFont="1" applyFill="1" applyAlignment="1">
      <alignment vertical="center"/>
    </xf>
    <xf numFmtId="0" fontId="213" fillId="0" borderId="0" xfId="0" applyFont="1" applyFill="1" applyBorder="1" applyAlignment="1">
      <alignment vertical="center"/>
    </xf>
    <xf numFmtId="0" fontId="60" fillId="0" borderId="0" xfId="0" applyFont="1" applyFill="1" applyBorder="1" applyAlignment="1">
      <alignment vertical="center"/>
    </xf>
    <xf numFmtId="0" fontId="18" fillId="0" borderId="0" xfId="0" applyFont="1" applyFill="1" applyBorder="1" applyAlignment="1">
      <alignment vertical="center"/>
    </xf>
    <xf numFmtId="5" fontId="60" fillId="0" borderId="0" xfId="789" applyNumberFormat="1" applyFont="1" applyFill="1" applyBorder="1" applyAlignment="1">
      <alignment vertical="center"/>
    </xf>
    <xf numFmtId="5" fontId="214" fillId="0" borderId="0" xfId="789" applyNumberFormat="1" applyFont="1" applyFill="1" applyBorder="1" applyAlignment="1">
      <alignment vertical="center"/>
    </xf>
    <xf numFmtId="5" fontId="24" fillId="0" borderId="9" xfId="789" applyNumberFormat="1" applyFont="1" applyFill="1" applyBorder="1"/>
    <xf numFmtId="0" fontId="213" fillId="0" borderId="0" xfId="0" applyFont="1" applyFill="1" applyBorder="1" applyAlignment="1">
      <alignment horizontal="right" vertical="center"/>
    </xf>
    <xf numFmtId="0" fontId="213" fillId="0" borderId="0" xfId="0" applyFont="1" applyFill="1" applyBorder="1" applyAlignment="1">
      <alignment horizontal="center"/>
    </xf>
    <xf numFmtId="5" fontId="213" fillId="0" borderId="0" xfId="0" applyNumberFormat="1" applyFont="1" applyFill="1" applyBorder="1" applyAlignment="1">
      <alignment horizontal="center"/>
    </xf>
    <xf numFmtId="6" fontId="24" fillId="0" borderId="5" xfId="0" applyNumberFormat="1" applyFont="1" applyFill="1" applyBorder="1" applyAlignment="1">
      <alignment horizontal="right"/>
    </xf>
    <xf numFmtId="6" fontId="24" fillId="0" borderId="5" xfId="0" applyNumberFormat="1" applyFont="1" applyFill="1" applyBorder="1" applyAlignment="1">
      <alignment horizontal="right" vertical="center"/>
    </xf>
    <xf numFmtId="6" fontId="24" fillId="0" borderId="8" xfId="0" applyNumberFormat="1" applyFont="1" applyFill="1" applyBorder="1" applyAlignment="1">
      <alignment horizontal="right" vertical="center"/>
    </xf>
    <xf numFmtId="0" fontId="51" fillId="0" borderId="8" xfId="3" applyFont="1" applyFill="1" applyBorder="1" applyAlignment="1">
      <alignment horizontal="center"/>
    </xf>
    <xf numFmtId="3" fontId="52" fillId="0" borderId="0" xfId="3" applyNumberFormat="1" applyFont="1" applyFill="1" applyBorder="1"/>
    <xf numFmtId="3" fontId="52" fillId="46" borderId="0" xfId="3" applyNumberFormat="1" applyFont="1" applyFill="1" applyBorder="1"/>
    <xf numFmtId="3" fontId="52" fillId="0" borderId="1" xfId="3" applyNumberFormat="1" applyFont="1" applyFill="1" applyBorder="1"/>
    <xf numFmtId="3" fontId="52" fillId="47" borderId="0" xfId="3" applyNumberFormat="1" applyFont="1" applyFill="1" applyBorder="1" applyAlignment="1">
      <alignment horizontal="center"/>
    </xf>
    <xf numFmtId="3" fontId="51" fillId="0" borderId="0" xfId="3" applyNumberFormat="1" applyFont="1" applyFill="1" applyBorder="1"/>
    <xf numFmtId="0" fontId="20" fillId="0" borderId="97" xfId="0" applyFont="1" applyFill="1" applyBorder="1" applyProtection="1"/>
    <xf numFmtId="3" fontId="20" fillId="0" borderId="98" xfId="0" applyNumberFormat="1" applyFont="1" applyFill="1" applyBorder="1" applyAlignment="1" applyProtection="1"/>
    <xf numFmtId="5" fontId="20" fillId="87" borderId="0" xfId="0" applyNumberFormat="1" applyFont="1" applyFill="1" applyBorder="1"/>
    <xf numFmtId="0" fontId="20" fillId="0" borderId="102" xfId="0" applyFont="1" applyFill="1" applyBorder="1" applyAlignment="1" applyProtection="1">
      <alignment horizontal="center"/>
    </xf>
    <xf numFmtId="0" fontId="21" fillId="0" borderId="102" xfId="0" applyFont="1" applyFill="1" applyBorder="1" applyAlignment="1" applyProtection="1">
      <alignment horizontal="center" vertical="center"/>
    </xf>
    <xf numFmtId="0" fontId="20" fillId="0" borderId="98" xfId="0" applyFont="1" applyFill="1" applyBorder="1" applyProtection="1"/>
    <xf numFmtId="3" fontId="20" fillId="0" borderId="7" xfId="0" applyNumberFormat="1" applyFont="1" applyFill="1" applyBorder="1" applyAlignment="1" applyProtection="1">
      <alignment horizontal="right"/>
    </xf>
    <xf numFmtId="6" fontId="24" fillId="0" borderId="99" xfId="137" applyNumberFormat="1" applyFont="1" applyFill="1" applyBorder="1" applyAlignment="1">
      <alignment horizontal="center"/>
    </xf>
    <xf numFmtId="3" fontId="20" fillId="3" borderId="102" xfId="0" applyNumberFormat="1" applyFont="1" applyFill="1" applyBorder="1" applyAlignment="1">
      <alignment horizontal="right" vertical="center" wrapText="1"/>
    </xf>
    <xf numFmtId="0" fontId="20" fillId="0" borderId="102" xfId="0" applyFont="1" applyFill="1" applyBorder="1" applyAlignment="1" applyProtection="1">
      <alignment vertical="center"/>
    </xf>
    <xf numFmtId="0" fontId="88" fillId="0" borderId="0" xfId="0" applyFont="1" applyFill="1" applyAlignment="1">
      <alignment vertical="center" wrapText="1"/>
    </xf>
    <xf numFmtId="0" fontId="88" fillId="0" borderId="0" xfId="0" applyFont="1" applyFill="1" applyAlignment="1">
      <alignment horizontal="left" vertical="top" wrapText="1"/>
    </xf>
    <xf numFmtId="3" fontId="20" fillId="0" borderId="98" xfId="0" applyNumberFormat="1" applyFont="1" applyFill="1" applyBorder="1" applyAlignment="1" applyProtection="1">
      <alignment horizontal="right"/>
    </xf>
    <xf numFmtId="0" fontId="23" fillId="0" borderId="0" xfId="137" applyFont="1" applyFill="1" applyBorder="1" applyAlignment="1"/>
    <xf numFmtId="0" fontId="55" fillId="0" borderId="102" xfId="137" applyFont="1" applyBorder="1" applyAlignment="1">
      <alignment horizontal="center" vertical="center" wrapText="1"/>
    </xf>
    <xf numFmtId="0" fontId="25" fillId="0" borderId="102" xfId="137" applyFont="1" applyBorder="1" applyAlignment="1">
      <alignment horizontal="center" vertical="center"/>
    </xf>
    <xf numFmtId="0" fontId="55" fillId="0" borderId="102" xfId="137" applyFont="1" applyBorder="1" applyAlignment="1">
      <alignment horizontal="center" vertical="center"/>
    </xf>
    <xf numFmtId="0" fontId="23" fillId="0" borderId="102" xfId="137" applyFont="1" applyBorder="1" applyAlignment="1">
      <alignment horizontal="left" vertical="center" wrapText="1"/>
    </xf>
    <xf numFmtId="8" fontId="23" fillId="0" borderId="102" xfId="137" applyNumberFormat="1" applyFont="1" applyFill="1" applyBorder="1" applyAlignment="1">
      <alignment horizontal="center" vertical="center"/>
    </xf>
    <xf numFmtId="0" fontId="23" fillId="0" borderId="102" xfId="137" applyFont="1" applyBorder="1" applyAlignment="1">
      <alignment horizontal="left" vertical="center"/>
    </xf>
    <xf numFmtId="0" fontId="24" fillId="0" borderId="102" xfId="0" applyFont="1" applyFill="1" applyBorder="1" applyAlignment="1">
      <alignment horizontal="left" vertical="center" wrapText="1"/>
    </xf>
    <xf numFmtId="14" fontId="23" fillId="0" borderId="102" xfId="137" applyNumberFormat="1" applyFont="1" applyFill="1" applyBorder="1" applyAlignment="1">
      <alignment horizontal="left" vertical="center"/>
    </xf>
    <xf numFmtId="0" fontId="24" fillId="0" borderId="102" xfId="0" applyNumberFormat="1" applyFont="1" applyFill="1" applyBorder="1" applyAlignment="1">
      <alignment horizontal="left" vertical="center" wrapText="1"/>
    </xf>
    <xf numFmtId="0" fontId="23" fillId="0" borderId="102" xfId="137" applyFont="1" applyFill="1" applyBorder="1" applyAlignment="1">
      <alignment horizontal="left" vertical="center" wrapText="1"/>
    </xf>
    <xf numFmtId="0" fontId="26" fillId="0" borderId="102" xfId="137" applyFont="1" applyFill="1" applyBorder="1" applyAlignment="1">
      <alignment horizontal="left" wrapText="1"/>
    </xf>
    <xf numFmtId="14" fontId="26" fillId="0" borderId="102" xfId="137" applyNumberFormat="1" applyFont="1" applyFill="1" applyBorder="1" applyAlignment="1">
      <alignment horizontal="left"/>
    </xf>
    <xf numFmtId="0" fontId="24" fillId="0" borderId="102" xfId="137" applyFont="1" applyFill="1" applyBorder="1" applyAlignment="1">
      <alignment horizontal="left" vertical="center" wrapText="1"/>
    </xf>
    <xf numFmtId="0" fontId="24" fillId="0" borderId="102" xfId="137" applyFont="1" applyFill="1" applyBorder="1" applyAlignment="1">
      <alignment horizontal="left" wrapText="1"/>
    </xf>
    <xf numFmtId="0" fontId="24" fillId="0" borderId="102" xfId="0" applyNumberFormat="1" applyFont="1" applyFill="1" applyBorder="1" applyAlignment="1">
      <alignment horizontal="left" wrapText="1"/>
    </xf>
    <xf numFmtId="0" fontId="25" fillId="0" borderId="102" xfId="137" applyFont="1" applyFill="1" applyBorder="1" applyAlignment="1">
      <alignment horizontal="right" wrapText="1"/>
    </xf>
    <xf numFmtId="6" fontId="25" fillId="0" borderId="102" xfId="137" applyNumberFormat="1" applyFont="1" applyFill="1" applyBorder="1" applyAlignment="1">
      <alignment horizontal="center"/>
    </xf>
    <xf numFmtId="165" fontId="90" fillId="0" borderId="9" xfId="0" applyNumberFormat="1" applyFont="1" applyFill="1" applyBorder="1" applyAlignment="1"/>
    <xf numFmtId="0" fontId="25" fillId="0" borderId="7" xfId="0" applyFont="1" applyFill="1" applyBorder="1"/>
    <xf numFmtId="165" fontId="90" fillId="0" borderId="9" xfId="0" applyNumberFormat="1" applyFont="1" applyFill="1" applyBorder="1"/>
    <xf numFmtId="165" fontId="24" fillId="0" borderId="9" xfId="0" applyNumberFormat="1" applyFont="1" applyFill="1" applyBorder="1" applyAlignment="1"/>
    <xf numFmtId="0" fontId="21" fillId="0" borderId="99" xfId="0" applyFont="1" applyFill="1" applyBorder="1" applyAlignment="1">
      <alignment horizontal="center" vertical="center" wrapText="1"/>
    </xf>
    <xf numFmtId="0" fontId="0" fillId="0" borderId="0" xfId="0" applyFont="1" applyFill="1" applyAlignment="1">
      <alignment wrapText="1"/>
    </xf>
    <xf numFmtId="3" fontId="20" fillId="3" borderId="58" xfId="0" applyNumberFormat="1" applyFont="1" applyFill="1" applyBorder="1" applyAlignment="1">
      <alignment horizontal="right" vertical="center" wrapText="1"/>
    </xf>
    <xf numFmtId="3" fontId="20" fillId="0" borderId="0" xfId="0" applyNumberFormat="1" applyFont="1" applyFill="1" applyAlignment="1" applyProtection="1">
      <alignment horizontal="right"/>
    </xf>
    <xf numFmtId="3" fontId="20" fillId="0" borderId="0" xfId="0" applyNumberFormat="1" applyFont="1" applyFill="1" applyAlignment="1">
      <alignment horizontal="right"/>
    </xf>
    <xf numFmtId="3" fontId="20" fillId="0" borderId="7" xfId="0" applyNumberFormat="1" applyFont="1" applyFill="1" applyBorder="1" applyAlignment="1">
      <alignment horizontal="right"/>
    </xf>
    <xf numFmtId="0" fontId="21" fillId="0" borderId="103" xfId="0" applyFont="1" applyFill="1" applyBorder="1" applyProtection="1"/>
    <xf numFmtId="0" fontId="215" fillId="0" borderId="0" xfId="0" applyFont="1" applyFill="1" applyAlignment="1">
      <alignment horizontal="left" vertical="top"/>
    </xf>
    <xf numFmtId="0" fontId="215" fillId="0" borderId="0" xfId="0" applyFont="1" applyFill="1" applyAlignment="1">
      <alignment horizontal="left" vertical="top" wrapText="1"/>
    </xf>
    <xf numFmtId="0" fontId="216" fillId="0" borderId="0" xfId="0" applyFont="1" applyFill="1" applyBorder="1" applyAlignment="1">
      <alignment horizontal="left" vertical="center"/>
    </xf>
    <xf numFmtId="0" fontId="20" fillId="0" borderId="0" xfId="0" applyFont="1" applyFill="1" applyAlignment="1">
      <alignment wrapText="1"/>
    </xf>
    <xf numFmtId="0" fontId="104" fillId="0" borderId="9" xfId="0" applyFont="1" applyFill="1" applyBorder="1" applyAlignment="1">
      <alignment horizontal="center" vertical="center" wrapText="1"/>
    </xf>
    <xf numFmtId="0" fontId="21" fillId="0" borderId="102" xfId="0" applyFont="1" applyFill="1" applyBorder="1" applyAlignment="1">
      <alignment horizontal="center" vertical="center"/>
    </xf>
    <xf numFmtId="0" fontId="20" fillId="0" borderId="102" xfId="0" applyFont="1" applyFill="1" applyBorder="1" applyAlignment="1">
      <alignment vertical="center"/>
    </xf>
    <xf numFmtId="0" fontId="20" fillId="0" borderId="0" xfId="0" applyFont="1" applyFill="1" applyAlignment="1">
      <alignment horizontal="right"/>
    </xf>
    <xf numFmtId="172" fontId="51" fillId="0" borderId="0" xfId="3" applyNumberFormat="1" applyFont="1" applyFill="1" applyBorder="1"/>
    <xf numFmtId="6" fontId="24" fillId="0" borderId="0" xfId="0" applyNumberFormat="1" applyFont="1" applyFill="1" applyBorder="1"/>
    <xf numFmtId="5" fontId="24" fillId="0" borderId="0" xfId="789" applyNumberFormat="1" applyFont="1" applyFill="1" applyBorder="1"/>
    <xf numFmtId="0" fontId="22" fillId="0" borderId="0" xfId="0" applyFont="1" applyFill="1" applyBorder="1" applyAlignment="1">
      <alignment horizontal="left" vertical="center"/>
    </xf>
    <xf numFmtId="3" fontId="22" fillId="0" borderId="0" xfId="0" applyNumberFormat="1" applyFont="1" applyFill="1" applyBorder="1" applyAlignment="1">
      <alignment horizontal="left" vertical="center" wrapText="1"/>
    </xf>
    <xf numFmtId="169" fontId="20" fillId="0" borderId="0" xfId="0" applyNumberFormat="1" applyFont="1" applyFill="1" applyBorder="1" applyAlignment="1">
      <alignment horizontal="left" vertical="center"/>
    </xf>
    <xf numFmtId="0" fontId="59" fillId="0" borderId="0" xfId="0" applyFont="1" applyFill="1" applyBorder="1" applyAlignment="1">
      <alignment horizontal="center" vertical="center"/>
    </xf>
    <xf numFmtId="0" fontId="218" fillId="0" borderId="0" xfId="0" applyFont="1" applyBorder="1" applyAlignment="1">
      <alignment vertical="center" wrapText="1"/>
    </xf>
    <xf numFmtId="6" fontId="24" fillId="0" borderId="149" xfId="0" applyNumberFormat="1" applyFont="1" applyFill="1" applyBorder="1"/>
    <xf numFmtId="6" fontId="24" fillId="0" borderId="148" xfId="0" applyNumberFormat="1" applyFont="1" applyFill="1" applyBorder="1"/>
    <xf numFmtId="6" fontId="24" fillId="0" borderId="143" xfId="0" applyNumberFormat="1" applyFont="1" applyFill="1" applyBorder="1"/>
    <xf numFmtId="5" fontId="24" fillId="0" borderId="150" xfId="789" applyNumberFormat="1" applyFont="1" applyFill="1" applyBorder="1"/>
    <xf numFmtId="5" fontId="24" fillId="0" borderId="151" xfId="789" applyNumberFormat="1" applyFont="1" applyFill="1" applyBorder="1"/>
    <xf numFmtId="5" fontId="25" fillId="0" borderId="146" xfId="789" applyNumberFormat="1" applyFont="1" applyFill="1" applyBorder="1" applyAlignment="1">
      <alignment horizontal="center" wrapText="1"/>
    </xf>
    <xf numFmtId="5" fontId="24" fillId="0" borderId="6" xfId="789" applyNumberFormat="1" applyFont="1" applyFill="1" applyBorder="1"/>
    <xf numFmtId="5" fontId="24" fillId="0" borderId="6" xfId="789" applyNumberFormat="1" applyFont="1" applyFill="1" applyBorder="1" applyAlignment="1"/>
    <xf numFmtId="5" fontId="25" fillId="0" borderId="148" xfId="789" applyNumberFormat="1" applyFont="1" applyFill="1" applyBorder="1"/>
    <xf numFmtId="5" fontId="25" fillId="0" borderId="149" xfId="789" applyNumberFormat="1" applyFont="1" applyFill="1" applyBorder="1"/>
    <xf numFmtId="5" fontId="25" fillId="0" borderId="143" xfId="789" applyNumberFormat="1" applyFont="1" applyFill="1" applyBorder="1"/>
    <xf numFmtId="5" fontId="24" fillId="0" borderId="146" xfId="789" applyNumberFormat="1" applyFont="1" applyFill="1" applyBorder="1"/>
    <xf numFmtId="6" fontId="20" fillId="0" borderId="151" xfId="0" applyNumberFormat="1" applyFont="1" applyFill="1" applyBorder="1"/>
    <xf numFmtId="5" fontId="21" fillId="0" borderId="143" xfId="0" applyNumberFormat="1" applyFont="1" applyFill="1" applyBorder="1" applyAlignment="1">
      <alignment horizontal="center" wrapText="1"/>
    </xf>
    <xf numFmtId="5" fontId="20" fillId="0" borderId="151" xfId="0" applyNumberFormat="1" applyFont="1" applyFill="1" applyBorder="1"/>
    <xf numFmtId="5" fontId="21" fillId="0" borderId="148" xfId="0" applyNumberFormat="1" applyFont="1" applyFill="1" applyBorder="1" applyAlignment="1">
      <alignment horizontal="right"/>
    </xf>
    <xf numFmtId="5" fontId="20" fillId="0" borderId="146" xfId="0" applyNumberFormat="1" applyFont="1" applyFill="1" applyBorder="1"/>
    <xf numFmtId="0" fontId="51" fillId="0" borderId="146" xfId="3" applyFont="1" applyFill="1" applyBorder="1" applyAlignment="1"/>
    <xf numFmtId="0" fontId="50" fillId="0" borderId="147" xfId="3" applyFont="1" applyFill="1" applyBorder="1" applyAlignment="1">
      <alignment wrapText="1"/>
    </xf>
    <xf numFmtId="6" fontId="57" fillId="0" borderId="148" xfId="3" applyNumberFormat="1" applyFont="1" applyFill="1" applyBorder="1"/>
    <xf numFmtId="6" fontId="52" fillId="0" borderId="148" xfId="3" applyNumberFormat="1" applyFont="1" applyFill="1" applyBorder="1"/>
    <xf numFmtId="0" fontId="51" fillId="0" borderId="148" xfId="3" applyFont="1" applyFill="1" applyBorder="1" applyAlignment="1">
      <alignment horizontal="center" wrapText="1"/>
    </xf>
    <xf numFmtId="0" fontId="51" fillId="0" borderId="143" xfId="3" applyFont="1" applyFill="1" applyBorder="1" applyAlignment="1">
      <alignment horizontal="center" wrapText="1"/>
    </xf>
    <xf numFmtId="0" fontId="50" fillId="23" borderId="147" xfId="3" applyFont="1" applyFill="1" applyBorder="1"/>
    <xf numFmtId="172" fontId="51" fillId="23" borderId="148" xfId="3" applyNumberFormat="1" applyFont="1" applyFill="1" applyBorder="1"/>
    <xf numFmtId="6" fontId="52" fillId="48" borderId="143" xfId="3" applyNumberFormat="1" applyFont="1" applyFill="1" applyBorder="1" applyAlignment="1">
      <alignment vertical="center"/>
    </xf>
    <xf numFmtId="6" fontId="57" fillId="0" borderId="150" xfId="3" applyNumberFormat="1" applyFont="1" applyFill="1" applyBorder="1"/>
    <xf numFmtId="0" fontId="50" fillId="49" borderId="147" xfId="3" applyFont="1" applyFill="1" applyBorder="1"/>
    <xf numFmtId="172" fontId="52" fillId="50" borderId="148" xfId="3" applyNumberFormat="1" applyFont="1" applyFill="1" applyBorder="1"/>
    <xf numFmtId="172" fontId="51" fillId="23" borderId="143" xfId="3" applyNumberFormat="1" applyFont="1" applyFill="1" applyBorder="1"/>
    <xf numFmtId="6" fontId="52" fillId="0" borderId="146" xfId="3" applyNumberFormat="1" applyFont="1" applyFill="1" applyBorder="1"/>
    <xf numFmtId="172" fontId="52" fillId="23" borderId="148" xfId="3" applyNumberFormat="1" applyFont="1" applyFill="1" applyBorder="1"/>
    <xf numFmtId="0" fontId="51" fillId="0" borderId="152" xfId="3" applyFont="1" applyFill="1" applyBorder="1"/>
    <xf numFmtId="0" fontId="52" fillId="0" borderId="150" xfId="3" applyFont="1" applyFill="1" applyBorder="1"/>
    <xf numFmtId="0" fontId="52" fillId="0" borderId="146" xfId="3" applyFont="1" applyFill="1" applyBorder="1"/>
    <xf numFmtId="0" fontId="20" fillId="0" borderId="0" xfId="0" applyFont="1" applyFill="1" applyAlignment="1">
      <alignment wrapText="1"/>
    </xf>
    <xf numFmtId="0" fontId="215" fillId="0" borderId="0" xfId="0" quotePrefix="1" applyFont="1" applyFill="1" applyAlignment="1">
      <alignment vertical="top"/>
    </xf>
    <xf numFmtId="0" fontId="215" fillId="0" borderId="0" xfId="0" applyFont="1" applyFill="1" applyAlignment="1">
      <alignment vertical="top"/>
    </xf>
    <xf numFmtId="0" fontId="21" fillId="0" borderId="143" xfId="0" applyFont="1" applyFill="1" applyBorder="1"/>
    <xf numFmtId="5" fontId="20" fillId="0" borderId="148" xfId="0" applyNumberFormat="1" applyFont="1" applyFill="1" applyBorder="1"/>
    <xf numFmtId="5" fontId="20" fillId="0" borderId="149" xfId="0" applyNumberFormat="1" applyFont="1" applyFill="1" applyBorder="1"/>
    <xf numFmtId="5" fontId="20" fillId="0" borderId="8" xfId="0" applyNumberFormat="1" applyFont="1" applyFill="1" applyBorder="1"/>
    <xf numFmtId="0" fontId="21" fillId="0" borderId="143" xfId="0" applyFont="1" applyFill="1" applyBorder="1" applyAlignment="1">
      <alignment horizontal="center"/>
    </xf>
    <xf numFmtId="0" fontId="21" fillId="0" borderId="6" xfId="0" applyFont="1" applyFill="1" applyBorder="1"/>
    <xf numFmtId="0" fontId="20" fillId="0" borderId="6" xfId="0" applyFont="1" applyFill="1" applyBorder="1" applyAlignment="1">
      <alignment horizontal="left" indent="1"/>
    </xf>
    <xf numFmtId="0" fontId="20" fillId="87" borderId="6" xfId="0" applyFont="1" applyFill="1" applyBorder="1" applyAlignment="1">
      <alignment horizontal="left" indent="1"/>
    </xf>
    <xf numFmtId="0" fontId="20" fillId="0" borderId="6" xfId="0" applyFont="1" applyFill="1" applyBorder="1" applyAlignment="1">
      <alignment horizontal="left" wrapText="1" indent="1"/>
    </xf>
    <xf numFmtId="0" fontId="20" fillId="0" borderId="6" xfId="0" applyFont="1" applyFill="1" applyBorder="1"/>
    <xf numFmtId="0" fontId="21" fillId="0" borderId="16" xfId="0" applyFont="1" applyFill="1" applyBorder="1"/>
    <xf numFmtId="0" fontId="21" fillId="0" borderId="13" xfId="0" applyFont="1" applyFill="1" applyBorder="1"/>
    <xf numFmtId="5" fontId="20" fillId="0" borderId="13" xfId="0" applyNumberFormat="1" applyFont="1" applyFill="1" applyBorder="1" applyAlignment="1">
      <alignment horizontal="right"/>
    </xf>
    <xf numFmtId="6" fontId="23" fillId="0" borderId="102" xfId="137" applyNumberFormat="1" applyFont="1" applyFill="1" applyBorder="1" applyAlignment="1">
      <alignment horizontal="center" vertical="center"/>
    </xf>
    <xf numFmtId="14" fontId="23" fillId="0" borderId="143" xfId="137" applyNumberFormat="1" applyFont="1" applyFill="1" applyBorder="1" applyAlignment="1">
      <alignment horizontal="left" vertical="center"/>
    </xf>
    <xf numFmtId="0" fontId="24" fillId="0" borderId="98" xfId="0" applyFont="1" applyFill="1" applyBorder="1"/>
    <xf numFmtId="0" fontId="25" fillId="0" borderId="143" xfId="0" applyFont="1" applyFill="1" applyBorder="1" applyAlignment="1">
      <alignment horizontal="center" wrapText="1"/>
    </xf>
    <xf numFmtId="0" fontId="25" fillId="0" borderId="143" xfId="0" applyFont="1" applyFill="1" applyBorder="1"/>
    <xf numFmtId="0" fontId="25" fillId="0" borderId="143" xfId="0" applyFont="1" applyFill="1" applyBorder="1" applyAlignment="1">
      <alignment horizontal="center"/>
    </xf>
    <xf numFmtId="6" fontId="52" fillId="47" borderId="0" xfId="3" applyNumberFormat="1" applyFont="1" applyFill="1" applyBorder="1" applyAlignment="1">
      <alignment horizontal="center"/>
    </xf>
    <xf numFmtId="0" fontId="21" fillId="0" borderId="149" xfId="0" applyFont="1" applyFill="1" applyBorder="1" applyAlignment="1">
      <alignment horizontal="center" wrapText="1"/>
    </xf>
    <xf numFmtId="6" fontId="20" fillId="0" borderId="149" xfId="0" applyNumberFormat="1" applyFont="1" applyFill="1" applyBorder="1" applyAlignment="1">
      <alignment horizontal="right"/>
    </xf>
    <xf numFmtId="170" fontId="20" fillId="0" borderId="151" xfId="0" applyNumberFormat="1" applyFont="1" applyFill="1" applyBorder="1"/>
    <xf numFmtId="170" fontId="20" fillId="0" borderId="154" xfId="0" applyNumberFormat="1" applyFont="1" applyFill="1" applyBorder="1"/>
    <xf numFmtId="170" fontId="20" fillId="0" borderId="5" xfId="0" applyNumberFormat="1" applyFont="1" applyFill="1" applyBorder="1"/>
    <xf numFmtId="0" fontId="20" fillId="0" borderId="148" xfId="0" applyFont="1" applyFill="1" applyBorder="1"/>
    <xf numFmtId="0" fontId="21" fillId="0" borderId="7" xfId="0" applyFont="1" applyFill="1" applyBorder="1" applyAlignment="1">
      <alignment horizontal="center"/>
    </xf>
    <xf numFmtId="0" fontId="21" fillId="0" borderId="8" xfId="0" applyFont="1" applyFill="1" applyBorder="1" applyAlignment="1">
      <alignment horizontal="center"/>
    </xf>
    <xf numFmtId="0" fontId="21" fillId="0" borderId="155" xfId="0" applyFont="1" applyFill="1" applyBorder="1"/>
    <xf numFmtId="0" fontId="25" fillId="0" borderId="148" xfId="0" quotePrefix="1" applyFont="1" applyFill="1" applyBorder="1" applyAlignment="1">
      <alignment horizontal="center"/>
    </xf>
    <xf numFmtId="0" fontId="25" fillId="0" borderId="149" xfId="0" applyFont="1" applyFill="1" applyBorder="1" applyAlignment="1">
      <alignment horizontal="center" wrapText="1"/>
    </xf>
    <xf numFmtId="0" fontId="25" fillId="0" borderId="6" xfId="0" applyFont="1" applyFill="1" applyBorder="1" applyAlignment="1">
      <alignment wrapText="1"/>
    </xf>
    <xf numFmtId="0" fontId="24" fillId="0" borderId="6" xfId="0" applyFont="1" applyFill="1" applyBorder="1" applyAlignment="1">
      <alignment horizontal="left" indent="1"/>
    </xf>
    <xf numFmtId="168" fontId="24" fillId="0" borderId="6" xfId="7569" applyNumberFormat="1" applyFont="1" applyFill="1" applyBorder="1" applyAlignment="1">
      <alignment horizontal="right"/>
    </xf>
    <xf numFmtId="0" fontId="24" fillId="0" borderId="6" xfId="0" applyFont="1" applyFill="1" applyBorder="1" applyAlignment="1">
      <alignment horizontal="left" wrapText="1" indent="1"/>
    </xf>
    <xf numFmtId="168" fontId="24" fillId="0" borderId="143" xfId="7569" applyNumberFormat="1" applyFont="1" applyFill="1" applyBorder="1"/>
    <xf numFmtId="0" fontId="24" fillId="0" borderId="6" xfId="0" applyFont="1" applyFill="1" applyBorder="1"/>
    <xf numFmtId="168" fontId="24" fillId="0" borderId="6" xfId="7569" applyNumberFormat="1" applyFont="1" applyFill="1" applyBorder="1"/>
    <xf numFmtId="0" fontId="25" fillId="0" borderId="6" xfId="0" applyFont="1" applyFill="1" applyBorder="1"/>
    <xf numFmtId="0" fontId="25" fillId="0" borderId="6" xfId="0" applyFont="1" applyFill="1" applyBorder="1" applyAlignment="1"/>
    <xf numFmtId="6" fontId="24" fillId="0" borderId="98" xfId="0" applyNumberFormat="1" applyFont="1" applyFill="1" applyBorder="1"/>
    <xf numFmtId="168" fontId="24" fillId="0" borderId="6" xfId="7569" applyNumberFormat="1" applyFont="1" applyFill="1" applyBorder="1" applyAlignment="1">
      <alignment horizontal="right" vertical="center"/>
    </xf>
    <xf numFmtId="0" fontId="25" fillId="0" borderId="6" xfId="0" applyFont="1" applyFill="1" applyBorder="1" applyAlignment="1">
      <alignment horizontal="left" vertical="top" wrapText="1"/>
    </xf>
    <xf numFmtId="0" fontId="52" fillId="0" borderId="98" xfId="3" applyFont="1" applyFill="1" applyBorder="1" applyAlignment="1">
      <alignment horizontal="left" indent="2"/>
    </xf>
    <xf numFmtId="0" fontId="52" fillId="0" borderId="98" xfId="3" applyFont="1" applyBorder="1"/>
    <xf numFmtId="0" fontId="50" fillId="0" borderId="98" xfId="3" applyFont="1" applyBorder="1"/>
    <xf numFmtId="0" fontId="51" fillId="0" borderId="98" xfId="3" applyFont="1" applyBorder="1"/>
    <xf numFmtId="0" fontId="52" fillId="0" borderId="98" xfId="3" applyFont="1" applyFill="1" applyBorder="1" applyAlignment="1">
      <alignment horizontal="left" wrapText="1" indent="2"/>
    </xf>
    <xf numFmtId="0" fontId="51" fillId="0" borderId="98" xfId="3" applyFont="1" applyFill="1" applyBorder="1"/>
    <xf numFmtId="0" fontId="51" fillId="0" borderId="98" xfId="3" applyFont="1" applyFill="1" applyBorder="1" applyAlignment="1">
      <alignment wrapText="1"/>
    </xf>
    <xf numFmtId="0" fontId="52" fillId="0" borderId="98" xfId="3" applyFont="1" applyFill="1" applyBorder="1"/>
    <xf numFmtId="172" fontId="20" fillId="0" borderId="0" xfId="7570" applyNumberFormat="1" applyFont="1" applyBorder="1"/>
    <xf numFmtId="5" fontId="25" fillId="0" borderId="149" xfId="789" applyNumberFormat="1" applyFont="1" applyFill="1" applyBorder="1" applyAlignment="1">
      <alignment horizontal="center"/>
    </xf>
    <xf numFmtId="5" fontId="25" fillId="0" borderId="149" xfId="789" applyNumberFormat="1" applyFont="1" applyFill="1" applyBorder="1" applyAlignment="1">
      <alignment horizontal="center" wrapText="1"/>
    </xf>
    <xf numFmtId="5" fontId="24" fillId="0" borderId="153" xfId="789" applyNumberFormat="1" applyFont="1" applyFill="1" applyBorder="1"/>
    <xf numFmtId="5" fontId="25" fillId="0" borderId="12" xfId="789" applyNumberFormat="1" applyFont="1" applyFill="1" applyBorder="1"/>
    <xf numFmtId="0" fontId="20" fillId="0" borderId="0" xfId="0" applyFont="1" applyFill="1" applyProtection="1"/>
    <xf numFmtId="38" fontId="24" fillId="0" borderId="182" xfId="0" applyNumberFormat="1" applyFont="1" applyFill="1" applyBorder="1"/>
    <xf numFmtId="165" fontId="24" fillId="0" borderId="182" xfId="0" applyNumberFormat="1" applyFont="1" applyFill="1" applyBorder="1"/>
    <xf numFmtId="0" fontId="25" fillId="0" borderId="184" xfId="0" applyFont="1" applyFill="1" applyBorder="1"/>
    <xf numFmtId="166" fontId="25" fillId="0" borderId="186" xfId="0" applyNumberFormat="1" applyFont="1" applyFill="1" applyBorder="1" applyAlignment="1">
      <alignment horizontal="right" wrapText="1"/>
    </xf>
    <xf numFmtId="0" fontId="25" fillId="0" borderId="189" xfId="0" applyFont="1" applyFill="1" applyBorder="1"/>
    <xf numFmtId="164" fontId="25" fillId="0" borderId="190" xfId="0" applyNumberFormat="1" applyFont="1" applyFill="1" applyBorder="1" applyAlignment="1"/>
    <xf numFmtId="165" fontId="24" fillId="0" borderId="182" xfId="0" applyNumberFormat="1" applyFont="1" applyFill="1" applyBorder="1" applyAlignment="1"/>
    <xf numFmtId="165" fontId="25" fillId="0" borderId="190" xfId="0" applyNumberFormat="1" applyFont="1" applyFill="1" applyBorder="1"/>
    <xf numFmtId="166" fontId="25" fillId="0" borderId="185" xfId="0" applyNumberFormat="1" applyFont="1" applyFill="1" applyBorder="1" applyAlignment="1">
      <alignment horizontal="right" wrapText="1"/>
    </xf>
    <xf numFmtId="38" fontId="24" fillId="0" borderId="4" xfId="0" applyNumberFormat="1" applyFont="1" applyFill="1" applyBorder="1"/>
    <xf numFmtId="38" fontId="24" fillId="0" borderId="9" xfId="0" applyNumberFormat="1" applyFont="1" applyFill="1" applyBorder="1"/>
    <xf numFmtId="165" fontId="25" fillId="0" borderId="188" xfId="0" applyNumberFormat="1" applyFont="1" applyFill="1" applyBorder="1"/>
    <xf numFmtId="165" fontId="25" fillId="0" borderId="189" xfId="0" applyNumberFormat="1" applyFont="1" applyFill="1" applyBorder="1"/>
    <xf numFmtId="165" fontId="89" fillId="0" borderId="189" xfId="0" applyNumberFormat="1" applyFont="1" applyFill="1" applyBorder="1"/>
    <xf numFmtId="165" fontId="90" fillId="0" borderId="182" xfId="0" applyNumberFormat="1" applyFont="1" applyFill="1" applyBorder="1"/>
    <xf numFmtId="165" fontId="90" fillId="0" borderId="182" xfId="0" applyNumberFormat="1" applyFont="1" applyFill="1" applyBorder="1" applyAlignment="1"/>
    <xf numFmtId="165" fontId="89" fillId="0" borderId="190" xfId="0" applyNumberFormat="1" applyFont="1" applyFill="1" applyBorder="1"/>
    <xf numFmtId="164" fontId="24" fillId="0" borderId="188" xfId="0" applyNumberFormat="1" applyFont="1" applyFill="1" applyBorder="1" applyAlignment="1"/>
    <xf numFmtId="0" fontId="25" fillId="0" borderId="187" xfId="0" applyFont="1" applyFill="1" applyBorder="1"/>
    <xf numFmtId="164" fontId="25" fillId="0" borderId="188" xfId="0" applyNumberFormat="1" applyFont="1" applyFill="1" applyBorder="1" applyAlignment="1"/>
    <xf numFmtId="166" fontId="25" fillId="0" borderId="24" xfId="0" quotePrefix="1" applyNumberFormat="1" applyFont="1" applyFill="1" applyBorder="1" applyAlignment="1">
      <alignment horizontal="right"/>
    </xf>
    <xf numFmtId="166" fontId="25" fillId="0" borderId="157" xfId="0" applyNumberFormat="1" applyFont="1" applyFill="1" applyBorder="1"/>
    <xf numFmtId="166" fontId="25" fillId="0" borderId="192" xfId="0" applyNumberFormat="1" applyFont="1" applyFill="1" applyBorder="1"/>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166" fontId="24" fillId="0" borderId="185" xfId="0" applyNumberFormat="1" applyFont="1" applyFill="1" applyBorder="1" applyAlignment="1">
      <alignment horizontal="right" wrapText="1"/>
    </xf>
    <xf numFmtId="0" fontId="217" fillId="0" borderId="0" xfId="0" applyFont="1" applyFill="1"/>
    <xf numFmtId="0" fontId="120" fillId="87" borderId="9" xfId="0" applyFont="1" applyFill="1" applyBorder="1" applyAlignment="1" applyProtection="1">
      <alignment vertical="center"/>
    </xf>
    <xf numFmtId="3" fontId="120" fillId="87" borderId="99" xfId="0" applyNumberFormat="1" applyFont="1" applyFill="1" applyBorder="1" applyAlignment="1">
      <alignment horizontal="right" vertical="center" wrapText="1"/>
    </xf>
    <xf numFmtId="0" fontId="25" fillId="0" borderId="193" xfId="0" applyFont="1" applyFill="1" applyBorder="1"/>
    <xf numFmtId="0" fontId="25" fillId="0" borderId="2" xfId="0" applyFont="1" applyFill="1" applyBorder="1"/>
    <xf numFmtId="165" fontId="89" fillId="0" borderId="188" xfId="0" applyNumberFormat="1" applyFont="1" applyFill="1" applyBorder="1"/>
    <xf numFmtId="0" fontId="89" fillId="0" borderId="187" xfId="0" applyFont="1" applyFill="1" applyBorder="1"/>
    <xf numFmtId="38" fontId="90" fillId="0" borderId="9" xfId="0" applyNumberFormat="1" applyFont="1" applyFill="1" applyBorder="1"/>
    <xf numFmtId="164" fontId="89" fillId="0" borderId="188" xfId="0" applyNumberFormat="1" applyFont="1" applyFill="1" applyBorder="1" applyAlignment="1"/>
    <xf numFmtId="175" fontId="20" fillId="87" borderId="0" xfId="0" applyNumberFormat="1" applyFont="1" applyFill="1" applyBorder="1" applyAlignment="1" applyProtection="1">
      <alignment horizontal="right"/>
    </xf>
    <xf numFmtId="166" fontId="24" fillId="0" borderId="4" xfId="1" applyNumberFormat="1" applyFont="1" applyFill="1" applyBorder="1" applyAlignment="1">
      <alignment horizontal="right"/>
    </xf>
    <xf numFmtId="166" fontId="24" fillId="0" borderId="9" xfId="0" quotePrefix="1" applyNumberFormat="1" applyFont="1" applyFill="1" applyBorder="1" applyAlignment="1">
      <alignment horizontal="right"/>
    </xf>
    <xf numFmtId="166" fontId="25" fillId="0" borderId="188" xfId="1" applyNumberFormat="1" applyFont="1" applyFill="1" applyBorder="1" applyAlignment="1">
      <alignment horizontal="right" wrapText="1"/>
    </xf>
    <xf numFmtId="0" fontId="24" fillId="0" borderId="7" xfId="0" applyFont="1" applyFill="1" applyBorder="1" applyProtection="1"/>
    <xf numFmtId="175" fontId="20" fillId="87" borderId="206" xfId="0" applyNumberFormat="1" applyFont="1" applyFill="1" applyBorder="1" applyAlignment="1" applyProtection="1">
      <alignment horizontal="right"/>
    </xf>
    <xf numFmtId="175" fontId="20" fillId="87" borderId="5" xfId="0" applyNumberFormat="1" applyFont="1" applyFill="1" applyBorder="1" applyAlignment="1" applyProtection="1">
      <alignment horizontal="right"/>
    </xf>
    <xf numFmtId="175" fontId="21" fillId="87" borderId="6" xfId="0" applyNumberFormat="1" applyFont="1" applyFill="1" applyBorder="1" applyAlignment="1" applyProtection="1">
      <alignment horizontal="left"/>
    </xf>
    <xf numFmtId="3" fontId="20" fillId="0" borderId="206" xfId="0" applyNumberFormat="1" applyFont="1" applyFill="1" applyBorder="1"/>
    <xf numFmtId="3" fontId="20" fillId="0" borderId="206" xfId="0" applyNumberFormat="1" applyFont="1" applyFill="1" applyBorder="1" applyAlignment="1" applyProtection="1"/>
    <xf numFmtId="38" fontId="24" fillId="0" borderId="6" xfId="0" applyNumberFormat="1" applyFont="1" applyFill="1" applyBorder="1"/>
    <xf numFmtId="164" fontId="25" fillId="0" borderId="207" xfId="0" applyNumberFormat="1" applyFont="1" applyFill="1" applyBorder="1" applyAlignment="1"/>
    <xf numFmtId="165" fontId="24" fillId="0" borderId="6" xfId="0" applyNumberFormat="1" applyFont="1" applyFill="1" applyBorder="1"/>
    <xf numFmtId="165" fontId="24" fillId="0" borderId="6" xfId="0" applyNumberFormat="1" applyFont="1" applyFill="1" applyBorder="1" applyAlignment="1"/>
    <xf numFmtId="165" fontId="25" fillId="0" borderId="207" xfId="0" applyNumberFormat="1" applyFont="1" applyFill="1" applyBorder="1"/>
    <xf numFmtId="165" fontId="89" fillId="0" borderId="193" xfId="0" applyNumberFormat="1" applyFont="1" applyFill="1" applyBorder="1"/>
    <xf numFmtId="0" fontId="25" fillId="0" borderId="0" xfId="0" applyFont="1" applyFill="1" applyAlignment="1">
      <alignment vertical="center"/>
    </xf>
    <xf numFmtId="0" fontId="25" fillId="0" borderId="157" xfId="0" applyFont="1" applyFill="1" applyBorder="1"/>
    <xf numFmtId="0" fontId="25" fillId="0" borderId="17" xfId="0" applyFont="1" applyFill="1" applyBorder="1" applyAlignment="1">
      <alignment horizontal="left"/>
    </xf>
    <xf numFmtId="3" fontId="21" fillId="0" borderId="102" xfId="0" applyNumberFormat="1" applyFont="1" applyFill="1" applyBorder="1" applyAlignment="1" applyProtection="1">
      <alignment horizontal="center" vertical="center" wrapText="1"/>
    </xf>
    <xf numFmtId="0" fontId="21" fillId="0" borderId="0" xfId="0" applyFont="1" applyFill="1" applyProtection="1"/>
    <xf numFmtId="164" fontId="21" fillId="0" borderId="0" xfId="0" applyNumberFormat="1" applyFont="1" applyFill="1" applyBorder="1" applyProtection="1"/>
    <xf numFmtId="175" fontId="21" fillId="85" borderId="9" xfId="0" applyNumberFormat="1" applyFont="1" applyFill="1" applyBorder="1" applyAlignment="1" applyProtection="1">
      <alignment horizontal="right"/>
    </xf>
    <xf numFmtId="0" fontId="21" fillId="0" borderId="208" xfId="0" applyFont="1" applyFill="1" applyBorder="1" applyProtection="1"/>
    <xf numFmtId="175" fontId="21" fillId="85" borderId="208" xfId="0" applyNumberFormat="1" applyFont="1" applyFill="1" applyBorder="1" applyAlignment="1" applyProtection="1">
      <alignment horizontal="right"/>
    </xf>
    <xf numFmtId="0" fontId="21" fillId="0" borderId="26" xfId="0" applyFont="1" applyFill="1" applyBorder="1" applyProtection="1"/>
    <xf numFmtId="0" fontId="21" fillId="0" borderId="42" xfId="0" applyFont="1" applyFill="1" applyBorder="1" applyAlignment="1" applyProtection="1">
      <alignment horizontal="right"/>
    </xf>
    <xf numFmtId="0" fontId="21" fillId="0" borderId="25" xfId="0" applyFont="1" applyFill="1" applyBorder="1" applyAlignment="1" applyProtection="1">
      <alignment horizontal="right"/>
    </xf>
    <xf numFmtId="6" fontId="229" fillId="46" borderId="6" xfId="3" applyNumberFormat="1" applyFont="1" applyFill="1" applyBorder="1"/>
    <xf numFmtId="0" fontId="20" fillId="0" borderId="97" xfId="0" applyFont="1" applyFill="1" applyBorder="1" applyAlignment="1" applyProtection="1">
      <alignment horizontal="left"/>
    </xf>
    <xf numFmtId="175" fontId="20" fillId="0" borderId="98" xfId="0" applyNumberFormat="1" applyFont="1" applyFill="1" applyBorder="1" applyAlignment="1" applyProtection="1">
      <alignment horizontal="right"/>
    </xf>
    <xf numFmtId="3" fontId="21" fillId="0" borderId="183" xfId="0" applyNumberFormat="1" applyFont="1" applyFill="1" applyBorder="1" applyAlignment="1" applyProtection="1">
      <alignment horizontal="center" vertical="center" wrapText="1"/>
    </xf>
    <xf numFmtId="175" fontId="20" fillId="0" borderId="7" xfId="0" applyNumberFormat="1" applyFont="1" applyFill="1" applyBorder="1" applyAlignment="1" applyProtection="1">
      <alignment horizontal="right"/>
    </xf>
    <xf numFmtId="0" fontId="143" fillId="0" borderId="6" xfId="0" applyFont="1" applyBorder="1" applyAlignment="1">
      <alignment vertical="center"/>
    </xf>
    <xf numFmtId="0" fontId="143" fillId="0" borderId="6" xfId="0" applyFont="1" applyFill="1" applyBorder="1" applyAlignment="1">
      <alignment horizontal="left" vertical="center" indent="1"/>
    </xf>
    <xf numFmtId="0" fontId="143" fillId="0" borderId="9" xfId="0" applyFont="1" applyFill="1" applyBorder="1" applyAlignment="1">
      <alignment horizontal="left" vertical="center" indent="1"/>
    </xf>
    <xf numFmtId="175" fontId="20" fillId="87" borderId="205" xfId="0" applyNumberFormat="1" applyFont="1" applyFill="1" applyBorder="1" applyAlignment="1" applyProtection="1">
      <alignment horizontal="right"/>
    </xf>
    <xf numFmtId="175" fontId="20" fillId="87" borderId="210" xfId="0" applyNumberFormat="1" applyFont="1" applyFill="1" applyBorder="1" applyAlignment="1" applyProtection="1">
      <alignment horizontal="right"/>
    </xf>
    <xf numFmtId="3" fontId="21" fillId="0" borderId="26" xfId="0" applyNumberFormat="1" applyFont="1" applyFill="1" applyBorder="1" applyAlignment="1" applyProtection="1">
      <alignment horizontal="right"/>
    </xf>
    <xf numFmtId="175" fontId="21" fillId="0" borderId="26" xfId="0" applyNumberFormat="1" applyFont="1" applyFill="1" applyBorder="1" applyAlignment="1" applyProtection="1"/>
    <xf numFmtId="175" fontId="21" fillId="0" borderId="27" xfId="0" applyNumberFormat="1" applyFont="1" applyFill="1" applyBorder="1" applyAlignment="1" applyProtection="1"/>
    <xf numFmtId="3" fontId="20" fillId="0" borderId="98" xfId="0" applyNumberFormat="1" applyFont="1" applyFill="1" applyBorder="1" applyAlignment="1">
      <alignment horizontal="right"/>
    </xf>
    <xf numFmtId="175" fontId="21" fillId="0" borderId="30" xfId="0" applyNumberFormat="1" applyFont="1" applyFill="1" applyBorder="1" applyAlignment="1" applyProtection="1"/>
    <xf numFmtId="0" fontId="20" fillId="0" borderId="0" xfId="0" applyFont="1" applyFill="1" applyAlignment="1" applyProtection="1">
      <alignment vertical="top"/>
    </xf>
    <xf numFmtId="0" fontId="25" fillId="0" borderId="211" xfId="0" applyFont="1" applyFill="1" applyBorder="1" applyAlignment="1">
      <alignment horizontal="center" vertical="center" wrapText="1"/>
    </xf>
    <xf numFmtId="0" fontId="24" fillId="0" borderId="195" xfId="0" applyFont="1" applyFill="1" applyBorder="1" applyProtection="1"/>
    <xf numFmtId="0" fontId="24" fillId="0" borderId="212" xfId="0" applyFont="1" applyFill="1" applyBorder="1" applyAlignment="1" applyProtection="1">
      <alignment vertical="center"/>
    </xf>
    <xf numFmtId="0" fontId="25" fillId="0" borderId="98" xfId="0" applyFont="1" applyFill="1" applyBorder="1"/>
    <xf numFmtId="0" fontId="24" fillId="0" borderId="200" xfId="0" applyFont="1" applyFill="1" applyBorder="1" applyProtection="1"/>
    <xf numFmtId="175" fontId="21" fillId="87" borderId="211" xfId="0" applyNumberFormat="1" applyFont="1" applyFill="1" applyBorder="1" applyAlignment="1" applyProtection="1">
      <alignment horizontal="left" vertical="center"/>
    </xf>
    <xf numFmtId="0" fontId="24" fillId="0" borderId="195" xfId="0" applyFont="1" applyFill="1" applyBorder="1" applyAlignment="1">
      <alignment wrapText="1" shrinkToFit="1"/>
    </xf>
    <xf numFmtId="0" fontId="25" fillId="0" borderId="199" xfId="0" applyFont="1" applyFill="1" applyBorder="1" applyAlignment="1">
      <alignment horizontal="left"/>
    </xf>
    <xf numFmtId="0" fontId="25" fillId="0" borderId="200" xfId="0" applyFont="1" applyFill="1" applyBorder="1" applyAlignment="1">
      <alignment horizontal="right" vertical="center"/>
    </xf>
    <xf numFmtId="169" fontId="99" fillId="0" borderId="213" xfId="0" applyNumberFormat="1" applyFont="1" applyFill="1" applyBorder="1" applyAlignment="1">
      <alignment horizontal="center" vertical="center" wrapText="1"/>
    </xf>
    <xf numFmtId="0" fontId="25" fillId="0" borderId="187" xfId="0" applyFont="1" applyFill="1" applyBorder="1" applyAlignment="1">
      <alignment horizontal="center" vertical="center" wrapText="1"/>
    </xf>
    <xf numFmtId="175" fontId="21" fillId="87" borderId="195" xfId="0" applyNumberFormat="1" applyFont="1" applyFill="1" applyBorder="1" applyAlignment="1" applyProtection="1">
      <alignment horizontal="left" vertical="center"/>
    </xf>
    <xf numFmtId="166" fontId="24" fillId="0" borderId="201" xfId="0" applyNumberFormat="1" applyFont="1" applyFill="1" applyBorder="1" applyAlignment="1">
      <alignment horizontal="right"/>
    </xf>
    <xf numFmtId="166" fontId="25" fillId="0" borderId="201" xfId="0" applyNumberFormat="1" applyFont="1" applyFill="1" applyBorder="1" applyAlignment="1">
      <alignment horizontal="right" vertical="center"/>
    </xf>
    <xf numFmtId="175" fontId="21" fillId="87" borderId="195" xfId="0" applyNumberFormat="1" applyFont="1" applyFill="1" applyBorder="1" applyAlignment="1" applyProtection="1">
      <alignment horizontal="left"/>
    </xf>
    <xf numFmtId="175" fontId="21" fillId="87" borderId="214" xfId="0" applyNumberFormat="1" applyFont="1" applyFill="1" applyBorder="1" applyAlignment="1" applyProtection="1">
      <alignment horizontal="left"/>
    </xf>
    <xf numFmtId="166" fontId="24" fillId="0" borderId="197" xfId="1" applyNumberFormat="1" applyFont="1" applyFill="1" applyBorder="1" applyAlignment="1">
      <alignment horizontal="right"/>
    </xf>
    <xf numFmtId="166" fontId="25" fillId="0" borderId="196" xfId="1" applyNumberFormat="1" applyFont="1" applyFill="1" applyBorder="1" applyAlignment="1">
      <alignment horizontal="right" wrapText="1"/>
    </xf>
    <xf numFmtId="166" fontId="25" fillId="0" borderId="194" xfId="1" applyNumberFormat="1" applyFont="1" applyFill="1" applyBorder="1" applyAlignment="1">
      <alignment horizontal="right" wrapText="1"/>
    </xf>
    <xf numFmtId="166" fontId="25" fillId="0" borderId="195" xfId="0" applyNumberFormat="1" applyFont="1" applyFill="1" applyBorder="1" applyAlignment="1">
      <alignment horizontal="right" vertical="center"/>
    </xf>
    <xf numFmtId="166" fontId="25" fillId="0" borderId="196" xfId="0" applyNumberFormat="1" applyFont="1" applyFill="1" applyBorder="1" applyAlignment="1">
      <alignment horizontal="right" vertical="center"/>
    </xf>
    <xf numFmtId="166" fontId="24" fillId="0" borderId="197" xfId="0" quotePrefix="1" applyNumberFormat="1" applyFont="1" applyFill="1" applyBorder="1" applyAlignment="1">
      <alignment horizontal="right"/>
    </xf>
    <xf numFmtId="166" fontId="24" fillId="0" borderId="196" xfId="0" applyNumberFormat="1" applyFont="1" applyFill="1" applyBorder="1" applyAlignment="1">
      <alignment horizontal="right"/>
    </xf>
    <xf numFmtId="166" fontId="25" fillId="0" borderId="198" xfId="0" applyNumberFormat="1" applyFont="1" applyFill="1" applyBorder="1"/>
    <xf numFmtId="166" fontId="24" fillId="0" borderId="194" xfId="0" applyNumberFormat="1" applyFont="1" applyFill="1" applyBorder="1" applyAlignment="1">
      <alignment horizontal="right"/>
    </xf>
    <xf numFmtId="166" fontId="25" fillId="0" borderId="198" xfId="0" applyNumberFormat="1" applyFont="1" applyFill="1" applyBorder="1" applyAlignment="1">
      <alignment horizontal="right" vertical="center"/>
    </xf>
    <xf numFmtId="166" fontId="25" fillId="0" borderId="194" xfId="0" applyNumberFormat="1" applyFont="1" applyFill="1" applyBorder="1" applyAlignment="1">
      <alignment horizontal="right" vertical="center"/>
    </xf>
    <xf numFmtId="164" fontId="24" fillId="0" borderId="2" xfId="0" applyNumberFormat="1" applyFont="1" applyFill="1" applyBorder="1" applyAlignment="1"/>
    <xf numFmtId="165" fontId="24" fillId="0" borderId="201" xfId="1" applyNumberFormat="1" applyFont="1" applyFill="1" applyBorder="1" applyAlignment="1">
      <alignment horizontal="right"/>
    </xf>
    <xf numFmtId="0" fontId="24" fillId="0" borderId="187" xfId="0" applyFont="1" applyFill="1" applyBorder="1" applyAlignment="1">
      <alignment wrapText="1" shrinkToFit="1"/>
    </xf>
    <xf numFmtId="169" fontId="99" fillId="0" borderId="184" xfId="0" applyNumberFormat="1" applyFont="1" applyFill="1" applyBorder="1" applyAlignment="1">
      <alignment horizontal="center" vertical="center" wrapText="1"/>
    </xf>
    <xf numFmtId="175" fontId="21" fillId="87" borderId="17" xfId="0" applyNumberFormat="1" applyFont="1" applyFill="1" applyBorder="1" applyAlignment="1" applyProtection="1">
      <alignment horizontal="left" vertical="center"/>
    </xf>
    <xf numFmtId="0" fontId="24" fillId="0" borderId="0" xfId="0" quotePrefix="1" applyFont="1" applyFill="1" applyAlignment="1">
      <alignment wrapText="1"/>
    </xf>
    <xf numFmtId="0" fontId="26" fillId="0" borderId="0" xfId="0" quotePrefix="1" applyFont="1" applyFill="1" applyAlignment="1">
      <alignment wrapText="1"/>
    </xf>
    <xf numFmtId="0" fontId="24" fillId="0" borderId="182" xfId="0" applyFont="1" applyFill="1" applyBorder="1"/>
    <xf numFmtId="0" fontId="24" fillId="0" borderId="205" xfId="0" applyFont="1" applyFill="1" applyBorder="1"/>
    <xf numFmtId="175" fontId="21" fillId="87" borderId="98" xfId="0" applyNumberFormat="1" applyFont="1" applyFill="1" applyBorder="1" applyAlignment="1" applyProtection="1">
      <alignment horizontal="left"/>
    </xf>
    <xf numFmtId="175" fontId="21" fillId="87" borderId="148" xfId="0" applyNumberFormat="1" applyFont="1" applyFill="1" applyBorder="1" applyAlignment="1" applyProtection="1">
      <alignment horizontal="left"/>
    </xf>
    <xf numFmtId="0" fontId="24" fillId="0" borderId="195" xfId="0" applyFont="1" applyFill="1" applyBorder="1" applyAlignment="1" applyProtection="1">
      <alignment horizontal="left" indent="1"/>
    </xf>
    <xf numFmtId="175" fontId="21" fillId="87" borderId="148" xfId="0" applyNumberFormat="1" applyFont="1" applyFill="1" applyBorder="1" applyAlignment="1" applyProtection="1">
      <alignment horizontal="right"/>
    </xf>
    <xf numFmtId="175" fontId="21" fillId="87" borderId="214" xfId="0" applyNumberFormat="1" applyFont="1" applyFill="1" applyBorder="1" applyAlignment="1" applyProtection="1">
      <alignment horizontal="right"/>
    </xf>
    <xf numFmtId="175" fontId="21" fillId="87" borderId="147" xfId="0" applyNumberFormat="1" applyFont="1" applyFill="1" applyBorder="1" applyAlignment="1" applyProtection="1">
      <alignment horizontal="left"/>
    </xf>
    <xf numFmtId="166" fontId="24" fillId="0" borderId="143" xfId="0" quotePrefix="1" applyNumberFormat="1" applyFont="1" applyFill="1" applyBorder="1" applyAlignment="1">
      <alignment horizontal="right"/>
    </xf>
    <xf numFmtId="0" fontId="89" fillId="0" borderId="193" xfId="0" applyFont="1" applyFill="1" applyBorder="1"/>
    <xf numFmtId="0" fontId="24" fillId="0" borderId="147" xfId="0" applyFont="1" applyFill="1" applyBorder="1" applyProtection="1"/>
    <xf numFmtId="0" fontId="25" fillId="0" borderId="147" xfId="0" applyFont="1" applyFill="1" applyBorder="1" applyAlignment="1">
      <alignment horizontal="right" vertical="center"/>
    </xf>
    <xf numFmtId="166" fontId="25" fillId="0" borderId="147" xfId="0" applyNumberFormat="1" applyFont="1" applyFill="1" applyBorder="1" applyAlignment="1">
      <alignment horizontal="right" vertical="center"/>
    </xf>
    <xf numFmtId="166" fontId="24" fillId="0" borderId="143" xfId="0" applyNumberFormat="1" applyFont="1" applyFill="1" applyBorder="1" applyAlignment="1">
      <alignment horizontal="right"/>
    </xf>
    <xf numFmtId="175" fontId="95" fillId="87" borderId="195" xfId="0" applyNumberFormat="1" applyFont="1" applyFill="1" applyBorder="1" applyAlignment="1" applyProtection="1">
      <alignment horizontal="left"/>
    </xf>
    <xf numFmtId="175" fontId="21" fillId="87" borderId="147" xfId="0" applyNumberFormat="1" applyFont="1" applyFill="1" applyBorder="1" applyAlignment="1" applyProtection="1">
      <alignment horizontal="left" vertical="center"/>
    </xf>
    <xf numFmtId="165" fontId="24" fillId="0" borderId="143" xfId="1" applyNumberFormat="1" applyFont="1" applyFill="1" applyBorder="1" applyAlignment="1">
      <alignment horizontal="right"/>
    </xf>
    <xf numFmtId="0" fontId="25" fillId="0" borderId="147" xfId="0" applyFont="1" applyFill="1" applyBorder="1" applyAlignment="1">
      <alignment horizontal="left" vertical="center"/>
    </xf>
    <xf numFmtId="0" fontId="24" fillId="0" borderId="190" xfId="0" applyFont="1" applyFill="1" applyBorder="1"/>
    <xf numFmtId="6" fontId="24" fillId="0" borderId="205" xfId="0" applyNumberFormat="1" applyFont="1" applyFill="1" applyBorder="1"/>
    <xf numFmtId="0" fontId="24" fillId="0" borderId="209" xfId="0" applyFont="1" applyFill="1" applyBorder="1"/>
    <xf numFmtId="6" fontId="24" fillId="0" borderId="209" xfId="0" applyNumberFormat="1" applyFont="1" applyFill="1" applyBorder="1"/>
    <xf numFmtId="168" fontId="24" fillId="0" borderId="209" xfId="7569" applyNumberFormat="1" applyFont="1" applyFill="1" applyBorder="1"/>
    <xf numFmtId="0" fontId="24" fillId="0" borderId="0" xfId="11940" quotePrefix="1" applyNumberFormat="1" applyFont="1" applyFill="1" applyBorder="1" applyProtection="1">
      <alignment horizontal="left" vertical="center" indent="1"/>
      <protection locked="0"/>
    </xf>
    <xf numFmtId="0" fontId="24" fillId="0" borderId="209" xfId="0" applyFont="1" applyFill="1" applyBorder="1" applyAlignment="1">
      <alignment horizontal="left" wrapText="1" indent="1"/>
    </xf>
    <xf numFmtId="175" fontId="20" fillId="0" borderId="0" xfId="0" applyNumberFormat="1" applyFont="1" applyFill="1" applyBorder="1" applyAlignment="1" applyProtection="1">
      <alignment horizontal="right" vertical="center"/>
    </xf>
    <xf numFmtId="175" fontId="21" fillId="0" borderId="204" xfId="0" applyNumberFormat="1" applyFont="1" applyFill="1" applyBorder="1" applyAlignment="1" applyProtection="1"/>
    <xf numFmtId="165" fontId="25" fillId="0" borderId="196" xfId="0" applyNumberFormat="1" applyFont="1" applyFill="1" applyBorder="1"/>
    <xf numFmtId="165" fontId="25" fillId="0" borderId="207" xfId="0" applyNumberFormat="1" applyFont="1" applyFill="1" applyBorder="1" applyAlignment="1">
      <alignment horizontal="right"/>
    </xf>
    <xf numFmtId="166" fontId="21" fillId="87" borderId="148" xfId="0" applyNumberFormat="1" applyFont="1" applyFill="1" applyBorder="1" applyAlignment="1" applyProtection="1">
      <alignment horizontal="right"/>
    </xf>
    <xf numFmtId="166" fontId="24" fillId="0" borderId="143" xfId="0" applyNumberFormat="1" applyFont="1" applyFill="1" applyBorder="1" applyAlignment="1">
      <alignment horizontal="right" vertical="center" wrapText="1"/>
    </xf>
    <xf numFmtId="165" fontId="25" fillId="0" borderId="24" xfId="1" applyNumberFormat="1" applyFont="1" applyFill="1" applyBorder="1" applyAlignment="1">
      <alignment horizontal="right"/>
    </xf>
    <xf numFmtId="165" fontId="25" fillId="0" borderId="24" xfId="1" applyNumberFormat="1" applyFont="1" applyFill="1" applyBorder="1" applyAlignment="1">
      <alignment horizontal="right" wrapText="1"/>
    </xf>
    <xf numFmtId="166" fontId="25" fillId="0" borderId="192" xfId="1" applyNumberFormat="1" applyFont="1" applyFill="1" applyBorder="1" applyAlignment="1">
      <alignment horizontal="right" wrapText="1"/>
    </xf>
    <xf numFmtId="165" fontId="24" fillId="0" borderId="9" xfId="0" applyNumberFormat="1" applyFont="1" applyFill="1" applyBorder="1"/>
    <xf numFmtId="165" fontId="25" fillId="0" borderId="143" xfId="0" applyNumberFormat="1" applyFont="1" applyFill="1" applyBorder="1" applyAlignment="1">
      <alignment horizontal="right" vertical="center"/>
    </xf>
    <xf numFmtId="165" fontId="25" fillId="0" borderId="196" xfId="0" applyNumberFormat="1" applyFont="1" applyFill="1" applyBorder="1" applyAlignment="1">
      <alignment horizontal="right" vertical="center"/>
    </xf>
    <xf numFmtId="0" fontId="25" fillId="0" borderId="195" xfId="0" applyFont="1" applyFill="1" applyBorder="1"/>
    <xf numFmtId="165" fontId="24" fillId="0" borderId="143" xfId="0" applyNumberFormat="1" applyFont="1" applyFill="1" applyBorder="1"/>
    <xf numFmtId="165" fontId="24" fillId="0" borderId="143" xfId="0" applyNumberFormat="1" applyFont="1" applyFill="1" applyBorder="1" applyAlignment="1"/>
    <xf numFmtId="166" fontId="25" fillId="0" borderId="198" xfId="0" applyNumberFormat="1" applyFont="1" applyFill="1" applyBorder="1" applyAlignment="1">
      <alignment vertical="center"/>
    </xf>
    <xf numFmtId="166" fontId="25" fillId="0" borderId="200" xfId="0" applyNumberFormat="1" applyFont="1" applyFill="1" applyBorder="1" applyAlignment="1">
      <alignment horizontal="right" vertical="center"/>
    </xf>
    <xf numFmtId="0" fontId="215" fillId="0" borderId="0" xfId="0" applyFont="1" applyFill="1" applyAlignment="1">
      <alignment vertical="top" wrapText="1"/>
    </xf>
    <xf numFmtId="0" fontId="20" fillId="0" borderId="0" xfId="0" applyFont="1" applyFill="1" applyAlignment="1">
      <alignment wrapText="1"/>
    </xf>
    <xf numFmtId="3" fontId="20" fillId="0" borderId="7" xfId="0" applyNumberFormat="1" applyFont="1" applyFill="1" applyBorder="1"/>
    <xf numFmtId="3" fontId="21" fillId="0" borderId="26" xfId="0" applyNumberFormat="1" applyFont="1" applyFill="1" applyBorder="1" applyAlignment="1" applyProtection="1"/>
    <xf numFmtId="3" fontId="21" fillId="0" borderId="31" xfId="0" applyNumberFormat="1" applyFont="1" applyFill="1" applyBorder="1" applyAlignment="1" applyProtection="1"/>
    <xf numFmtId="165" fontId="25" fillId="0" borderId="196" xfId="0" applyNumberFormat="1" applyFont="1" applyFill="1" applyBorder="1" applyAlignment="1">
      <alignment horizontal="right"/>
    </xf>
    <xf numFmtId="165" fontId="24" fillId="0" borderId="9" xfId="1" applyNumberFormat="1" applyFont="1" applyFill="1" applyBorder="1" applyAlignment="1">
      <alignment horizontal="right"/>
    </xf>
    <xf numFmtId="165" fontId="25" fillId="0" borderId="188" xfId="0" applyNumberFormat="1" applyFont="1" applyFill="1" applyBorder="1" applyAlignment="1">
      <alignment horizontal="right"/>
    </xf>
    <xf numFmtId="165" fontId="25" fillId="0" borderId="194" xfId="0" applyNumberFormat="1" applyFont="1" applyFill="1" applyBorder="1" applyAlignment="1">
      <alignment horizontal="right"/>
    </xf>
    <xf numFmtId="165" fontId="24" fillId="0" borderId="187" xfId="0" applyNumberFormat="1" applyFont="1" applyFill="1" applyBorder="1"/>
    <xf numFmtId="165" fontId="60" fillId="0" borderId="9" xfId="0" applyNumberFormat="1" applyFont="1" applyFill="1" applyBorder="1"/>
    <xf numFmtId="165" fontId="25" fillId="0" borderId="202" xfId="0" applyNumberFormat="1" applyFont="1" applyFill="1" applyBorder="1" applyAlignment="1">
      <alignment vertical="center"/>
    </xf>
    <xf numFmtId="166" fontId="25" fillId="0" borderId="203" xfId="0" applyNumberFormat="1" applyFont="1" applyFill="1" applyBorder="1" applyAlignment="1">
      <alignment horizontal="right" vertical="center"/>
    </xf>
    <xf numFmtId="166" fontId="25" fillId="0" borderId="215" xfId="0" applyNumberFormat="1" applyFont="1" applyFill="1" applyBorder="1" applyAlignment="1">
      <alignment horizontal="right" vertical="center"/>
    </xf>
    <xf numFmtId="0" fontId="20" fillId="0" borderId="0" xfId="137" applyFont="1" applyFill="1" applyAlignment="1">
      <alignment horizontal="right"/>
    </xf>
    <xf numFmtId="6" fontId="52" fillId="47" borderId="0" xfId="3" applyNumberFormat="1" applyFont="1" applyFill="1" applyBorder="1" applyAlignment="1">
      <alignment horizontal="right"/>
    </xf>
    <xf numFmtId="0" fontId="16" fillId="0" borderId="0" xfId="137" applyFont="1"/>
    <xf numFmtId="15" fontId="20" fillId="0" borderId="0" xfId="0" applyNumberFormat="1" applyFont="1" applyFill="1"/>
    <xf numFmtId="0" fontId="20" fillId="0" borderId="29" xfId="0" applyFont="1" applyFill="1" applyBorder="1" applyProtection="1"/>
    <xf numFmtId="3" fontId="20" fillId="0" borderId="26" xfId="0" applyNumberFormat="1" applyFont="1" applyFill="1" applyBorder="1" applyAlignment="1" applyProtection="1">
      <alignment horizontal="right"/>
    </xf>
    <xf numFmtId="175" fontId="20" fillId="0" borderId="26" xfId="0" applyNumberFormat="1" applyFont="1" applyFill="1" applyBorder="1" applyAlignment="1" applyProtection="1"/>
    <xf numFmtId="175" fontId="20" fillId="0" borderId="27" xfId="0" applyNumberFormat="1" applyFont="1" applyFill="1" applyBorder="1" applyAlignment="1" applyProtection="1"/>
    <xf numFmtId="3" fontId="20" fillId="0" borderId="26" xfId="0" applyNumberFormat="1" applyFont="1" applyFill="1" applyBorder="1" applyAlignment="1" applyProtection="1"/>
    <xf numFmtId="3" fontId="20" fillId="3" borderId="99" xfId="0" applyNumberFormat="1" applyFont="1" applyFill="1" applyBorder="1" applyAlignment="1">
      <alignment horizontal="right" vertical="center" wrapText="1"/>
    </xf>
    <xf numFmtId="3" fontId="92" fillId="3" borderId="209" xfId="0" applyNumberFormat="1" applyFont="1" applyFill="1" applyBorder="1" applyAlignment="1">
      <alignment horizontal="right" vertical="center" wrapText="1"/>
    </xf>
    <xf numFmtId="3" fontId="92" fillId="3" borderId="162" xfId="0" applyNumberFormat="1" applyFont="1" applyFill="1" applyBorder="1" applyAlignment="1">
      <alignment vertical="center" wrapText="1"/>
    </xf>
    <xf numFmtId="3" fontId="92" fillId="3" borderId="162" xfId="0" applyNumberFormat="1" applyFont="1" applyFill="1" applyBorder="1" applyAlignment="1">
      <alignment horizontal="right" vertical="center" wrapText="1"/>
    </xf>
    <xf numFmtId="0" fontId="20" fillId="0" borderId="162" xfId="0" applyFont="1" applyFill="1" applyBorder="1" applyAlignment="1">
      <alignment vertical="top" wrapText="1"/>
    </xf>
    <xf numFmtId="2" fontId="92" fillId="45" borderId="102" xfId="7637" applyNumberFormat="1" applyFont="1" applyFill="1" applyBorder="1" applyAlignment="1">
      <alignment horizontal="right" vertical="center"/>
    </xf>
    <xf numFmtId="0" fontId="20" fillId="0" borderId="162" xfId="0" applyFont="1" applyFill="1" applyBorder="1" applyAlignment="1">
      <alignment vertical="center" wrapText="1"/>
    </xf>
    <xf numFmtId="2" fontId="92" fillId="2" borderId="162" xfId="0" applyNumberFormat="1" applyFont="1" applyFill="1" applyBorder="1" applyAlignment="1">
      <alignment horizontal="right"/>
    </xf>
    <xf numFmtId="2" fontId="92" fillId="45" borderId="162" xfId="0" applyNumberFormat="1" applyFont="1" applyFill="1" applyBorder="1" applyAlignment="1">
      <alignment horizontal="right" vertical="center"/>
    </xf>
    <xf numFmtId="2" fontId="92" fillId="2" borderId="162" xfId="0" applyNumberFormat="1" applyFont="1" applyFill="1" applyBorder="1" applyAlignment="1">
      <alignment horizontal="right" vertical="center"/>
    </xf>
    <xf numFmtId="0" fontId="228" fillId="0" borderId="0" xfId="0" applyFont="1" applyFill="1" applyAlignment="1">
      <alignment vertical="center"/>
    </xf>
    <xf numFmtId="3" fontId="92" fillId="3" borderId="162" xfId="0" applyNumberFormat="1" applyFont="1" applyFill="1" applyBorder="1" applyAlignment="1">
      <alignment wrapText="1"/>
    </xf>
    <xf numFmtId="3" fontId="92" fillId="3" borderId="9" xfId="0" applyNumberFormat="1" applyFont="1" applyFill="1" applyBorder="1" applyAlignment="1">
      <alignment wrapText="1"/>
    </xf>
    <xf numFmtId="3" fontId="92" fillId="3" borderId="9" xfId="0" applyNumberFormat="1" applyFont="1" applyFill="1" applyBorder="1" applyAlignment="1">
      <alignment vertical="center" wrapText="1"/>
    </xf>
    <xf numFmtId="3" fontId="92" fillId="3" borderId="209" xfId="0" applyNumberFormat="1" applyFont="1" applyFill="1" applyBorder="1" applyAlignment="1">
      <alignment vertical="center" wrapText="1"/>
    </xf>
    <xf numFmtId="0" fontId="20" fillId="0" borderId="57" xfId="0" applyFont="1" applyFill="1" applyBorder="1" applyAlignment="1"/>
    <xf numFmtId="0" fontId="0" fillId="0" borderId="0" xfId="0" applyFont="1" applyFill="1" applyBorder="1" applyAlignment="1"/>
    <xf numFmtId="0" fontId="20" fillId="0" borderId="57" xfId="0" applyFont="1" applyFill="1" applyBorder="1" applyAlignment="1" applyProtection="1"/>
    <xf numFmtId="0" fontId="0" fillId="0" borderId="0" xfId="0" applyFont="1" applyFill="1" applyAlignment="1">
      <alignment vertical="center" wrapText="1"/>
    </xf>
    <xf numFmtId="0" fontId="0" fillId="0" borderId="0" xfId="0" applyFont="1" applyFill="1" applyBorder="1" applyAlignment="1">
      <alignment vertical="center"/>
    </xf>
    <xf numFmtId="166" fontId="92" fillId="2" borderId="162" xfId="0" applyNumberFormat="1" applyFont="1" applyFill="1" applyBorder="1" applyAlignment="1">
      <alignment horizontal="right" vertical="center"/>
    </xf>
    <xf numFmtId="1" fontId="20" fillId="0" borderId="5" xfId="0" applyNumberFormat="1" applyFont="1" applyFill="1" applyBorder="1" applyAlignment="1" applyProtection="1"/>
    <xf numFmtId="3" fontId="21" fillId="0" borderId="203" xfId="0" applyNumberFormat="1" applyFont="1" applyFill="1" applyBorder="1" applyAlignment="1" applyProtection="1">
      <alignment horizontal="right"/>
    </xf>
    <xf numFmtId="175" fontId="21" fillId="0" borderId="26" xfId="0" applyNumberFormat="1" applyFont="1" applyFill="1" applyBorder="1" applyAlignment="1" applyProtection="1">
      <alignment horizontal="right"/>
    </xf>
    <xf numFmtId="175" fontId="21" fillId="0" borderId="27" xfId="0" applyNumberFormat="1" applyFont="1" applyFill="1" applyBorder="1" applyAlignment="1" applyProtection="1">
      <alignment horizontal="right"/>
    </xf>
    <xf numFmtId="175" fontId="20" fillId="0" borderId="26" xfId="0" applyNumberFormat="1" applyFont="1" applyFill="1" applyBorder="1" applyAlignment="1" applyProtection="1">
      <alignment horizontal="right"/>
    </xf>
    <xf numFmtId="175" fontId="20" fillId="0" borderId="27" xfId="0" applyNumberFormat="1" applyFont="1" applyFill="1" applyBorder="1" applyAlignment="1" applyProtection="1">
      <alignment horizontal="right"/>
    </xf>
    <xf numFmtId="175" fontId="21" fillId="0" borderId="30" xfId="0" applyNumberFormat="1" applyFont="1" applyFill="1" applyBorder="1" applyAlignment="1" applyProtection="1">
      <alignment horizontal="right"/>
    </xf>
    <xf numFmtId="175" fontId="20" fillId="0" borderId="9" xfId="0" applyNumberFormat="1" applyFont="1" applyFill="1" applyBorder="1" applyAlignment="1" applyProtection="1">
      <alignment horizontal="right"/>
    </xf>
    <xf numFmtId="165" fontId="25" fillId="0" borderId="194" xfId="0" applyNumberFormat="1" applyFont="1" applyFill="1" applyBorder="1"/>
    <xf numFmtId="0" fontId="25" fillId="0" borderId="0" xfId="0" applyFont="1" applyFill="1" applyBorder="1" applyAlignment="1">
      <alignment horizontal="right" vertical="center"/>
    </xf>
    <xf numFmtId="166" fontId="89" fillId="0" borderId="0" xfId="0" applyNumberFormat="1" applyFont="1" applyFill="1" applyBorder="1" applyAlignment="1">
      <alignment horizontal="right" vertical="center"/>
    </xf>
    <xf numFmtId="166" fontId="89" fillId="0" borderId="0" xfId="0" applyNumberFormat="1" applyFont="1" applyFill="1" applyBorder="1" applyAlignment="1">
      <alignment vertical="center"/>
    </xf>
    <xf numFmtId="165" fontId="89" fillId="0" borderId="0" xfId="0" applyNumberFormat="1" applyFont="1" applyFill="1" applyBorder="1" applyAlignment="1">
      <alignment vertical="center"/>
    </xf>
    <xf numFmtId="0" fontId="24" fillId="0" borderId="0" xfId="0" applyFont="1" applyFill="1"/>
    <xf numFmtId="166" fontId="24" fillId="0" borderId="341" xfId="1" applyNumberFormat="1" applyFont="1" applyFill="1" applyBorder="1" applyAlignment="1">
      <alignment horizontal="right"/>
    </xf>
    <xf numFmtId="165" fontId="25" fillId="0" borderId="340" xfId="0" applyNumberFormat="1" applyFont="1" applyFill="1" applyBorder="1"/>
    <xf numFmtId="0" fontId="20" fillId="0" borderId="0" xfId="0" applyFont="1" applyFill="1"/>
    <xf numFmtId="6" fontId="52" fillId="47" borderId="0" xfId="3" applyNumberFormat="1" applyFont="1" applyFill="1" applyBorder="1" applyAlignment="1">
      <alignment horizontal="center"/>
    </xf>
    <xf numFmtId="15" fontId="123" fillId="0" borderId="0" xfId="137" applyNumberFormat="1" applyFont="1"/>
    <xf numFmtId="15" fontId="123" fillId="48" borderId="0" xfId="3" applyNumberFormat="1" applyFont="1" applyFill="1" applyBorder="1"/>
    <xf numFmtId="15" fontId="123" fillId="0" borderId="0" xfId="0" applyNumberFormat="1" applyFont="1" applyFill="1"/>
    <xf numFmtId="15" fontId="123" fillId="0" borderId="24" xfId="0" applyNumberFormat="1" applyFont="1" applyFill="1" applyBorder="1" applyAlignment="1">
      <alignment horizontal="center"/>
    </xf>
    <xf numFmtId="15" fontId="123" fillId="0" borderId="0" xfId="0" applyNumberFormat="1" applyFont="1" applyFill="1" applyAlignment="1">
      <alignment horizontal="right"/>
    </xf>
    <xf numFmtId="0" fontId="18" fillId="0" borderId="0" xfId="137" applyFont="1" applyFill="1" applyAlignment="1">
      <alignment horizontal="left" vertical="center"/>
    </xf>
    <xf numFmtId="0" fontId="18" fillId="0" borderId="0" xfId="0" applyFont="1" applyFill="1"/>
    <xf numFmtId="0" fontId="20" fillId="0" borderId="1" xfId="0" applyFont="1" applyFill="1" applyBorder="1" applyAlignment="1">
      <alignment horizontal="right"/>
    </xf>
    <xf numFmtId="0" fontId="20" fillId="0" borderId="0" xfId="0" applyFont="1" applyFill="1" applyBorder="1" applyAlignment="1">
      <alignment vertical="center"/>
    </xf>
    <xf numFmtId="0" fontId="46" fillId="0" borderId="0" xfId="2" applyFont="1" applyFill="1" applyBorder="1" applyAlignment="1" applyProtection="1"/>
    <xf numFmtId="0" fontId="49" fillId="0" borderId="0" xfId="0" applyFont="1" applyFill="1" applyBorder="1" applyAlignment="1">
      <alignment horizontal="left" vertical="center"/>
    </xf>
    <xf numFmtId="0" fontId="20" fillId="0" borderId="0" xfId="0" applyFont="1" applyFill="1" applyBorder="1" applyAlignment="1">
      <alignment horizontal="left" vertical="center"/>
    </xf>
    <xf numFmtId="0" fontId="49" fillId="0" borderId="0" xfId="0" applyFont="1" applyFill="1" applyAlignment="1">
      <alignment horizontal="right"/>
    </xf>
    <xf numFmtId="0" fontId="20" fillId="0" borderId="342" xfId="0" applyFont="1" applyFill="1" applyBorder="1"/>
    <xf numFmtId="175" fontId="21" fillId="87" borderId="205" xfId="0" applyNumberFormat="1" applyFont="1" applyFill="1" applyBorder="1" applyAlignment="1" applyProtection="1">
      <alignment horizontal="right"/>
    </xf>
    <xf numFmtId="166" fontId="24" fillId="0" borderId="344" xfId="1" applyNumberFormat="1" applyFont="1" applyFill="1" applyBorder="1" applyAlignment="1">
      <alignment horizontal="right"/>
    </xf>
    <xf numFmtId="165" fontId="24" fillId="0" borderId="345" xfId="1" applyNumberFormat="1" applyFont="1" applyFill="1" applyBorder="1" applyAlignment="1">
      <alignment horizontal="right"/>
    </xf>
    <xf numFmtId="166" fontId="25" fillId="0" borderId="155" xfId="0" applyNumberFormat="1" applyFont="1" applyFill="1" applyBorder="1"/>
    <xf numFmtId="0" fontId="25" fillId="0" borderId="156" xfId="0" applyFont="1" applyFill="1" applyBorder="1" applyAlignment="1">
      <alignment horizontal="center" vertical="center" wrapText="1"/>
    </xf>
    <xf numFmtId="175" fontId="21" fillId="87" borderId="347" xfId="0" applyNumberFormat="1" applyFont="1" applyFill="1" applyBorder="1" applyAlignment="1" applyProtection="1">
      <alignment horizontal="left"/>
    </xf>
    <xf numFmtId="175" fontId="21" fillId="87" borderId="339" xfId="0" applyNumberFormat="1" applyFont="1" applyFill="1" applyBorder="1" applyAlignment="1" applyProtection="1">
      <alignment horizontal="left"/>
    </xf>
    <xf numFmtId="175" fontId="21" fillId="87" borderId="348" xfId="0" applyNumberFormat="1" applyFont="1" applyFill="1" applyBorder="1" applyAlignment="1" applyProtection="1">
      <alignment horizontal="left"/>
    </xf>
    <xf numFmtId="166" fontId="24" fillId="0" borderId="330" xfId="0" applyNumberFormat="1" applyFont="1" applyFill="1" applyBorder="1" applyAlignment="1">
      <alignment horizontal="right" vertical="center" wrapText="1"/>
    </xf>
    <xf numFmtId="166" fontId="25" fillId="0" borderId="340" xfId="0" applyNumberFormat="1" applyFont="1" applyFill="1" applyBorder="1" applyAlignment="1">
      <alignment horizontal="right" vertical="center" wrapText="1"/>
    </xf>
    <xf numFmtId="175" fontId="21" fillId="87" borderId="347" xfId="0" applyNumberFormat="1" applyFont="1" applyFill="1" applyBorder="1" applyAlignment="1" applyProtection="1">
      <alignment horizontal="right"/>
    </xf>
    <xf numFmtId="175" fontId="21" fillId="87" borderId="348" xfId="0" applyNumberFormat="1" applyFont="1" applyFill="1" applyBorder="1" applyAlignment="1" applyProtection="1">
      <alignment horizontal="right"/>
    </xf>
    <xf numFmtId="165" fontId="24" fillId="0" borderId="330" xfId="1" applyNumberFormat="1" applyFont="1" applyFill="1" applyBorder="1" applyAlignment="1">
      <alignment horizontal="right"/>
    </xf>
    <xf numFmtId="166" fontId="25" fillId="0" borderId="186" xfId="0" applyNumberFormat="1" applyFont="1" applyFill="1" applyBorder="1"/>
    <xf numFmtId="166" fontId="24" fillId="0" borderId="345" xfId="0" applyNumberFormat="1" applyFont="1" applyFill="1" applyBorder="1" applyAlignment="1">
      <alignment horizontal="right" vertical="center" wrapText="1"/>
    </xf>
    <xf numFmtId="165" fontId="25" fillId="0" borderId="346" xfId="0" applyNumberFormat="1" applyFont="1" applyFill="1" applyBorder="1"/>
    <xf numFmtId="166" fontId="25" fillId="0" borderId="349" xfId="0" applyNumberFormat="1" applyFont="1" applyFill="1" applyBorder="1"/>
    <xf numFmtId="166" fontId="25" fillId="0" borderId="350" xfId="0" applyNumberFormat="1" applyFont="1" applyFill="1" applyBorder="1" applyAlignment="1">
      <alignment horizontal="right" wrapText="1"/>
    </xf>
    <xf numFmtId="166" fontId="25" fillId="0" borderId="351" xfId="0" applyNumberFormat="1" applyFont="1" applyFill="1" applyBorder="1"/>
    <xf numFmtId="175" fontId="95" fillId="87" borderId="348" xfId="0" applyNumberFormat="1" applyFont="1" applyFill="1" applyBorder="1" applyAlignment="1" applyProtection="1">
      <alignment horizontal="right"/>
    </xf>
    <xf numFmtId="1" fontId="20" fillId="0" borderId="0" xfId="0" applyNumberFormat="1" applyFont="1" applyFill="1" applyBorder="1" applyAlignment="1" applyProtection="1">
      <alignment horizontal="right"/>
    </xf>
    <xf numFmtId="1" fontId="20" fillId="0" borderId="0" xfId="0" applyNumberFormat="1" applyFont="1" applyFill="1" applyBorder="1" applyAlignment="1">
      <alignment horizontal="right" wrapText="1"/>
    </xf>
    <xf numFmtId="1" fontId="20" fillId="0" borderId="1" xfId="0" applyNumberFormat="1" applyFont="1" applyFill="1" applyBorder="1" applyAlignment="1">
      <alignment horizontal="right" wrapText="1"/>
    </xf>
    <xf numFmtId="165" fontId="25" fillId="0" borderId="340" xfId="0" applyNumberFormat="1" applyFont="1" applyFill="1" applyBorder="1" applyAlignment="1">
      <alignment horizontal="right"/>
    </xf>
    <xf numFmtId="165" fontId="24" fillId="0" borderId="340" xfId="0" applyNumberFormat="1" applyFont="1" applyFill="1" applyBorder="1" applyAlignment="1">
      <alignment horizontal="right"/>
    </xf>
    <xf numFmtId="165" fontId="24" fillId="0" borderId="346" xfId="0" applyNumberFormat="1" applyFont="1" applyFill="1" applyBorder="1" applyAlignment="1">
      <alignment horizontal="right"/>
    </xf>
    <xf numFmtId="165" fontId="24" fillId="0" borderId="9" xfId="0" applyNumberFormat="1" applyFont="1" applyFill="1" applyBorder="1" applyAlignment="1">
      <alignment horizontal="right"/>
    </xf>
    <xf numFmtId="165" fontId="24" fillId="0" borderId="143" xfId="0" applyNumberFormat="1" applyFont="1" applyFill="1" applyBorder="1" applyAlignment="1">
      <alignment horizontal="right"/>
    </xf>
    <xf numFmtId="165" fontId="24" fillId="0" borderId="201" xfId="0" applyNumberFormat="1" applyFont="1" applyFill="1" applyBorder="1" applyAlignment="1">
      <alignment horizontal="right"/>
    </xf>
    <xf numFmtId="165" fontId="25" fillId="0" borderId="24" xfId="0" applyNumberFormat="1" applyFont="1" applyFill="1" applyBorder="1" applyAlignment="1">
      <alignment horizontal="right"/>
    </xf>
    <xf numFmtId="165" fontId="25" fillId="0" borderId="195" xfId="0" applyNumberFormat="1" applyFont="1" applyFill="1" applyBorder="1"/>
    <xf numFmtId="166" fontId="24" fillId="0" borderId="349" xfId="0" applyNumberFormat="1" applyFont="1" applyFill="1" applyBorder="1"/>
    <xf numFmtId="166" fontId="24" fillId="0" borderId="350" xfId="0" applyNumberFormat="1" applyFont="1" applyFill="1" applyBorder="1" applyAlignment="1">
      <alignment horizontal="right" wrapText="1"/>
    </xf>
    <xf numFmtId="0" fontId="232" fillId="0" borderId="353" xfId="0" applyFont="1" applyBorder="1" applyAlignment="1">
      <alignment vertical="center"/>
    </xf>
    <xf numFmtId="0" fontId="232" fillId="0" borderId="18" xfId="0" applyFont="1" applyBorder="1" applyAlignment="1">
      <alignment vertical="center"/>
    </xf>
    <xf numFmtId="0" fontId="64" fillId="0" borderId="0" xfId="0" applyFont="1" applyFill="1" applyBorder="1" applyAlignment="1">
      <alignment vertical="center"/>
    </xf>
    <xf numFmtId="0" fontId="22" fillId="0" borderId="0" xfId="0" applyFont="1" applyFill="1" applyBorder="1" applyAlignment="1">
      <alignment vertical="center"/>
    </xf>
    <xf numFmtId="0" fontId="104" fillId="0" borderId="0" xfId="0" applyFont="1"/>
    <xf numFmtId="0" fontId="0" fillId="0" borderId="0" xfId="0" applyBorder="1"/>
    <xf numFmtId="0" fontId="232" fillId="0" borderId="0" xfId="0" applyFont="1" applyBorder="1" applyAlignment="1">
      <alignment vertical="center"/>
    </xf>
    <xf numFmtId="0" fontId="232" fillId="0" borderId="354" xfId="0" applyFont="1" applyBorder="1" applyAlignment="1">
      <alignment vertical="center"/>
    </xf>
    <xf numFmtId="0" fontId="232" fillId="0" borderId="0" xfId="0" applyFont="1" applyFill="1" applyBorder="1" applyAlignment="1">
      <alignment vertical="center"/>
    </xf>
    <xf numFmtId="3" fontId="20" fillId="0" borderId="1" xfId="0" applyNumberFormat="1" applyFont="1" applyFill="1" applyBorder="1"/>
    <xf numFmtId="3" fontId="20" fillId="0" borderId="8" xfId="0" applyNumberFormat="1" applyFont="1" applyFill="1" applyBorder="1" applyAlignment="1" applyProtection="1"/>
    <xf numFmtId="0" fontId="20" fillId="0" borderId="98" xfId="0" applyFont="1" applyFill="1" applyBorder="1" applyAlignment="1" applyProtection="1">
      <alignment horizontal="right"/>
    </xf>
    <xf numFmtId="3" fontId="20" fillId="0" borderId="98" xfId="0" applyNumberFormat="1" applyFont="1" applyFill="1" applyBorder="1"/>
    <xf numFmtId="0" fontId="20" fillId="0" borderId="0" xfId="0" applyFont="1" applyFill="1" applyBorder="1" applyAlignment="1" applyProtection="1">
      <alignment horizontal="center"/>
    </xf>
    <xf numFmtId="0" fontId="21" fillId="0" borderId="0" xfId="0" applyFont="1" applyFill="1" applyBorder="1" applyProtection="1"/>
    <xf numFmtId="0" fontId="20" fillId="0" borderId="0" xfId="0" applyFont="1" applyFill="1" applyBorder="1" applyAlignment="1" applyProtection="1">
      <alignment vertical="top"/>
    </xf>
    <xf numFmtId="0" fontId="21" fillId="0" borderId="345" xfId="0" applyFont="1" applyFill="1" applyBorder="1" applyAlignment="1" applyProtection="1"/>
    <xf numFmtId="0" fontId="21" fillId="0" borderId="330" xfId="0" applyFont="1" applyFill="1" applyBorder="1" applyAlignment="1" applyProtection="1">
      <alignment horizontal="center" vertical="center" wrapText="1"/>
    </xf>
    <xf numFmtId="175" fontId="21" fillId="87" borderId="352" xfId="0" applyNumberFormat="1" applyFont="1" applyFill="1" applyBorder="1" applyAlignment="1" applyProtection="1">
      <alignment horizontal="right"/>
    </xf>
    <xf numFmtId="175" fontId="20" fillId="0" borderId="288" xfId="0" applyNumberFormat="1" applyFont="1" applyFill="1" applyBorder="1" applyAlignment="1" applyProtection="1">
      <alignment horizontal="right"/>
    </xf>
    <xf numFmtId="3" fontId="20" fillId="0" borderId="288" xfId="0" applyNumberFormat="1" applyFont="1" applyFill="1" applyBorder="1" applyAlignment="1">
      <alignment horizontal="right" vertical="center" wrapText="1"/>
    </xf>
    <xf numFmtId="3" fontId="20" fillId="0" borderId="288" xfId="0" applyNumberFormat="1" applyFont="1" applyFill="1" applyBorder="1" applyAlignment="1">
      <alignment horizontal="right" vertical="top" wrapText="1"/>
    </xf>
    <xf numFmtId="175" fontId="20" fillId="87" borderId="345" xfId="0" applyNumberFormat="1" applyFont="1" applyFill="1" applyBorder="1" applyAlignment="1" applyProtection="1">
      <alignment horizontal="right"/>
    </xf>
    <xf numFmtId="3" fontId="20" fillId="0" borderId="288" xfId="0" applyNumberFormat="1" applyFont="1" applyFill="1" applyBorder="1" applyAlignment="1">
      <alignment horizontal="right" vertical="top"/>
    </xf>
    <xf numFmtId="175" fontId="20" fillId="85" borderId="288" xfId="0" applyNumberFormat="1" applyFont="1" applyFill="1" applyBorder="1" applyAlignment="1" applyProtection="1">
      <alignment horizontal="right"/>
    </xf>
    <xf numFmtId="0" fontId="20" fillId="0" borderId="5" xfId="0" applyFont="1" applyFill="1" applyBorder="1" applyProtection="1"/>
    <xf numFmtId="175" fontId="20" fillId="85" borderId="352" xfId="0" applyNumberFormat="1" applyFont="1" applyFill="1" applyBorder="1" applyAlignment="1" applyProtection="1">
      <alignment horizontal="right"/>
    </xf>
    <xf numFmtId="0" fontId="24" fillId="0" borderId="49" xfId="0" applyFont="1" applyFill="1" applyBorder="1" applyAlignment="1">
      <alignment horizontal="center" vertical="center" wrapText="1"/>
    </xf>
    <xf numFmtId="166" fontId="24" fillId="0" borderId="16" xfId="0" applyNumberFormat="1" applyFont="1" applyFill="1" applyBorder="1" applyAlignment="1">
      <alignment horizontal="right" wrapText="1"/>
    </xf>
    <xf numFmtId="165" fontId="25" fillId="0" borderId="24" xfId="0" applyNumberFormat="1" applyFont="1" applyFill="1" applyBorder="1"/>
    <xf numFmtId="165" fontId="25" fillId="0" borderId="192" xfId="0" applyNumberFormat="1" applyFont="1" applyFill="1" applyBorder="1" applyAlignment="1">
      <alignment horizontal="right"/>
    </xf>
    <xf numFmtId="166" fontId="25" fillId="0" borderId="192" xfId="0" applyNumberFormat="1" applyFont="1" applyFill="1" applyBorder="1" applyAlignment="1">
      <alignment horizontal="right"/>
    </xf>
    <xf numFmtId="165" fontId="25" fillId="0" borderId="143" xfId="0" applyNumberFormat="1" applyFont="1" applyFill="1" applyBorder="1" applyAlignment="1">
      <alignment vertical="center"/>
    </xf>
    <xf numFmtId="165" fontId="25" fillId="0" borderId="196" xfId="0" applyNumberFormat="1" applyFont="1" applyFill="1" applyBorder="1" applyAlignment="1">
      <alignment vertical="center"/>
    </xf>
    <xf numFmtId="175" fontId="95" fillId="87" borderId="148" xfId="0" applyNumberFormat="1" applyFont="1" applyFill="1" applyBorder="1" applyAlignment="1" applyProtection="1">
      <alignment horizontal="left"/>
    </xf>
    <xf numFmtId="0" fontId="22" fillId="0" borderId="0" xfId="0" applyFont="1" applyBorder="1" applyAlignment="1">
      <alignment wrapText="1"/>
    </xf>
    <xf numFmtId="0" fontId="22" fillId="0" borderId="0" xfId="0" applyFont="1" applyBorder="1" applyAlignment="1">
      <alignment vertical="center" wrapText="1"/>
    </xf>
    <xf numFmtId="0" fontId="233" fillId="0" borderId="8"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Alignment="1">
      <alignment wrapText="1"/>
    </xf>
    <xf numFmtId="3" fontId="20" fillId="0" borderId="206" xfId="0" applyNumberFormat="1" applyFont="1" applyFill="1" applyBorder="1" applyAlignment="1" applyProtection="1">
      <alignment horizontal="right"/>
    </xf>
    <xf numFmtId="3" fontId="21" fillId="0" borderId="32" xfId="0" applyNumberFormat="1" applyFont="1" applyFill="1" applyBorder="1" applyAlignment="1" applyProtection="1">
      <alignment horizontal="right"/>
    </xf>
    <xf numFmtId="3" fontId="21" fillId="0" borderId="133" xfId="0" applyNumberFormat="1" applyFont="1" applyFill="1" applyBorder="1" applyAlignment="1" applyProtection="1"/>
    <xf numFmtId="175" fontId="21" fillId="0" borderId="28" xfId="0" applyNumberFormat="1" applyFont="1" applyFill="1" applyBorder="1" applyAlignment="1" applyProtection="1"/>
    <xf numFmtId="3" fontId="21" fillId="0" borderId="43" xfId="0" applyNumberFormat="1" applyFont="1" applyFill="1" applyBorder="1" applyAlignment="1" applyProtection="1">
      <alignment horizontal="right"/>
    </xf>
    <xf numFmtId="175" fontId="21" fillId="0" borderId="31" xfId="0" applyNumberFormat="1" applyFont="1" applyFill="1" applyBorder="1" applyAlignment="1" applyProtection="1"/>
    <xf numFmtId="166" fontId="24" fillId="0" borderId="201" xfId="0" quotePrefix="1" applyNumberFormat="1" applyFont="1" applyFill="1" applyBorder="1" applyAlignment="1">
      <alignment horizontal="right"/>
    </xf>
    <xf numFmtId="3" fontId="21" fillId="0" borderId="31" xfId="0" applyNumberFormat="1" applyFont="1" applyFill="1" applyBorder="1" applyAlignment="1" applyProtection="1">
      <alignment horizontal="right"/>
    </xf>
    <xf numFmtId="165" fontId="89" fillId="0" borderId="188" xfId="0" applyNumberFormat="1" applyFont="1" applyFill="1" applyBorder="1" applyAlignment="1">
      <alignment horizontal="right"/>
    </xf>
    <xf numFmtId="165" fontId="25" fillId="0" borderId="190" xfId="0" applyNumberFormat="1" applyFont="1" applyFill="1" applyBorder="1" applyAlignment="1">
      <alignment horizontal="right"/>
    </xf>
    <xf numFmtId="164" fontId="24" fillId="0" borderId="188" xfId="0" applyNumberFormat="1" applyFont="1" applyFill="1" applyBorder="1" applyAlignment="1">
      <alignment horizontal="right"/>
    </xf>
    <xf numFmtId="175" fontId="95" fillId="87" borderId="148" xfId="0" applyNumberFormat="1" applyFont="1" applyFill="1" applyBorder="1" applyAlignment="1" applyProtection="1">
      <alignment horizontal="right"/>
    </xf>
    <xf numFmtId="175" fontId="95" fillId="87" borderId="214" xfId="0" applyNumberFormat="1" applyFont="1" applyFill="1" applyBorder="1" applyAlignment="1" applyProtection="1">
      <alignment horizontal="right"/>
    </xf>
    <xf numFmtId="165" fontId="89" fillId="4" borderId="187" xfId="0" applyNumberFormat="1" applyFont="1" applyFill="1" applyBorder="1"/>
    <xf numFmtId="165" fontId="90" fillId="4" borderId="9" xfId="0" applyNumberFormat="1" applyFont="1" applyFill="1" applyBorder="1"/>
    <xf numFmtId="165" fontId="90" fillId="4" borderId="9" xfId="0" applyNumberFormat="1" applyFont="1" applyFill="1" applyBorder="1" applyAlignment="1"/>
    <xf numFmtId="165" fontId="89" fillId="4" borderId="188" xfId="0" applyNumberFormat="1" applyFont="1" applyFill="1" applyBorder="1"/>
    <xf numFmtId="0" fontId="24" fillId="0" borderId="288" xfId="0" applyFont="1" applyFill="1" applyBorder="1" applyAlignment="1">
      <alignment horizontal="left" indent="1"/>
    </xf>
    <xf numFmtId="6" fontId="24" fillId="0" borderId="288" xfId="0" applyNumberFormat="1" applyFont="1" applyFill="1" applyBorder="1"/>
    <xf numFmtId="6" fontId="24" fillId="0" borderId="8" xfId="0" applyNumberFormat="1" applyFont="1" applyFill="1" applyBorder="1"/>
    <xf numFmtId="3" fontId="21" fillId="0" borderId="32" xfId="0" applyNumberFormat="1" applyFont="1" applyFill="1" applyBorder="1" applyAlignment="1" applyProtection="1"/>
    <xf numFmtId="1" fontId="21" fillId="0" borderId="26" xfId="0" applyNumberFormat="1" applyFont="1" applyFill="1" applyBorder="1" applyAlignment="1" applyProtection="1"/>
    <xf numFmtId="1" fontId="21" fillId="0" borderId="31" xfId="0" applyNumberFormat="1" applyFont="1" applyFill="1" applyBorder="1" applyAlignment="1" applyProtection="1"/>
    <xf numFmtId="165" fontId="25" fillId="0" borderId="187" xfId="0" applyNumberFormat="1" applyFont="1" applyFill="1" applyBorder="1"/>
    <xf numFmtId="166" fontId="25" fillId="0" borderId="16" xfId="0" applyNumberFormat="1" applyFont="1" applyFill="1" applyBorder="1" applyAlignment="1">
      <alignment horizontal="right" wrapText="1"/>
    </xf>
    <xf numFmtId="165" fontId="24" fillId="0" borderId="201" xfId="0" applyNumberFormat="1" applyFont="1" applyFill="1" applyBorder="1"/>
    <xf numFmtId="165" fontId="25" fillId="0" borderId="199" xfId="0" applyNumberFormat="1" applyFont="1" applyFill="1" applyBorder="1" applyAlignment="1">
      <alignment vertical="center"/>
    </xf>
    <xf numFmtId="175" fontId="21" fillId="0" borderId="28" xfId="0" applyNumberFormat="1" applyFont="1" applyFill="1" applyBorder="1" applyAlignment="1" applyProtection="1">
      <alignment horizontal="right"/>
    </xf>
    <xf numFmtId="175" fontId="21" fillId="0" borderId="31" xfId="0" applyNumberFormat="1" applyFont="1" applyFill="1" applyBorder="1" applyAlignment="1" applyProtection="1">
      <alignment horizontal="right"/>
    </xf>
    <xf numFmtId="166" fontId="24" fillId="4" borderId="197" xfId="1" applyNumberFormat="1" applyFont="1" applyFill="1" applyBorder="1" applyAlignment="1">
      <alignment horizontal="right"/>
    </xf>
    <xf numFmtId="166" fontId="24" fillId="4" borderId="143" xfId="0" applyNumberFormat="1" applyFont="1" applyFill="1" applyBorder="1" applyAlignment="1">
      <alignment horizontal="right" vertical="center" wrapText="1"/>
    </xf>
    <xf numFmtId="166" fontId="25" fillId="4" borderId="196" xfId="1" applyNumberFormat="1" applyFont="1" applyFill="1" applyBorder="1" applyAlignment="1">
      <alignment horizontal="right" wrapText="1"/>
    </xf>
    <xf numFmtId="165" fontId="24" fillId="4" borderId="143" xfId="1" applyNumberFormat="1" applyFont="1" applyFill="1" applyBorder="1" applyAlignment="1">
      <alignment horizontal="right"/>
    </xf>
    <xf numFmtId="165" fontId="25" fillId="4" borderId="196" xfId="0" applyNumberFormat="1" applyFont="1" applyFill="1" applyBorder="1"/>
    <xf numFmtId="166" fontId="24" fillId="4" borderId="185" xfId="0" applyNumberFormat="1" applyFont="1" applyFill="1" applyBorder="1" applyAlignment="1">
      <alignment horizontal="right" wrapText="1"/>
    </xf>
    <xf numFmtId="166" fontId="25" fillId="4" borderId="16" xfId="0" applyNumberFormat="1" applyFont="1" applyFill="1" applyBorder="1" applyAlignment="1">
      <alignment horizontal="right" wrapText="1"/>
    </xf>
    <xf numFmtId="166" fontId="25" fillId="4" borderId="186" xfId="0" applyNumberFormat="1" applyFont="1" applyFill="1" applyBorder="1" applyAlignment="1">
      <alignment horizontal="right" wrapText="1"/>
    </xf>
    <xf numFmtId="166" fontId="25" fillId="4" borderId="185" xfId="0" applyNumberFormat="1" applyFont="1" applyFill="1" applyBorder="1" applyAlignment="1">
      <alignment horizontal="right" wrapText="1"/>
    </xf>
    <xf numFmtId="166" fontId="25" fillId="4" borderId="157" xfId="0" applyNumberFormat="1" applyFont="1" applyFill="1" applyBorder="1"/>
    <xf numFmtId="166" fontId="25" fillId="4" borderId="192" xfId="0" applyNumberFormat="1" applyFont="1" applyFill="1" applyBorder="1"/>
    <xf numFmtId="165" fontId="25" fillId="4" borderId="187" xfId="0" applyNumberFormat="1" applyFont="1" applyFill="1" applyBorder="1"/>
    <xf numFmtId="165" fontId="24" fillId="4" borderId="9" xfId="0" applyNumberFormat="1" applyFont="1" applyFill="1" applyBorder="1"/>
    <xf numFmtId="165" fontId="24" fillId="4" borderId="9" xfId="0" applyNumberFormat="1" applyFont="1" applyFill="1" applyBorder="1" applyAlignment="1"/>
    <xf numFmtId="165" fontId="25" fillId="4" borderId="188" xfId="0" applyNumberFormat="1" applyFont="1" applyFill="1" applyBorder="1"/>
    <xf numFmtId="165" fontId="24" fillId="4" borderId="201" xfId="1" applyNumberFormat="1" applyFont="1" applyFill="1" applyBorder="1" applyAlignment="1">
      <alignment horizontal="right"/>
    </xf>
    <xf numFmtId="165" fontId="25" fillId="4" borderId="194" xfId="0" applyNumberFormat="1" applyFont="1" applyFill="1" applyBorder="1"/>
    <xf numFmtId="165" fontId="24" fillId="4" borderId="187" xfId="0" applyNumberFormat="1" applyFont="1" applyFill="1" applyBorder="1"/>
    <xf numFmtId="166" fontId="25" fillId="4" borderId="195" xfId="0" applyNumberFormat="1" applyFont="1" applyFill="1" applyBorder="1" applyAlignment="1">
      <alignment horizontal="right" vertical="center"/>
    </xf>
    <xf numFmtId="165" fontId="25" fillId="4" borderId="143" xfId="0" applyNumberFormat="1" applyFont="1" applyFill="1" applyBorder="1" applyAlignment="1">
      <alignment horizontal="right" vertical="center"/>
    </xf>
    <xf numFmtId="165" fontId="25" fillId="4" borderId="196" xfId="0" applyNumberFormat="1" applyFont="1" applyFill="1" applyBorder="1" applyAlignment="1">
      <alignment horizontal="right" vertical="center"/>
    </xf>
    <xf numFmtId="165" fontId="25" fillId="4" borderId="189" xfId="0" applyNumberFormat="1" applyFont="1" applyFill="1" applyBorder="1"/>
    <xf numFmtId="165" fontId="24" fillId="4" borderId="182" xfId="0" applyNumberFormat="1" applyFont="1" applyFill="1" applyBorder="1"/>
    <xf numFmtId="165" fontId="24" fillId="4" borderId="182" xfId="0" applyNumberFormat="1" applyFont="1" applyFill="1" applyBorder="1" applyAlignment="1"/>
    <xf numFmtId="165" fontId="25" fillId="4" borderId="190" xfId="0" applyNumberFormat="1" applyFont="1" applyFill="1" applyBorder="1"/>
    <xf numFmtId="166" fontId="24" fillId="4" borderId="197" xfId="0" quotePrefix="1" applyNumberFormat="1" applyFont="1" applyFill="1" applyBorder="1" applyAlignment="1">
      <alignment horizontal="right"/>
    </xf>
    <xf numFmtId="166" fontId="24" fillId="4" borderId="143" xfId="0" applyNumberFormat="1" applyFont="1" applyFill="1" applyBorder="1" applyAlignment="1">
      <alignment horizontal="right"/>
    </xf>
    <xf numFmtId="166" fontId="24" fillId="4" borderId="196" xfId="0" applyNumberFormat="1" applyFont="1" applyFill="1" applyBorder="1" applyAlignment="1">
      <alignment horizontal="right"/>
    </xf>
    <xf numFmtId="166" fontId="25" fillId="4" borderId="198" xfId="0" applyNumberFormat="1" applyFont="1" applyFill="1" applyBorder="1"/>
    <xf numFmtId="166" fontId="24" fillId="4" borderId="201" xfId="0" applyNumberFormat="1" applyFont="1" applyFill="1" applyBorder="1" applyAlignment="1">
      <alignment horizontal="right"/>
    </xf>
    <xf numFmtId="166" fontId="24" fillId="4" borderId="194" xfId="0" applyNumberFormat="1" applyFont="1" applyFill="1" applyBorder="1" applyAlignment="1">
      <alignment horizontal="right"/>
    </xf>
    <xf numFmtId="165" fontId="25" fillId="4" borderId="195" xfId="0" applyNumberFormat="1" applyFont="1" applyFill="1" applyBorder="1"/>
    <xf numFmtId="165" fontId="24" fillId="4" borderId="143" xfId="0" applyNumberFormat="1" applyFont="1" applyFill="1" applyBorder="1"/>
    <xf numFmtId="165" fontId="24" fillId="4" borderId="143" xfId="0" applyNumberFormat="1" applyFont="1" applyFill="1" applyBorder="1" applyAlignment="1"/>
    <xf numFmtId="165" fontId="25" fillId="4" borderId="199" xfId="0" applyNumberFormat="1" applyFont="1" applyFill="1" applyBorder="1" applyAlignment="1">
      <alignment vertical="center"/>
    </xf>
    <xf numFmtId="166" fontId="25" fillId="4" borderId="200" xfId="0" applyNumberFormat="1" applyFont="1" applyFill="1" applyBorder="1" applyAlignment="1">
      <alignment horizontal="right" vertical="center"/>
    </xf>
    <xf numFmtId="166" fontId="25" fillId="4" borderId="194" xfId="0" applyNumberFormat="1" applyFont="1" applyFill="1" applyBorder="1" applyAlignment="1">
      <alignment horizontal="right" vertical="center"/>
    </xf>
    <xf numFmtId="3" fontId="21" fillId="0" borderId="203" xfId="0" applyNumberFormat="1" applyFont="1" applyFill="1" applyBorder="1" applyAlignment="1" applyProtection="1"/>
    <xf numFmtId="175" fontId="21" fillId="0" borderId="181" xfId="0" applyNumberFormat="1" applyFont="1" applyFill="1" applyBorder="1" applyAlignment="1" applyProtection="1">
      <alignment horizontal="right"/>
    </xf>
    <xf numFmtId="175" fontId="21" fillId="0" borderId="204" xfId="0" applyNumberFormat="1" applyFont="1" applyFill="1" applyBorder="1" applyAlignment="1" applyProtection="1">
      <alignment horizontal="right"/>
    </xf>
    <xf numFmtId="176" fontId="98" fillId="0" borderId="330" xfId="0" applyNumberFormat="1" applyFont="1" applyFill="1" applyBorder="1" applyAlignment="1">
      <alignment horizontal="left" vertical="center"/>
    </xf>
    <xf numFmtId="223" fontId="49" fillId="0" borderId="0" xfId="0" applyNumberFormat="1" applyFont="1" applyFill="1" applyAlignment="1">
      <alignment horizontal="right"/>
    </xf>
    <xf numFmtId="0" fontId="20" fillId="0" borderId="0" xfId="0" applyFont="1" applyFill="1"/>
    <xf numFmtId="0" fontId="123" fillId="0" borderId="0" xfId="0" applyFont="1" applyFill="1"/>
    <xf numFmtId="14" fontId="20" fillId="0" borderId="0" xfId="0" applyNumberFormat="1" applyFont="1" applyFill="1"/>
    <xf numFmtId="2" fontId="20" fillId="45" borderId="57" xfId="0" applyNumberFormat="1" applyFont="1" applyFill="1" applyBorder="1" applyAlignment="1">
      <alignment horizontal="right"/>
    </xf>
    <xf numFmtId="2" fontId="20" fillId="45" borderId="57" xfId="0" applyNumberFormat="1" applyFont="1" applyFill="1" applyBorder="1" applyAlignment="1">
      <alignment horizontal="right" vertical="center"/>
    </xf>
    <xf numFmtId="0" fontId="23" fillId="0" borderId="330" xfId="137" applyFont="1" applyFill="1" applyBorder="1" applyAlignment="1">
      <alignment horizontal="left" vertical="center" wrapText="1"/>
    </xf>
    <xf numFmtId="175" fontId="20" fillId="0" borderId="98" xfId="0" applyNumberFormat="1" applyFont="1" applyFill="1" applyBorder="1" applyAlignment="1" applyProtection="1">
      <alignment horizontal="center"/>
    </xf>
    <xf numFmtId="175" fontId="20" fillId="0" borderId="0" xfId="0" applyNumberFormat="1" applyFont="1" applyFill="1" applyBorder="1" applyAlignment="1" applyProtection="1">
      <alignment horizontal="center"/>
    </xf>
    <xf numFmtId="175" fontId="20" fillId="0" borderId="5" xfId="0" applyNumberFormat="1" applyFont="1" applyFill="1" applyBorder="1" applyAlignment="1" applyProtection="1">
      <alignment horizontal="center"/>
    </xf>
    <xf numFmtId="175" fontId="20" fillId="0" borderId="7" xfId="0" applyNumberFormat="1" applyFont="1" applyFill="1" applyBorder="1" applyAlignment="1" applyProtection="1">
      <alignment horizontal="center"/>
    </xf>
    <xf numFmtId="175" fontId="20" fillId="0" borderId="1" xfId="0" applyNumberFormat="1" applyFont="1" applyFill="1" applyBorder="1" applyAlignment="1" applyProtection="1">
      <alignment horizontal="center"/>
    </xf>
    <xf numFmtId="175" fontId="20" fillId="0" borderId="8" xfId="0" applyNumberFormat="1" applyFont="1" applyFill="1" applyBorder="1" applyAlignment="1" applyProtection="1">
      <alignment horizontal="center"/>
    </xf>
    <xf numFmtId="175" fontId="21" fillId="0" borderId="94" xfId="0" applyNumberFormat="1" applyFont="1" applyFill="1" applyBorder="1" applyAlignment="1" applyProtection="1">
      <alignment horizontal="right"/>
    </xf>
    <xf numFmtId="6" fontId="20" fillId="0" borderId="352" xfId="0" applyNumberFormat="1" applyFont="1" applyFill="1" applyBorder="1"/>
    <xf numFmtId="167" fontId="20" fillId="0" borderId="15" xfId="0" applyNumberFormat="1" applyFont="1" applyFill="1" applyBorder="1" applyAlignment="1">
      <alignment horizontal="right"/>
    </xf>
    <xf numFmtId="172" fontId="52" fillId="0" borderId="0" xfId="135" applyNumberFormat="1" applyFont="1" applyBorder="1"/>
    <xf numFmtId="172" fontId="52" fillId="0" borderId="0" xfId="3" applyNumberFormat="1" applyFont="1" applyFill="1" applyBorder="1"/>
    <xf numFmtId="172" fontId="52" fillId="0" borderId="0" xfId="3" applyNumberFormat="1" applyFont="1" applyFill="1" applyBorder="1"/>
    <xf numFmtId="6" fontId="20" fillId="0" borderId="288" xfId="0" applyNumberFormat="1" applyFont="1" applyFill="1" applyBorder="1"/>
    <xf numFmtId="0" fontId="25" fillId="0" borderId="307" xfId="0" applyFont="1" applyFill="1" applyBorder="1" applyAlignment="1">
      <alignment wrapText="1"/>
    </xf>
    <xf numFmtId="6" fontId="24" fillId="0" borderId="307" xfId="0" applyNumberFormat="1" applyFont="1" applyFill="1" applyBorder="1"/>
    <xf numFmtId="0" fontId="25" fillId="0" borderId="345" xfId="0" applyFont="1" applyFill="1" applyBorder="1" applyAlignment="1">
      <alignment wrapText="1"/>
    </xf>
    <xf numFmtId="0" fontId="24" fillId="0" borderId="191" xfId="0" applyFont="1" applyFill="1" applyBorder="1" applyAlignment="1">
      <alignment vertical="center" wrapText="1"/>
    </xf>
    <xf numFmtId="6" fontId="24" fillId="0" borderId="192" xfId="0" applyNumberFormat="1" applyFont="1" applyFill="1" applyBorder="1"/>
    <xf numFmtId="0" fontId="21" fillId="0" borderId="17" xfId="0" applyFont="1" applyFill="1" applyBorder="1"/>
    <xf numFmtId="6" fontId="20" fillId="0" borderId="192" xfId="0" applyNumberFormat="1" applyFont="1" applyFill="1" applyBorder="1" applyAlignment="1">
      <alignment horizontal="right"/>
    </xf>
    <xf numFmtId="0" fontId="21" fillId="0" borderId="343" xfId="0" applyFont="1" applyFill="1" applyBorder="1"/>
    <xf numFmtId="1" fontId="22" fillId="0" borderId="0" xfId="0" applyNumberFormat="1" applyFont="1" applyFill="1" applyBorder="1" applyAlignment="1">
      <alignment horizontal="left" vertical="center"/>
    </xf>
    <xf numFmtId="0" fontId="235" fillId="0" borderId="0" xfId="0" applyFont="1" applyFill="1" applyBorder="1" applyAlignment="1">
      <alignment horizontal="left" vertical="center" wrapText="1"/>
    </xf>
    <xf numFmtId="0" fontId="24" fillId="0" borderId="0" xfId="0" applyFont="1" applyFill="1" applyBorder="1" applyAlignment="1">
      <alignment horizontal="right" vertical="center"/>
    </xf>
    <xf numFmtId="166" fontId="236" fillId="0" borderId="0" xfId="0" applyNumberFormat="1" applyFont="1" applyFill="1" applyBorder="1" applyAlignment="1">
      <alignment horizontal="left" vertical="center"/>
    </xf>
    <xf numFmtId="0" fontId="100" fillId="0" borderId="0" xfId="0" applyNumberFormat="1" applyFont="1" applyFill="1" applyBorder="1" applyAlignment="1">
      <alignment horizontal="left" vertical="center" wrapText="1"/>
    </xf>
    <xf numFmtId="174" fontId="98" fillId="0" borderId="0" xfId="0" applyNumberFormat="1" applyFont="1" applyFill="1" applyBorder="1" applyAlignment="1">
      <alignment horizontal="left" vertical="center" wrapText="1"/>
    </xf>
    <xf numFmtId="3" fontId="98" fillId="0" borderId="0" xfId="2535" applyNumberFormat="1" applyFont="1" applyFill="1" applyBorder="1" applyAlignment="1">
      <alignment horizontal="left" vertical="center" wrapText="1"/>
    </xf>
    <xf numFmtId="0" fontId="98" fillId="0" borderId="0" xfId="4940" applyNumberFormat="1" applyFont="1" applyFill="1" applyBorder="1" applyAlignment="1">
      <alignment horizontal="left" vertical="center" wrapText="1"/>
    </xf>
    <xf numFmtId="176" fontId="98" fillId="0" borderId="0" xfId="0" applyNumberFormat="1" applyFont="1" applyFill="1" applyBorder="1" applyAlignment="1">
      <alignment horizontal="left" vertical="center"/>
    </xf>
    <xf numFmtId="0" fontId="98" fillId="0" borderId="0" xfId="0" applyFont="1" applyFill="1" applyBorder="1" applyAlignment="1">
      <alignment horizontal="left" vertical="center"/>
    </xf>
    <xf numFmtId="169" fontId="100" fillId="0" borderId="0" xfId="0" applyNumberFormat="1" applyFont="1" applyFill="1" applyBorder="1" applyAlignment="1">
      <alignment horizontal="right" vertical="center" wrapText="1"/>
    </xf>
    <xf numFmtId="0" fontId="100" fillId="0" borderId="0" xfId="0" applyFont="1" applyFill="1" applyBorder="1" applyAlignment="1">
      <alignment vertical="center"/>
    </xf>
    <xf numFmtId="166" fontId="98" fillId="0" borderId="330" xfId="0" applyNumberFormat="1" applyFont="1" applyFill="1" applyBorder="1" applyAlignment="1">
      <alignment horizontal="left" vertical="center"/>
    </xf>
    <xf numFmtId="0" fontId="100" fillId="0" borderId="330" xfId="0" applyNumberFormat="1" applyFont="1" applyFill="1" applyBorder="1" applyAlignment="1">
      <alignment horizontal="left" vertical="center" wrapText="1"/>
    </xf>
    <xf numFmtId="174" fontId="98" fillId="0" borderId="330" xfId="0" applyNumberFormat="1" applyFont="1" applyFill="1" applyBorder="1" applyAlignment="1">
      <alignment horizontal="left" vertical="center" wrapText="1"/>
    </xf>
    <xf numFmtId="3" fontId="98" fillId="0" borderId="330" xfId="2535" applyNumberFormat="1" applyFont="1" applyFill="1" applyBorder="1" applyAlignment="1">
      <alignment horizontal="left" vertical="center" wrapText="1"/>
    </xf>
    <xf numFmtId="0" fontId="98" fillId="0" borderId="330" xfId="0" applyFont="1" applyFill="1" applyBorder="1" applyAlignment="1">
      <alignment horizontal="left" vertical="center" wrapText="1"/>
    </xf>
    <xf numFmtId="0" fontId="98" fillId="0" borderId="330" xfId="0" applyFont="1" applyFill="1" applyBorder="1" applyAlignment="1">
      <alignment horizontal="left" vertical="center"/>
    </xf>
    <xf numFmtId="0" fontId="100" fillId="0" borderId="330" xfId="0" applyNumberFormat="1" applyFont="1" applyFill="1" applyBorder="1" applyAlignment="1">
      <alignment horizontal="left" vertical="center"/>
    </xf>
    <xf numFmtId="169" fontId="100" fillId="0" borderId="330" xfId="0" applyNumberFormat="1" applyFont="1" applyFill="1" applyBorder="1" applyAlignment="1">
      <alignment horizontal="right" vertical="center" wrapText="1"/>
    </xf>
    <xf numFmtId="166" fontId="100" fillId="0" borderId="330" xfId="0" applyNumberFormat="1" applyFont="1" applyFill="1" applyBorder="1" applyAlignment="1">
      <alignment horizontal="left" vertical="center"/>
    </xf>
    <xf numFmtId="3" fontId="98" fillId="0" borderId="330" xfId="134" applyNumberFormat="1" applyFont="1" applyFill="1" applyBorder="1" applyAlignment="1">
      <alignment horizontal="left" vertical="center" wrapText="1"/>
    </xf>
    <xf numFmtId="0" fontId="100" fillId="0" borderId="330" xfId="0" applyFont="1" applyFill="1" applyBorder="1" applyAlignment="1">
      <alignment horizontal="left" vertical="center" wrapText="1"/>
    </xf>
    <xf numFmtId="0" fontId="100" fillId="0" borderId="330" xfId="0" applyFont="1" applyFill="1" applyBorder="1" applyAlignment="1">
      <alignment horizontal="right" vertical="center" wrapText="1"/>
    </xf>
    <xf numFmtId="0" fontId="100" fillId="0" borderId="330" xfId="0" applyFont="1" applyFill="1" applyBorder="1" applyAlignment="1">
      <alignment vertical="center"/>
    </xf>
    <xf numFmtId="166" fontId="98" fillId="0" borderId="6" xfId="0" applyNumberFormat="1" applyFont="1" applyFill="1" applyBorder="1" applyAlignment="1">
      <alignment horizontal="left" vertical="center"/>
    </xf>
    <xf numFmtId="0" fontId="100" fillId="0" borderId="6" xfId="0" applyNumberFormat="1" applyFont="1" applyFill="1" applyBorder="1" applyAlignment="1">
      <alignment horizontal="left" vertical="center" wrapText="1"/>
    </xf>
    <xf numFmtId="174" fontId="98" fillId="0" borderId="6" xfId="0" applyNumberFormat="1" applyFont="1" applyFill="1" applyBorder="1" applyAlignment="1">
      <alignment horizontal="left" vertical="center" wrapText="1"/>
    </xf>
    <xf numFmtId="3" fontId="98" fillId="0" borderId="6" xfId="2535" applyNumberFormat="1" applyFont="1" applyFill="1" applyBorder="1" applyAlignment="1">
      <alignment horizontal="left" vertical="center" wrapText="1"/>
    </xf>
    <xf numFmtId="0" fontId="98" fillId="0" borderId="6" xfId="0" applyFont="1" applyFill="1" applyBorder="1" applyAlignment="1">
      <alignment horizontal="left" vertical="center" wrapText="1"/>
    </xf>
    <xf numFmtId="0" fontId="98" fillId="0" borderId="6" xfId="0" applyFont="1" applyFill="1" applyBorder="1" applyAlignment="1">
      <alignment horizontal="left" vertical="center"/>
    </xf>
    <xf numFmtId="176" fontId="98" fillId="0" borderId="6" xfId="0" applyNumberFormat="1" applyFont="1" applyFill="1" applyBorder="1" applyAlignment="1">
      <alignment horizontal="left" vertical="center"/>
    </xf>
    <xf numFmtId="0" fontId="100" fillId="0" borderId="6" xfId="0" applyNumberFormat="1" applyFont="1" applyFill="1" applyBorder="1" applyAlignment="1">
      <alignment horizontal="left" vertical="center"/>
    </xf>
    <xf numFmtId="169" fontId="100" fillId="0" borderId="6" xfId="0" applyNumberFormat="1" applyFont="1" applyFill="1" applyBorder="1" applyAlignment="1">
      <alignment horizontal="right" vertical="center" wrapText="1"/>
    </xf>
    <xf numFmtId="0" fontId="100" fillId="0" borderId="330" xfId="0" applyFont="1" applyFill="1" applyBorder="1" applyAlignment="1">
      <alignment horizontal="left" vertical="center"/>
    </xf>
    <xf numFmtId="0" fontId="0" fillId="86" borderId="355" xfId="0" applyFill="1" applyBorder="1" applyAlignment="1">
      <alignment vertical="center"/>
    </xf>
    <xf numFmtId="0" fontId="0" fillId="86" borderId="347" xfId="0" applyFill="1" applyBorder="1" applyAlignment="1">
      <alignment vertical="center"/>
    </xf>
    <xf numFmtId="0" fontId="99" fillId="86" borderId="343" xfId="0" applyFont="1" applyFill="1" applyBorder="1" applyAlignment="1">
      <alignment vertical="center"/>
    </xf>
    <xf numFmtId="2" fontId="100" fillId="0" borderId="330" xfId="0" applyNumberFormat="1" applyFont="1" applyFill="1" applyBorder="1" applyAlignment="1">
      <alignment horizontal="left" vertical="center" wrapText="1"/>
    </xf>
    <xf numFmtId="2" fontId="100" fillId="0" borderId="330" xfId="0" applyNumberFormat="1" applyFont="1" applyFill="1" applyBorder="1" applyAlignment="1">
      <alignment horizontal="right" vertical="center" wrapText="1"/>
    </xf>
    <xf numFmtId="2" fontId="100" fillId="0" borderId="330" xfId="0" applyNumberFormat="1" applyFont="1" applyFill="1" applyBorder="1" applyAlignment="1">
      <alignment vertical="center" wrapText="1"/>
    </xf>
    <xf numFmtId="0" fontId="99" fillId="86" borderId="357" xfId="0" applyFont="1" applyFill="1" applyBorder="1" applyAlignment="1">
      <alignment vertical="center"/>
    </xf>
    <xf numFmtId="0" fontId="99" fillId="0" borderId="345" xfId="0" applyFont="1" applyFill="1" applyBorder="1" applyAlignment="1">
      <alignment horizontal="center" vertical="center" wrapText="1"/>
    </xf>
    <xf numFmtId="1" fontId="99" fillId="0" borderId="345" xfId="0" applyNumberFormat="1" applyFont="1" applyFill="1" applyBorder="1" applyAlignment="1">
      <alignment horizontal="center" vertical="center" wrapText="1"/>
    </xf>
    <xf numFmtId="174" fontId="99" fillId="0" borderId="345" xfId="0" applyNumberFormat="1" applyFont="1" applyFill="1" applyBorder="1" applyAlignment="1">
      <alignment horizontal="center" vertical="center" wrapText="1"/>
    </xf>
    <xf numFmtId="3" fontId="99" fillId="0" borderId="345" xfId="0" applyNumberFormat="1" applyFont="1" applyFill="1" applyBorder="1" applyAlignment="1">
      <alignment horizontal="center" vertical="center" wrapText="1"/>
    </xf>
    <xf numFmtId="0" fontId="99" fillId="0" borderId="345" xfId="0" applyFont="1" applyFill="1" applyBorder="1" applyAlignment="1">
      <alignment horizontal="center" vertical="center"/>
    </xf>
    <xf numFmtId="169" fontId="99" fillId="0" borderId="345" xfId="0" applyNumberFormat="1" applyFont="1" applyFill="1" applyBorder="1" applyAlignment="1">
      <alignment horizontal="center" vertical="center" wrapText="1"/>
    </xf>
    <xf numFmtId="169" fontId="99" fillId="0" borderId="345" xfId="0" applyNumberFormat="1" applyFont="1" applyFill="1" applyBorder="1" applyAlignment="1">
      <alignment horizontal="left" vertical="center" wrapText="1"/>
    </xf>
    <xf numFmtId="0" fontId="99" fillId="0" borderId="330" xfId="0" applyFont="1" applyFill="1" applyBorder="1" applyAlignment="1">
      <alignment horizontal="center" vertical="center"/>
    </xf>
    <xf numFmtId="6" fontId="52" fillId="47" borderId="0" xfId="3" applyNumberFormat="1" applyFont="1" applyFill="1" applyBorder="1" applyAlignment="1">
      <alignment horizontal="center"/>
    </xf>
    <xf numFmtId="0" fontId="20" fillId="0" borderId="0" xfId="0" applyFont="1" applyFill="1"/>
    <xf numFmtId="0" fontId="215" fillId="0" borderId="0" xfId="0" quotePrefix="1" applyFont="1" applyFill="1" applyAlignment="1">
      <alignment vertical="top"/>
    </xf>
    <xf numFmtId="0" fontId="218" fillId="0" borderId="0" xfId="0" applyFont="1" applyBorder="1" applyAlignment="1">
      <alignment vertical="center" wrapText="1"/>
    </xf>
    <xf numFmtId="0" fontId="20" fillId="0" borderId="0" xfId="0" applyFont="1" applyFill="1"/>
    <xf numFmtId="0" fontId="218" fillId="0" borderId="0" xfId="0" applyFont="1" applyBorder="1" applyAlignment="1">
      <alignment vertical="center" wrapText="1"/>
    </xf>
    <xf numFmtId="6" fontId="24" fillId="0" borderId="358" xfId="0" applyNumberFormat="1" applyFont="1" applyFill="1" applyBorder="1"/>
    <xf numFmtId="6" fontId="20" fillId="87" borderId="0" xfId="0" applyNumberFormat="1" applyFont="1" applyFill="1" applyBorder="1"/>
    <xf numFmtId="6" fontId="20" fillId="87" borderId="288" xfId="0" applyNumberFormat="1" applyFont="1" applyFill="1" applyBorder="1"/>
    <xf numFmtId="0" fontId="21" fillId="0" borderId="1" xfId="0" applyFont="1" applyFill="1" applyBorder="1"/>
    <xf numFmtId="0" fontId="21" fillId="0" borderId="206" xfId="0" applyFont="1" applyFill="1" applyBorder="1"/>
    <xf numFmtId="0" fontId="20" fillId="0" borderId="206" xfId="0" applyFont="1" applyFill="1" applyBorder="1" applyAlignment="1">
      <alignment horizontal="left" wrapText="1" indent="1"/>
    </xf>
    <xf numFmtId="0" fontId="20" fillId="0" borderId="206" xfId="0" applyFont="1" applyFill="1" applyBorder="1"/>
    <xf numFmtId="0" fontId="21" fillId="0" borderId="360" xfId="0" applyFont="1" applyFill="1" applyBorder="1"/>
    <xf numFmtId="0" fontId="20" fillId="0" borderId="206" xfId="0" applyFont="1" applyFill="1" applyBorder="1" applyAlignment="1">
      <alignment horizontal="left" indent="1"/>
    </xf>
    <xf numFmtId="0" fontId="20" fillId="87" borderId="206" xfId="0" applyFont="1" applyFill="1" applyBorder="1" applyAlignment="1">
      <alignment horizontal="left" indent="1"/>
    </xf>
    <xf numFmtId="44" fontId="20" fillId="0" borderId="6" xfId="789" applyFont="1" applyFill="1" applyBorder="1"/>
    <xf numFmtId="44" fontId="21" fillId="0" borderId="16" xfId="789" applyFont="1" applyFill="1" applyBorder="1"/>
    <xf numFmtId="44" fontId="21" fillId="0" borderId="6" xfId="789" applyFont="1" applyFill="1" applyBorder="1"/>
    <xf numFmtId="6" fontId="20" fillId="0" borderId="6" xfId="0" applyNumberFormat="1" applyFont="1" applyFill="1" applyBorder="1"/>
    <xf numFmtId="172" fontId="20" fillId="0" borderId="24" xfId="789" applyNumberFormat="1" applyFont="1" applyFill="1" applyBorder="1"/>
    <xf numFmtId="0" fontId="21" fillId="0" borderId="147" xfId="0" applyFont="1" applyFill="1" applyBorder="1" applyAlignment="1">
      <alignment horizontal="center" wrapText="1"/>
    </xf>
    <xf numFmtId="6" fontId="20" fillId="0" borderId="330" xfId="789" applyNumberFormat="1" applyFont="1" applyFill="1" applyBorder="1"/>
    <xf numFmtId="6" fontId="24" fillId="0" borderId="359" xfId="0" applyNumberFormat="1" applyFont="1" applyFill="1" applyBorder="1"/>
    <xf numFmtId="6" fontId="24" fillId="0" borderId="352" xfId="0" applyNumberFormat="1" applyFont="1" applyFill="1" applyBorder="1"/>
    <xf numFmtId="6" fontId="24" fillId="0" borderId="330" xfId="0" applyNumberFormat="1" applyFont="1" applyFill="1" applyBorder="1"/>
    <xf numFmtId="0" fontId="25" fillId="0" borderId="330" xfId="0" applyFont="1" applyFill="1" applyBorder="1" applyAlignment="1">
      <alignment horizontal="center" wrapText="1"/>
    </xf>
    <xf numFmtId="6" fontId="24" fillId="0" borderId="193" xfId="0" applyNumberFormat="1" applyFont="1" applyFill="1" applyBorder="1"/>
    <xf numFmtId="6" fontId="24" fillId="0" borderId="360" xfId="0" applyNumberFormat="1" applyFont="1" applyFill="1" applyBorder="1"/>
    <xf numFmtId="6" fontId="24" fillId="0" borderId="206" xfId="0" applyNumberFormat="1" applyFont="1" applyFill="1" applyBorder="1"/>
    <xf numFmtId="168" fontId="24" fillId="0" borderId="360" xfId="7569" applyNumberFormat="1" applyFont="1" applyFill="1" applyBorder="1"/>
    <xf numFmtId="168" fontId="24" fillId="0" borderId="330" xfId="7569" applyNumberFormat="1" applyFont="1" applyFill="1" applyBorder="1"/>
    <xf numFmtId="0" fontId="50" fillId="0" borderId="330" xfId="3" applyFont="1" applyFill="1" applyBorder="1" applyAlignment="1">
      <alignment wrapText="1"/>
    </xf>
    <xf numFmtId="172" fontId="52" fillId="0" borderId="6" xfId="135" applyNumberFormat="1" applyFont="1" applyFill="1" applyBorder="1"/>
    <xf numFmtId="172" fontId="51" fillId="23" borderId="330" xfId="3" applyNumberFormat="1" applyFont="1" applyFill="1" applyBorder="1"/>
    <xf numFmtId="3" fontId="52" fillId="0" borderId="6" xfId="3" applyNumberFormat="1" applyFont="1" applyFill="1" applyBorder="1"/>
    <xf numFmtId="3" fontId="52" fillId="46" borderId="6" xfId="3" applyNumberFormat="1" applyFont="1" applyFill="1" applyBorder="1"/>
    <xf numFmtId="3" fontId="52" fillId="0" borderId="9" xfId="3" applyNumberFormat="1" applyFont="1" applyFill="1" applyBorder="1"/>
    <xf numFmtId="3" fontId="52" fillId="47" borderId="6" xfId="3" applyNumberFormat="1" applyFont="1" applyFill="1" applyBorder="1" applyAlignment="1">
      <alignment horizontal="center"/>
    </xf>
    <xf numFmtId="44" fontId="52" fillId="0" borderId="6" xfId="135" applyFont="1" applyFill="1" applyBorder="1"/>
    <xf numFmtId="44" fontId="52" fillId="0" borderId="6" xfId="135" applyNumberFormat="1" applyFont="1" applyFill="1" applyBorder="1"/>
    <xf numFmtId="44" fontId="52" fillId="47" borderId="6" xfId="3" applyNumberFormat="1" applyFont="1" applyFill="1" applyBorder="1" applyAlignment="1">
      <alignment horizontal="center"/>
    </xf>
    <xf numFmtId="3" fontId="51" fillId="0" borderId="6" xfId="3" applyNumberFormat="1" applyFont="1" applyFill="1" applyBorder="1"/>
    <xf numFmtId="44" fontId="52" fillId="0" borderId="9" xfId="135" applyNumberFormat="1" applyFont="1" applyFill="1" applyBorder="1"/>
    <xf numFmtId="172" fontId="237" fillId="0" borderId="6" xfId="135" applyNumberFormat="1" applyFont="1" applyFill="1" applyBorder="1"/>
    <xf numFmtId="0" fontId="52" fillId="0" borderId="6" xfId="3" applyFont="1" applyFill="1" applyBorder="1"/>
    <xf numFmtId="172" fontId="52" fillId="0" borderId="360" xfId="135" applyNumberFormat="1" applyFont="1" applyFill="1" applyBorder="1"/>
    <xf numFmtId="44" fontId="52" fillId="23" borderId="330" xfId="3" applyNumberFormat="1" applyFont="1" applyFill="1" applyBorder="1"/>
    <xf numFmtId="0" fontId="51" fillId="0" borderId="330" xfId="3" applyFont="1" applyFill="1" applyBorder="1" applyAlignment="1">
      <alignment horizontal="center" wrapText="1"/>
    </xf>
    <xf numFmtId="44" fontId="52" fillId="50" borderId="330" xfId="3" applyNumberFormat="1" applyFont="1" applyFill="1" applyBorder="1"/>
    <xf numFmtId="172" fontId="52" fillId="0" borderId="360" xfId="3" applyNumberFormat="1" applyFont="1" applyFill="1" applyBorder="1"/>
    <xf numFmtId="172" fontId="52" fillId="0" borderId="9" xfId="3" applyNumberFormat="1" applyFont="1" applyFill="1" applyBorder="1"/>
    <xf numFmtId="172" fontId="52" fillId="0" borderId="6" xfId="3" applyNumberFormat="1" applyFont="1" applyFill="1" applyBorder="1"/>
    <xf numFmtId="172" fontId="52" fillId="46" borderId="6" xfId="3" applyNumberFormat="1" applyFont="1" applyFill="1" applyBorder="1"/>
    <xf numFmtId="172" fontId="52" fillId="47" borderId="6" xfId="3" applyNumberFormat="1" applyFont="1" applyFill="1" applyBorder="1" applyAlignment="1">
      <alignment horizontal="center"/>
    </xf>
    <xf numFmtId="172" fontId="51" fillId="0" borderId="6" xfId="3" applyNumberFormat="1" applyFont="1" applyFill="1" applyBorder="1"/>
    <xf numFmtId="172" fontId="52" fillId="0" borderId="9" xfId="135" applyNumberFormat="1" applyFont="1" applyFill="1" applyBorder="1"/>
    <xf numFmtId="172" fontId="51" fillId="0" borderId="6" xfId="3" applyNumberFormat="1" applyFont="1" applyFill="1" applyBorder="1" applyAlignment="1">
      <alignment wrapText="1"/>
    </xf>
    <xf numFmtId="172" fontId="52" fillId="0" borderId="6" xfId="3" applyNumberFormat="1" applyFont="1" applyFill="1" applyBorder="1" applyAlignment="1">
      <alignment horizontal="left" indent="2"/>
    </xf>
    <xf numFmtId="172" fontId="52" fillId="50" borderId="358" xfId="3" applyNumberFormat="1" applyFont="1" applyFill="1" applyBorder="1"/>
    <xf numFmtId="172" fontId="50" fillId="0" borderId="9" xfId="3" applyNumberFormat="1" applyFont="1" applyFill="1" applyBorder="1"/>
    <xf numFmtId="172" fontId="52" fillId="23" borderId="330" xfId="3" applyNumberFormat="1" applyFont="1" applyFill="1" applyBorder="1"/>
    <xf numFmtId="175" fontId="21" fillId="87" borderId="358" xfId="0" applyNumberFormat="1" applyFont="1" applyFill="1" applyBorder="1" applyAlignment="1" applyProtection="1">
      <alignment horizontal="left"/>
    </xf>
    <xf numFmtId="2" fontId="100" fillId="0" borderId="330" xfId="0" applyNumberFormat="1" applyFont="1" applyFill="1" applyBorder="1" applyAlignment="1">
      <alignment horizontal="center" vertical="center" wrapText="1"/>
    </xf>
    <xf numFmtId="0" fontId="100" fillId="0" borderId="330" xfId="0" applyNumberFormat="1" applyFont="1" applyFill="1" applyBorder="1" applyAlignment="1">
      <alignment horizontal="center" vertical="center" wrapText="1"/>
    </xf>
    <xf numFmtId="14" fontId="100" fillId="0" borderId="330" xfId="0" applyNumberFormat="1" applyFont="1" applyFill="1" applyBorder="1" applyAlignment="1">
      <alignment horizontal="center" vertical="center"/>
    </xf>
    <xf numFmtId="2" fontId="98" fillId="0" borderId="330" xfId="0" applyNumberFormat="1" applyFont="1" applyFill="1" applyBorder="1" applyAlignment="1">
      <alignment horizontal="center" vertical="center"/>
    </xf>
    <xf numFmtId="0" fontId="100" fillId="0" borderId="330" xfId="134" applyNumberFormat="1" applyFont="1" applyFill="1" applyBorder="1" applyAlignment="1">
      <alignment horizontal="center" vertical="center" wrapText="1"/>
    </xf>
    <xf numFmtId="18" fontId="100" fillId="0" borderId="330" xfId="0" applyNumberFormat="1" applyFont="1" applyFill="1" applyBorder="1" applyAlignment="1">
      <alignment horizontal="center" vertical="center" wrapText="1"/>
    </xf>
    <xf numFmtId="49" fontId="25" fillId="0" borderId="330" xfId="0" applyNumberFormat="1" applyFont="1" applyFill="1" applyBorder="1" applyAlignment="1">
      <alignment horizontal="center"/>
    </xf>
    <xf numFmtId="0" fontId="25" fillId="0" borderId="330" xfId="0" quotePrefix="1" applyFont="1" applyFill="1" applyBorder="1" applyAlignment="1">
      <alignment horizontal="center"/>
    </xf>
    <xf numFmtId="0" fontId="25" fillId="0" borderId="330" xfId="0" applyFont="1" applyFill="1" applyBorder="1" applyAlignment="1">
      <alignment horizontal="center"/>
    </xf>
    <xf numFmtId="6" fontId="24" fillId="0" borderId="288" xfId="0" applyNumberFormat="1" applyFont="1" applyFill="1" applyBorder="1" applyAlignment="1"/>
    <xf numFmtId="6" fontId="24" fillId="0" borderId="288" xfId="0" applyNumberFormat="1" applyFont="1" applyFill="1" applyBorder="1" applyAlignment="1">
      <alignment horizontal="right"/>
    </xf>
    <xf numFmtId="6" fontId="60" fillId="0" borderId="288" xfId="0" applyNumberFormat="1" applyFont="1" applyFill="1" applyBorder="1"/>
    <xf numFmtId="6" fontId="24" fillId="0" borderId="9" xfId="0" applyNumberFormat="1" applyFont="1" applyFill="1" applyBorder="1"/>
    <xf numFmtId="0" fontId="25" fillId="0" borderId="343" xfId="0" applyFont="1" applyFill="1" applyBorder="1" applyAlignment="1">
      <alignment horizontal="center"/>
    </xf>
    <xf numFmtId="0" fontId="25" fillId="0" borderId="98" xfId="0" applyFont="1" applyFill="1" applyBorder="1" applyAlignment="1">
      <alignment wrapText="1"/>
    </xf>
    <xf numFmtId="0" fontId="24" fillId="0" borderId="98" xfId="0" applyFont="1" applyFill="1" applyBorder="1" applyAlignment="1">
      <alignment horizontal="left" indent="1"/>
    </xf>
    <xf numFmtId="0" fontId="24" fillId="0" borderId="98" xfId="0" applyFont="1" applyFill="1" applyBorder="1" applyAlignment="1">
      <alignment horizontal="left" wrapText="1" indent="1"/>
    </xf>
    <xf numFmtId="0" fontId="25" fillId="0" borderId="343" xfId="0" applyFont="1" applyFill="1" applyBorder="1"/>
    <xf numFmtId="0" fontId="25" fillId="0" borderId="98" xfId="0" applyFont="1" applyFill="1" applyBorder="1" applyAlignment="1"/>
    <xf numFmtId="0" fontId="25" fillId="0" borderId="98" xfId="0" applyFont="1" applyFill="1" applyBorder="1" applyAlignment="1">
      <alignment horizontal="left" vertical="top" wrapText="1"/>
    </xf>
    <xf numFmtId="0" fontId="25" fillId="0" borderId="362" xfId="0" applyFont="1" applyFill="1" applyBorder="1"/>
    <xf numFmtId="0" fontId="24" fillId="0" borderId="193" xfId="0" applyFont="1" applyFill="1" applyBorder="1" applyAlignment="1">
      <alignment horizontal="left" indent="1"/>
    </xf>
    <xf numFmtId="0" fontId="25" fillId="0" borderId="156" xfId="0" applyFont="1" applyFill="1" applyBorder="1" applyAlignment="1">
      <alignment wrapText="1"/>
    </xf>
    <xf numFmtId="5" fontId="25" fillId="0" borderId="330" xfId="789" applyNumberFormat="1" applyFont="1" applyFill="1" applyBorder="1" applyAlignment="1">
      <alignment horizontal="center"/>
    </xf>
    <xf numFmtId="5" fontId="24" fillId="0" borderId="288" xfId="789" applyNumberFormat="1" applyFont="1" applyFill="1" applyBorder="1"/>
    <xf numFmtId="5" fontId="25" fillId="0" borderId="330" xfId="789" applyNumberFormat="1" applyFont="1" applyFill="1" applyBorder="1"/>
    <xf numFmtId="5" fontId="24" fillId="0" borderId="288" xfId="789" applyNumberFormat="1" applyFont="1" applyFill="1" applyBorder="1" applyAlignment="1">
      <alignment horizontal="right"/>
    </xf>
    <xf numFmtId="5" fontId="24" fillId="0" borderId="330" xfId="789" applyNumberFormat="1" applyFont="1" applyFill="1" applyBorder="1"/>
    <xf numFmtId="5" fontId="25" fillId="0" borderId="13" xfId="789" applyNumberFormat="1" applyFont="1" applyFill="1" applyBorder="1"/>
    <xf numFmtId="5" fontId="20" fillId="0" borderId="288" xfId="789" applyNumberFormat="1" applyFont="1" applyFill="1" applyBorder="1"/>
    <xf numFmtId="5" fontId="25" fillId="4" borderId="330" xfId="789" applyNumberFormat="1" applyFont="1" applyFill="1" applyBorder="1" applyAlignment="1">
      <alignment horizontal="center"/>
    </xf>
    <xf numFmtId="5" fontId="60" fillId="0" borderId="288" xfId="789" applyNumberFormat="1" applyFont="1" applyFill="1" applyBorder="1"/>
    <xf numFmtId="5" fontId="18" fillId="0" borderId="288" xfId="789" applyNumberFormat="1" applyFont="1" applyFill="1" applyBorder="1"/>
    <xf numFmtId="15" fontId="123" fillId="0" borderId="288" xfId="789" applyNumberFormat="1" applyFont="1" applyFill="1" applyBorder="1"/>
    <xf numFmtId="0" fontId="21" fillId="0" borderId="7" xfId="0" applyFont="1" applyFill="1" applyBorder="1"/>
    <xf numFmtId="0" fontId="21" fillId="0" borderId="347" xfId="0" applyFont="1" applyFill="1" applyBorder="1"/>
    <xf numFmtId="0" fontId="20" fillId="0" borderId="355" xfId="0" applyFont="1" applyFill="1" applyBorder="1"/>
    <xf numFmtId="0" fontId="20" fillId="0" borderId="347" xfId="0" applyFont="1" applyFill="1" applyBorder="1"/>
    <xf numFmtId="0" fontId="21" fillId="0" borderId="330" xfId="0" applyFont="1" applyFill="1" applyBorder="1" applyAlignment="1">
      <alignment horizontal="center"/>
    </xf>
    <xf numFmtId="6" fontId="20" fillId="0" borderId="330" xfId="0" applyNumberFormat="1" applyFont="1" applyFill="1" applyBorder="1" applyAlignment="1">
      <alignment horizontal="right"/>
    </xf>
    <xf numFmtId="170" fontId="20" fillId="0" borderId="288" xfId="0" applyNumberFormat="1" applyFont="1" applyFill="1" applyBorder="1"/>
    <xf numFmtId="170" fontId="20" fillId="0" borderId="16" xfId="0" applyNumberFormat="1" applyFont="1" applyFill="1" applyBorder="1"/>
    <xf numFmtId="6" fontId="20" fillId="0" borderId="24" xfId="0" applyNumberFormat="1" applyFont="1" applyFill="1" applyBorder="1"/>
    <xf numFmtId="167" fontId="20" fillId="0" borderId="288" xfId="1" applyNumberFormat="1" applyFont="1" applyFill="1" applyBorder="1"/>
    <xf numFmtId="170" fontId="20" fillId="4" borderId="288" xfId="0" applyNumberFormat="1" applyFont="1" applyFill="1" applyBorder="1"/>
    <xf numFmtId="170" fontId="20" fillId="4" borderId="16" xfId="0" applyNumberFormat="1" applyFont="1" applyFill="1" applyBorder="1"/>
    <xf numFmtId="5" fontId="21" fillId="0" borderId="330" xfId="0" applyNumberFormat="1" applyFont="1" applyFill="1" applyBorder="1" applyAlignment="1">
      <alignment horizontal="center"/>
    </xf>
    <xf numFmtId="5" fontId="20" fillId="0" borderId="288" xfId="0" applyNumberFormat="1" applyFont="1" applyFill="1" applyBorder="1"/>
    <xf numFmtId="5" fontId="20" fillId="87" borderId="288" xfId="0" applyNumberFormat="1" applyFont="1" applyFill="1" applyBorder="1"/>
    <xf numFmtId="5" fontId="21" fillId="0" borderId="330" xfId="0" applyNumberFormat="1" applyFont="1" applyFill="1" applyBorder="1" applyAlignment="1">
      <alignment horizontal="right"/>
    </xf>
    <xf numFmtId="5" fontId="20" fillId="0" borderId="13" xfId="0" applyNumberFormat="1" applyFont="1" applyFill="1" applyBorder="1"/>
    <xf numFmtId="5" fontId="20" fillId="4" borderId="288" xfId="0" applyNumberFormat="1" applyFont="1" applyFill="1" applyBorder="1"/>
    <xf numFmtId="5" fontId="20" fillId="4" borderId="16" xfId="0" applyNumberFormat="1" applyFont="1" applyFill="1" applyBorder="1"/>
    <xf numFmtId="5" fontId="20" fillId="0" borderId="288" xfId="0" applyNumberFormat="1" applyFont="1" applyFill="1" applyBorder="1" applyAlignment="1">
      <alignment horizontal="right"/>
    </xf>
    <xf numFmtId="5" fontId="20" fillId="0" borderId="288" xfId="0" applyNumberFormat="1" applyFont="1" applyFill="1" applyBorder="1" applyAlignment="1"/>
    <xf numFmtId="5" fontId="18" fillId="0" borderId="16" xfId="0" applyNumberFormat="1" applyFont="1" applyFill="1" applyBorder="1"/>
    <xf numFmtId="5" fontId="21" fillId="0" borderId="330" xfId="0" applyNumberFormat="1" applyFont="1" applyFill="1" applyBorder="1"/>
    <xf numFmtId="0" fontId="98" fillId="87" borderId="330" xfId="0" applyNumberFormat="1" applyFont="1" applyFill="1" applyBorder="1" applyAlignment="1">
      <alignment horizontal="center" vertical="center"/>
    </xf>
    <xf numFmtId="0" fontId="98" fillId="0" borderId="330" xfId="0" applyNumberFormat="1" applyFont="1" applyFill="1" applyBorder="1" applyAlignment="1">
      <alignment horizontal="center" vertical="center"/>
    </xf>
    <xf numFmtId="6" fontId="24" fillId="0" borderId="0" xfId="0" applyNumberFormat="1" applyFont="1" applyFill="1" applyBorder="1" applyAlignment="1"/>
    <xf numFmtId="5" fontId="25" fillId="0" borderId="358" xfId="789" applyNumberFormat="1" applyFont="1" applyFill="1" applyBorder="1"/>
    <xf numFmtId="172" fontId="20" fillId="0" borderId="288" xfId="789" applyNumberFormat="1" applyFont="1" applyFill="1" applyBorder="1"/>
    <xf numFmtId="172" fontId="20" fillId="0" borderId="0" xfId="789" applyNumberFormat="1" applyFont="1" applyFill="1" applyBorder="1"/>
    <xf numFmtId="6" fontId="20" fillId="87" borderId="6" xfId="0" applyNumberFormat="1" applyFont="1" applyFill="1" applyBorder="1" applyAlignment="1">
      <alignment horizontal="center"/>
    </xf>
    <xf numFmtId="6" fontId="20" fillId="87" borderId="288" xfId="0" applyNumberFormat="1" applyFont="1" applyFill="1" applyBorder="1" applyAlignment="1">
      <alignment horizontal="center"/>
    </xf>
    <xf numFmtId="5" fontId="20" fillId="87" borderId="288" xfId="0" applyNumberFormat="1" applyFont="1" applyFill="1" applyBorder="1" applyAlignment="1">
      <alignment horizontal="center"/>
    </xf>
    <xf numFmtId="5" fontId="20" fillId="87" borderId="6" xfId="0" applyNumberFormat="1" applyFont="1" applyFill="1" applyBorder="1" applyAlignment="1">
      <alignment horizontal="center"/>
    </xf>
    <xf numFmtId="0" fontId="60" fillId="0" borderId="0" xfId="0" applyFont="1" applyFill="1" applyAlignment="1">
      <alignment horizontal="right" wrapText="1"/>
    </xf>
    <xf numFmtId="0" fontId="231" fillId="0" borderId="0" xfId="0" applyFont="1" applyAlignment="1">
      <alignment horizontal="right" wrapText="1"/>
    </xf>
    <xf numFmtId="0" fontId="60" fillId="0" borderId="0" xfId="0" applyFont="1" applyAlignment="1">
      <alignment horizontal="right" wrapText="1"/>
    </xf>
    <xf numFmtId="0" fontId="46" fillId="0" borderId="0" xfId="2" applyFont="1" applyFill="1" applyBorder="1" applyAlignment="1" applyProtection="1">
      <alignment wrapText="1"/>
    </xf>
    <xf numFmtId="0" fontId="4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9" fillId="0" borderId="0" xfId="0" applyNumberFormat="1" applyFont="1" applyFill="1" applyBorder="1" applyAlignment="1" applyProtection="1">
      <alignment horizontal="left" wrapText="1" shrinkToFit="1"/>
    </xf>
    <xf numFmtId="0" fontId="21" fillId="0" borderId="100" xfId="0" applyFont="1" applyFill="1" applyBorder="1" applyAlignment="1" applyProtection="1">
      <alignment horizontal="center"/>
    </xf>
    <xf numFmtId="0" fontId="21" fillId="0" borderId="96" xfId="0" applyFont="1" applyFill="1" applyBorder="1" applyAlignment="1" applyProtection="1">
      <alignment horizontal="center"/>
    </xf>
    <xf numFmtId="0" fontId="21" fillId="0" borderId="95" xfId="0" applyFont="1" applyFill="1" applyBorder="1" applyAlignment="1" applyProtection="1">
      <alignment horizontal="center"/>
    </xf>
    <xf numFmtId="0" fontId="215" fillId="0" borderId="0" xfId="0" applyNumberFormat="1" applyFont="1" applyFill="1" applyBorder="1" applyAlignment="1" applyProtection="1">
      <alignment horizontal="left" wrapText="1" shrinkToFit="1"/>
    </xf>
    <xf numFmtId="0" fontId="217" fillId="0" borderId="0" xfId="0" applyNumberFormat="1" applyFont="1" applyFill="1" applyBorder="1" applyAlignment="1" applyProtection="1">
      <alignment horizontal="left" wrapText="1" shrinkToFit="1"/>
    </xf>
    <xf numFmtId="0" fontId="215" fillId="0" borderId="0" xfId="0" applyNumberFormat="1" applyFont="1" applyFill="1" applyBorder="1" applyAlignment="1" applyProtection="1">
      <alignment wrapText="1" shrinkToFit="1"/>
    </xf>
    <xf numFmtId="0" fontId="216" fillId="0" borderId="0" xfId="0" applyNumberFormat="1" applyFont="1" applyFill="1" applyBorder="1" applyAlignment="1" applyProtection="1">
      <alignment wrapText="1" shrinkToFit="1"/>
    </xf>
    <xf numFmtId="0" fontId="215" fillId="0" borderId="0" xfId="0" applyFont="1" applyFill="1" applyBorder="1" applyAlignment="1" applyProtection="1">
      <alignment wrapText="1"/>
    </xf>
    <xf numFmtId="0" fontId="20" fillId="0" borderId="0" xfId="0" applyFont="1" applyFill="1" applyAlignment="1">
      <alignment wrapText="1"/>
    </xf>
    <xf numFmtId="0" fontId="18" fillId="0" borderId="0" xfId="0" applyFont="1" applyFill="1" applyAlignment="1">
      <alignment wrapText="1"/>
    </xf>
    <xf numFmtId="0" fontId="21" fillId="0" borderId="0" xfId="0" applyFont="1" applyFill="1" applyAlignment="1"/>
    <xf numFmtId="0" fontId="20" fillId="0" borderId="0" xfId="0" applyFont="1" applyFill="1" applyAlignment="1"/>
    <xf numFmtId="0" fontId="21" fillId="0" borderId="99" xfId="0" applyFont="1" applyFill="1" applyBorder="1" applyAlignment="1">
      <alignment horizontal="center" vertical="center" wrapText="1"/>
    </xf>
    <xf numFmtId="0" fontId="0" fillId="0" borderId="9" xfId="0" applyBorder="1" applyAlignment="1">
      <alignment wrapText="1"/>
    </xf>
    <xf numFmtId="0" fontId="219" fillId="0" borderId="182" xfId="0" applyNumberFormat="1" applyFont="1" applyFill="1" applyBorder="1" applyAlignment="1">
      <alignment horizontal="left" wrapText="1"/>
    </xf>
    <xf numFmtId="0" fontId="21" fillId="0" borderId="104" xfId="0" applyFont="1" applyFill="1" applyBorder="1" applyAlignment="1">
      <alignment horizontal="center" vertical="center" wrapText="1"/>
    </xf>
    <xf numFmtId="0" fontId="0" fillId="0" borderId="96" xfId="0" applyBorder="1" applyAlignment="1">
      <alignment horizontal="center" vertical="center" wrapText="1"/>
    </xf>
    <xf numFmtId="0" fontId="0" fillId="0" borderId="95" xfId="0" applyBorder="1" applyAlignment="1">
      <alignment horizontal="center" vertical="center" wrapText="1"/>
    </xf>
    <xf numFmtId="0" fontId="20" fillId="0" borderId="9" xfId="0" applyFont="1" applyFill="1" applyBorder="1" applyAlignment="1">
      <alignment horizontal="center" vertical="center" wrapText="1"/>
    </xf>
    <xf numFmtId="0" fontId="20" fillId="0" borderId="209"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1" fillId="0" borderId="99" xfId="0" applyFont="1" applyFill="1" applyBorder="1" applyAlignment="1">
      <alignment horizontal="center" vertical="center"/>
    </xf>
    <xf numFmtId="0" fontId="0" fillId="0" borderId="9" xfId="0" applyBorder="1" applyAlignment="1"/>
    <xf numFmtId="0" fontId="0" fillId="0" borderId="9" xfId="0" applyBorder="1" applyAlignment="1">
      <alignment horizontal="center" vertical="center" wrapText="1"/>
    </xf>
    <xf numFmtId="0" fontId="21" fillId="0" borderId="58" xfId="0" applyFont="1" applyFill="1" applyBorder="1" applyAlignment="1">
      <alignment horizontal="center" vertical="center" wrapText="1"/>
    </xf>
    <xf numFmtId="0" fontId="0" fillId="0" borderId="9" xfId="0" applyFont="1" applyFill="1" applyBorder="1" applyAlignment="1">
      <alignment horizontal="center" wrapText="1"/>
    </xf>
    <xf numFmtId="0" fontId="220" fillId="0" borderId="0" xfId="0" applyNumberFormat="1" applyFont="1" applyFill="1" applyBorder="1" applyAlignment="1" applyProtection="1">
      <alignment horizontal="left" wrapText="1" shrinkToFit="1"/>
    </xf>
    <xf numFmtId="0" fontId="219" fillId="0" borderId="0" xfId="0" applyFont="1" applyFill="1" applyAlignment="1"/>
    <xf numFmtId="0" fontId="25" fillId="0" borderId="191" xfId="0" applyFont="1" applyFill="1" applyBorder="1" applyAlignment="1">
      <alignment horizontal="center"/>
    </xf>
    <xf numFmtId="0" fontId="25" fillId="0" borderId="24" xfId="0" applyFont="1" applyFill="1" applyBorder="1" applyAlignment="1">
      <alignment horizontal="center"/>
    </xf>
    <xf numFmtId="0" fontId="25" fillId="0" borderId="192" xfId="0" applyFont="1" applyFill="1" applyBorder="1" applyAlignment="1">
      <alignment horizontal="center"/>
    </xf>
    <xf numFmtId="0" fontId="20" fillId="0" borderId="0" xfId="0" applyFont="1" applyFill="1"/>
    <xf numFmtId="0" fontId="25" fillId="0" borderId="361" xfId="0" applyFont="1" applyFill="1" applyBorder="1" applyAlignment="1">
      <alignment horizontal="center"/>
    </xf>
    <xf numFmtId="0" fontId="26" fillId="0" borderId="0" xfId="0" quotePrefix="1" applyFont="1" applyFill="1" applyAlignment="1">
      <alignment wrapText="1"/>
    </xf>
    <xf numFmtId="0" fontId="215" fillId="0" borderId="0" xfId="0" quotePrefix="1" applyFont="1" applyFill="1" applyAlignment="1">
      <alignment wrapText="1"/>
    </xf>
    <xf numFmtId="0" fontId="215" fillId="0" borderId="0" xfId="0" applyFont="1" applyFill="1" applyAlignment="1">
      <alignment wrapText="1"/>
    </xf>
    <xf numFmtId="0" fontId="215" fillId="0" borderId="0" xfId="0" quotePrefix="1" applyFont="1" applyFill="1" applyAlignment="1"/>
    <xf numFmtId="0" fontId="215" fillId="0" borderId="0" xfId="0" applyFont="1" applyAlignment="1"/>
    <xf numFmtId="0" fontId="219" fillId="0" borderId="0" xfId="0" quotePrefix="1" applyFont="1" applyFill="1" applyAlignment="1">
      <alignment wrapText="1"/>
    </xf>
    <xf numFmtId="0" fontId="219" fillId="0" borderId="0" xfId="0" applyFont="1" applyFill="1" applyAlignment="1">
      <alignment wrapText="1"/>
    </xf>
    <xf numFmtId="0" fontId="24" fillId="0" borderId="0" xfId="0" quotePrefix="1" applyFont="1" applyFill="1" applyAlignment="1">
      <alignment wrapText="1"/>
    </xf>
    <xf numFmtId="0" fontId="215" fillId="0" borderId="0" xfId="0" quotePrefix="1" applyFont="1" applyFill="1" applyAlignment="1">
      <alignment vertical="top"/>
    </xf>
    <xf numFmtId="0" fontId="0" fillId="0" borderId="0" xfId="0" applyAlignment="1"/>
    <xf numFmtId="0" fontId="219" fillId="0" borderId="0" xfId="0" quotePrefix="1" applyFont="1" applyFill="1" applyAlignment="1">
      <alignment horizontal="left" vertical="center" wrapText="1"/>
    </xf>
    <xf numFmtId="0" fontId="215" fillId="0" borderId="0" xfId="0" quotePrefix="1" applyFont="1" applyFill="1" applyAlignment="1">
      <alignment vertical="top" wrapText="1"/>
    </xf>
    <xf numFmtId="0" fontId="217" fillId="0" borderId="0" xfId="0" applyFont="1" applyFill="1" applyAlignment="1">
      <alignment vertical="top" wrapText="1"/>
    </xf>
    <xf numFmtId="37" fontId="24" fillId="0" borderId="0" xfId="0" quotePrefix="1" applyNumberFormat="1" applyFont="1" applyFill="1" applyAlignment="1">
      <alignment wrapText="1"/>
    </xf>
    <xf numFmtId="0" fontId="215" fillId="0" borderId="0" xfId="0" applyFont="1" applyFill="1" applyBorder="1" applyAlignment="1" applyProtection="1">
      <alignment vertical="top" wrapText="1"/>
    </xf>
    <xf numFmtId="0" fontId="218" fillId="0" borderId="0" xfId="0" applyFont="1" applyAlignment="1">
      <alignment vertical="top" wrapText="1"/>
    </xf>
    <xf numFmtId="0" fontId="216" fillId="0" borderId="0" xfId="0" applyNumberFormat="1" applyFont="1" applyFill="1" applyBorder="1" applyAlignment="1" applyProtection="1">
      <alignment vertical="top" wrapText="1" shrinkToFit="1"/>
    </xf>
    <xf numFmtId="0" fontId="215" fillId="0" borderId="0" xfId="0" applyNumberFormat="1" applyFont="1" applyFill="1" applyBorder="1" applyAlignment="1" applyProtection="1">
      <alignment vertical="center" wrapText="1" shrinkToFit="1"/>
    </xf>
    <xf numFmtId="0" fontId="217" fillId="0" borderId="0" xfId="0" applyNumberFormat="1" applyFont="1" applyFill="1" applyBorder="1" applyAlignment="1" applyProtection="1">
      <alignment vertical="center" wrapText="1" shrinkToFit="1"/>
    </xf>
    <xf numFmtId="0" fontId="215" fillId="0" borderId="0" xfId="0" applyFont="1" applyFill="1" applyBorder="1" applyAlignment="1">
      <alignment wrapText="1"/>
    </xf>
    <xf numFmtId="0" fontId="217" fillId="0" borderId="0" xfId="0" applyFont="1" applyFill="1" applyBorder="1" applyAlignment="1">
      <alignment wrapText="1"/>
    </xf>
    <xf numFmtId="0" fontId="216" fillId="0" borderId="0" xfId="0" applyFont="1" applyFill="1" applyBorder="1" applyAlignment="1">
      <alignment horizontal="left" vertical="center" wrapText="1"/>
    </xf>
    <xf numFmtId="0" fontId="218" fillId="0" borderId="0" xfId="0" applyFont="1" applyBorder="1" applyAlignment="1">
      <alignment vertical="center" wrapText="1"/>
    </xf>
    <xf numFmtId="3" fontId="22" fillId="0" borderId="0" xfId="134" applyNumberFormat="1" applyFont="1" applyFill="1" applyBorder="1" applyAlignment="1">
      <alignment horizontal="left" vertical="center" wrapText="1"/>
    </xf>
    <xf numFmtId="0" fontId="50" fillId="23" borderId="147" xfId="3" quotePrefix="1" applyFont="1" applyFill="1" applyBorder="1" applyAlignment="1">
      <alignment horizontal="center"/>
    </xf>
    <xf numFmtId="0" fontId="50" fillId="23" borderId="148" xfId="3" quotePrefix="1" applyFont="1" applyFill="1" applyBorder="1" applyAlignment="1">
      <alignment horizontal="center"/>
    </xf>
    <xf numFmtId="0" fontId="50" fillId="23" borderId="149" xfId="3" quotePrefix="1" applyFont="1" applyFill="1" applyBorder="1" applyAlignment="1">
      <alignment horizontal="center"/>
    </xf>
    <xf numFmtId="0" fontId="51" fillId="0" borderId="152" xfId="3" applyFont="1" applyFill="1" applyBorder="1" applyAlignment="1">
      <alignment horizontal="center" vertical="center" wrapText="1"/>
    </xf>
    <xf numFmtId="0" fontId="51" fillId="0" borderId="7" xfId="3" applyFont="1" applyFill="1" applyBorder="1" applyAlignment="1">
      <alignment horizontal="center" vertical="center" wrapText="1"/>
    </xf>
    <xf numFmtId="0" fontId="51" fillId="0" borderId="146" xfId="3" applyFont="1" applyFill="1" applyBorder="1" applyAlignment="1">
      <alignment horizontal="center" vertical="center" wrapText="1"/>
    </xf>
    <xf numFmtId="0" fontId="51" fillId="0" borderId="9" xfId="3" applyFont="1" applyFill="1" applyBorder="1" applyAlignment="1">
      <alignment horizontal="center" vertical="center" wrapText="1"/>
    </xf>
    <xf numFmtId="172" fontId="52" fillId="0" borderId="146" xfId="3" applyNumberFormat="1" applyFont="1" applyFill="1" applyBorder="1" applyAlignment="1">
      <alignment horizontal="center" vertical="center"/>
    </xf>
    <xf numFmtId="172" fontId="52" fillId="0" borderId="6" xfId="3" applyNumberFormat="1" applyFont="1" applyFill="1" applyBorder="1" applyAlignment="1">
      <alignment horizontal="center" vertical="center"/>
    </xf>
    <xf numFmtId="6" fontId="52" fillId="47" borderId="0" xfId="3" applyNumberFormat="1" applyFont="1" applyFill="1" applyBorder="1" applyAlignment="1">
      <alignment horizontal="center"/>
    </xf>
    <xf numFmtId="6" fontId="52" fillId="47" borderId="5" xfId="3" applyNumberFormat="1" applyFont="1" applyFill="1" applyBorder="1" applyAlignment="1">
      <alignment horizontal="center"/>
    </xf>
    <xf numFmtId="6" fontId="20" fillId="47" borderId="0" xfId="3" applyNumberFormat="1" applyFont="1" applyFill="1" applyBorder="1" applyAlignment="1">
      <alignment horizontal="right"/>
    </xf>
    <xf numFmtId="0" fontId="51" fillId="0" borderId="360" xfId="3" applyFont="1" applyFill="1" applyBorder="1" applyAlignment="1">
      <alignment horizontal="center" vertical="center" wrapText="1"/>
    </xf>
    <xf numFmtId="0" fontId="51" fillId="0" borderId="357" xfId="3" applyFont="1" applyFill="1" applyBorder="1" applyAlignment="1">
      <alignment horizontal="center" vertical="center" wrapText="1"/>
    </xf>
    <xf numFmtId="0" fontId="55" fillId="0" borderId="0" xfId="137" applyFont="1" applyFill="1" applyAlignment="1">
      <alignment wrapText="1"/>
    </xf>
    <xf numFmtId="0" fontId="0" fillId="0" borderId="0" xfId="0" applyFill="1" applyAlignment="1">
      <alignment wrapText="1"/>
    </xf>
  </cellXfs>
  <cellStyles count="25534">
    <cellStyle name="%" xfId="1201" xr:uid="{00000000-0005-0000-0000-000000000000}"/>
    <cellStyle name="% 2" xfId="1202" xr:uid="{00000000-0005-0000-0000-000001000000}"/>
    <cellStyle name="*MB Hardwired" xfId="1203" xr:uid="{00000000-0005-0000-0000-000002000000}"/>
    <cellStyle name="*MB Input Table Calc" xfId="1204" xr:uid="{00000000-0005-0000-0000-000003000000}"/>
    <cellStyle name="*MB Normal" xfId="1205" xr:uid="{00000000-0005-0000-0000-000004000000}"/>
    <cellStyle name="*MB Placeholder" xfId="1206" xr:uid="{00000000-0005-0000-0000-000005000000}"/>
    <cellStyle name="_x0013_,î3_x0001_N@4" xfId="1207" xr:uid="{00000000-0005-0000-0000-000006000000}"/>
    <cellStyle name="_x0013_,î3_x0001_N@4 2" xfId="1208" xr:uid="{00000000-0005-0000-0000-000007000000}"/>
    <cellStyle name="_x0013_,î3_x0001_N@4 2 2" xfId="1209" xr:uid="{00000000-0005-0000-0000-000008000000}"/>
    <cellStyle name="_x0013_,î3_x0001_N@4 3" xfId="1210" xr:uid="{00000000-0005-0000-0000-000009000000}"/>
    <cellStyle name=":¨áy¡’?(" xfId="1211" xr:uid="{00000000-0005-0000-0000-00000A000000}"/>
    <cellStyle name=":¨áy¡’?( 2" xfId="1212" xr:uid="{00000000-0005-0000-0000-00000B000000}"/>
    <cellStyle name="?? [0]_??" xfId="1213" xr:uid="{00000000-0005-0000-0000-00000C000000}"/>
    <cellStyle name="?????_VERA" xfId="1214" xr:uid="{00000000-0005-0000-0000-00000D000000}"/>
    <cellStyle name="??_?.????" xfId="1215" xr:uid="{00000000-0005-0000-0000-00000E000000}"/>
    <cellStyle name="_2530023 2Q05 Analysis" xfId="1216" xr:uid="{00000000-0005-0000-0000-00000F000000}"/>
    <cellStyle name="_2530023 2Q05 Analysis 2" xfId="1217" xr:uid="{00000000-0005-0000-0000-000010000000}"/>
    <cellStyle name="_August Expense Reports" xfId="1218" xr:uid="{00000000-0005-0000-0000-000011000000}"/>
    <cellStyle name="_August Expense Reports 2" xfId="1219" xr:uid="{00000000-0005-0000-0000-000012000000}"/>
    <cellStyle name="_August Expense Reports_PwrGen" xfId="1220" xr:uid="{00000000-0005-0000-0000-000013000000}"/>
    <cellStyle name="_August Expense Reports_PwrGen 2" xfId="1221" xr:uid="{00000000-0005-0000-0000-000014000000}"/>
    <cellStyle name="_Copy of HourlyPriceModelv2.01_MattB-Mar2007" xfId="1222" xr:uid="{00000000-0005-0000-0000-000015000000}"/>
    <cellStyle name="_HourlyPrices_NP15_2007-2030_20061222" xfId="1223" xr:uid="{00000000-0005-0000-0000-000016000000}"/>
    <cellStyle name="_HrlyInputs" xfId="1224" xr:uid="{00000000-0005-0000-0000-000017000000}"/>
    <cellStyle name="_IDSM Contracts- 10 15 10 tlc" xfId="1225" xr:uid="{00000000-0005-0000-0000-000018000000}"/>
    <cellStyle name="_IDSM Contracts- 10 15 10 tlc 2" xfId="1226" xr:uid="{00000000-0005-0000-0000-000019000000}"/>
    <cellStyle name="_July YTD Staff Aug_all IDSM Manipulated" xfId="1227" xr:uid="{00000000-0005-0000-0000-00001A000000}"/>
    <cellStyle name="_July YTD Staff Aug_Teri" xfId="1228" xr:uid="{00000000-0005-0000-0000-00001B000000}"/>
    <cellStyle name="_Labor and OH from Pavel" xfId="1229" xr:uid="{00000000-0005-0000-0000-00001C000000}"/>
    <cellStyle name="_L-Other Non Current Liab" xfId="1230" xr:uid="{00000000-0005-0000-0000-00001D000000}"/>
    <cellStyle name="_L-Other Non Current Liab 2" xfId="1231" xr:uid="{00000000-0005-0000-0000-00001E000000}"/>
    <cellStyle name="_MthlyInputs" xfId="1232" xr:uid="{00000000-0005-0000-0000-00001F000000}"/>
    <cellStyle name="_NP15" xfId="1233" xr:uid="{00000000-0005-0000-0000-000020000000}"/>
    <cellStyle name="_ORD303_HVAC_02 FEB 2011" xfId="1234" xr:uid="{00000000-0005-0000-0000-000021000000}"/>
    <cellStyle name="_Pavel_Staff Aug PCC charged 8.30" xfId="1235" xr:uid="{00000000-0005-0000-0000-000022000000}"/>
    <cellStyle name="_Transfers - Adjustments" xfId="1236" xr:uid="{00000000-0005-0000-0000-000023000000}"/>
    <cellStyle name="_Transfers - Adjustments 2" xfId="1237" xr:uid="{00000000-0005-0000-0000-000024000000}"/>
    <cellStyle name="_Transfers - Adjustments_PwrGen" xfId="1238" xr:uid="{00000000-0005-0000-0000-000025000000}"/>
    <cellStyle name="_Transfers - Adjustments_PwrGen 2" xfId="1239" xr:uid="{00000000-0005-0000-0000-000026000000}"/>
    <cellStyle name="_x0010_“+ˆÉ•?pý¤" xfId="1240" xr:uid="{00000000-0005-0000-0000-000027000000}"/>
    <cellStyle name="_x0010_“+ˆÉ•?pý¤ 2" xfId="1241" xr:uid="{00000000-0005-0000-0000-000028000000}"/>
    <cellStyle name="_x0010_“+ˆÉ•?pý¤ 2 2" xfId="1242" xr:uid="{00000000-0005-0000-0000-000029000000}"/>
    <cellStyle name="_x0010_“+ˆÉ•?pý¤ 3" xfId="1243" xr:uid="{00000000-0005-0000-0000-00002A000000}"/>
    <cellStyle name="0" xfId="1244" xr:uid="{00000000-0005-0000-0000-00002B000000}"/>
    <cellStyle name="10 in (Normal)" xfId="1245" xr:uid="{00000000-0005-0000-0000-00002C000000}"/>
    <cellStyle name="10 in (Normal) 2" xfId="1246" xr:uid="{00000000-0005-0000-0000-00002D000000}"/>
    <cellStyle name="10 in (Normal) 2 2" xfId="1247" xr:uid="{00000000-0005-0000-0000-00002E000000}"/>
    <cellStyle name="10 in (Normal) 3" xfId="1248" xr:uid="{00000000-0005-0000-0000-00002F000000}"/>
    <cellStyle name="20% - Accent1" xfId="743" builtinId="30" customBuiltin="1"/>
    <cellStyle name="20% - Accent1 10" xfId="1249" xr:uid="{00000000-0005-0000-0000-000031000000}"/>
    <cellStyle name="20% - Accent1 11" xfId="7638" xr:uid="{00000000-0005-0000-0000-000032000000}"/>
    <cellStyle name="20% - Accent1 12" xfId="11508" xr:uid="{00000000-0005-0000-0000-000033000000}"/>
    <cellStyle name="20% - Accent1 12 2" xfId="18715" xr:uid="{00000000-0005-0000-0000-000034000000}"/>
    <cellStyle name="20% - Accent1 13" xfId="13583" xr:uid="{00000000-0005-0000-0000-000035000000}"/>
    <cellStyle name="20% - Accent1 14" xfId="25391" xr:uid="{00000000-0005-0000-0000-000036000000}"/>
    <cellStyle name="20% - Accent1 2" xfId="4" xr:uid="{00000000-0005-0000-0000-000037000000}"/>
    <cellStyle name="20% - Accent1 2 2" xfId="1250" xr:uid="{00000000-0005-0000-0000-000038000000}"/>
    <cellStyle name="20% - Accent1 2 2 2" xfId="1251" xr:uid="{00000000-0005-0000-0000-000039000000}"/>
    <cellStyle name="20% - Accent1 2 2 2 2" xfId="1252" xr:uid="{00000000-0005-0000-0000-00003A000000}"/>
    <cellStyle name="20% - Accent1 2 2 3" xfId="1253" xr:uid="{00000000-0005-0000-0000-00003B000000}"/>
    <cellStyle name="20% - Accent1 2 2 4" xfId="1254" xr:uid="{00000000-0005-0000-0000-00003C000000}"/>
    <cellStyle name="20% - Accent1 2 2 5" xfId="1255" xr:uid="{00000000-0005-0000-0000-00003D000000}"/>
    <cellStyle name="20% - Accent1 2 2 6" xfId="1256" xr:uid="{00000000-0005-0000-0000-00003E000000}"/>
    <cellStyle name="20% - Accent1 2 3" xfId="1257" xr:uid="{00000000-0005-0000-0000-00003F000000}"/>
    <cellStyle name="20% - Accent1 2 3 2" xfId="1258" xr:uid="{00000000-0005-0000-0000-000040000000}"/>
    <cellStyle name="20% - Accent1 2 3 3" xfId="1259" xr:uid="{00000000-0005-0000-0000-000041000000}"/>
    <cellStyle name="20% - Accent1 2 4" xfId="1260" xr:uid="{00000000-0005-0000-0000-000042000000}"/>
    <cellStyle name="20% - Accent1 2 5" xfId="1261" xr:uid="{00000000-0005-0000-0000-000043000000}"/>
    <cellStyle name="20% - Accent1 2 6" xfId="1262" xr:uid="{00000000-0005-0000-0000-000044000000}"/>
    <cellStyle name="20% - Accent1 2 7" xfId="1263" xr:uid="{00000000-0005-0000-0000-000045000000}"/>
    <cellStyle name="20% - Accent1 2 8" xfId="1264" xr:uid="{00000000-0005-0000-0000-000046000000}"/>
    <cellStyle name="20% - Accent1 2 9" xfId="7639" xr:uid="{00000000-0005-0000-0000-000047000000}"/>
    <cellStyle name="20% - Accent1 3" xfId="5" xr:uid="{00000000-0005-0000-0000-000048000000}"/>
    <cellStyle name="20% - Accent1 3 2" xfId="1265" xr:uid="{00000000-0005-0000-0000-000049000000}"/>
    <cellStyle name="20% - Accent1 3 2 2" xfId="1266" xr:uid="{00000000-0005-0000-0000-00004A000000}"/>
    <cellStyle name="20% - Accent1 3 2 2 2" xfId="1267" xr:uid="{00000000-0005-0000-0000-00004B000000}"/>
    <cellStyle name="20% - Accent1 3 2 3" xfId="1268" xr:uid="{00000000-0005-0000-0000-00004C000000}"/>
    <cellStyle name="20% - Accent1 3 2 4" xfId="1269" xr:uid="{00000000-0005-0000-0000-00004D000000}"/>
    <cellStyle name="20% - Accent1 3 2 5" xfId="1270" xr:uid="{00000000-0005-0000-0000-00004E000000}"/>
    <cellStyle name="20% - Accent1 3 2 6" xfId="1271" xr:uid="{00000000-0005-0000-0000-00004F000000}"/>
    <cellStyle name="20% - Accent1 3 3" xfId="1272" xr:uid="{00000000-0005-0000-0000-000050000000}"/>
    <cellStyle name="20% - Accent1 3 3 2" xfId="1273" xr:uid="{00000000-0005-0000-0000-000051000000}"/>
    <cellStyle name="20% - Accent1 3 3 3" xfId="1274" xr:uid="{00000000-0005-0000-0000-000052000000}"/>
    <cellStyle name="20% - Accent1 3 4" xfId="1275" xr:uid="{00000000-0005-0000-0000-000053000000}"/>
    <cellStyle name="20% - Accent1 3 5" xfId="1276" xr:uid="{00000000-0005-0000-0000-000054000000}"/>
    <cellStyle name="20% - Accent1 3 6" xfId="1277" xr:uid="{00000000-0005-0000-0000-000055000000}"/>
    <cellStyle name="20% - Accent1 3 7" xfId="1278" xr:uid="{00000000-0005-0000-0000-000056000000}"/>
    <cellStyle name="20% - Accent1 4" xfId="6" xr:uid="{00000000-0005-0000-0000-000057000000}"/>
    <cellStyle name="20% - Accent1 4 2" xfId="1279" xr:uid="{00000000-0005-0000-0000-000058000000}"/>
    <cellStyle name="20% - Accent1 4 2 2" xfId="1280" xr:uid="{00000000-0005-0000-0000-000059000000}"/>
    <cellStyle name="20% - Accent1 4 2 2 2" xfId="1281" xr:uid="{00000000-0005-0000-0000-00005A000000}"/>
    <cellStyle name="20% - Accent1 4 2 3" xfId="1282" xr:uid="{00000000-0005-0000-0000-00005B000000}"/>
    <cellStyle name="20% - Accent1 4 2 4" xfId="1283" xr:uid="{00000000-0005-0000-0000-00005C000000}"/>
    <cellStyle name="20% - Accent1 4 2 5" xfId="1284" xr:uid="{00000000-0005-0000-0000-00005D000000}"/>
    <cellStyle name="20% - Accent1 4 2 6" xfId="1285" xr:uid="{00000000-0005-0000-0000-00005E000000}"/>
    <cellStyle name="20% - Accent1 4 3" xfId="1286" xr:uid="{00000000-0005-0000-0000-00005F000000}"/>
    <cellStyle name="20% - Accent1 4 3 2" xfId="1287" xr:uid="{00000000-0005-0000-0000-000060000000}"/>
    <cellStyle name="20% - Accent1 4 3 3" xfId="1288" xr:uid="{00000000-0005-0000-0000-000061000000}"/>
    <cellStyle name="20% - Accent1 4 4" xfId="1289" xr:uid="{00000000-0005-0000-0000-000062000000}"/>
    <cellStyle name="20% - Accent1 4 5" xfId="1290" xr:uid="{00000000-0005-0000-0000-000063000000}"/>
    <cellStyle name="20% - Accent1 4 6" xfId="1291" xr:uid="{00000000-0005-0000-0000-000064000000}"/>
    <cellStyle name="20% - Accent1 4 7" xfId="1292" xr:uid="{00000000-0005-0000-0000-000065000000}"/>
    <cellStyle name="20% - Accent1 5" xfId="7" xr:uid="{00000000-0005-0000-0000-000066000000}"/>
    <cellStyle name="20% - Accent1 5 2" xfId="1293" xr:uid="{00000000-0005-0000-0000-000067000000}"/>
    <cellStyle name="20% - Accent1 5 2 2" xfId="1294" xr:uid="{00000000-0005-0000-0000-000068000000}"/>
    <cellStyle name="20% - Accent1 5 2 2 2" xfId="1295" xr:uid="{00000000-0005-0000-0000-000069000000}"/>
    <cellStyle name="20% - Accent1 5 2 3" xfId="1296" xr:uid="{00000000-0005-0000-0000-00006A000000}"/>
    <cellStyle name="20% - Accent1 5 2 4" xfId="1297" xr:uid="{00000000-0005-0000-0000-00006B000000}"/>
    <cellStyle name="20% - Accent1 5 2 5" xfId="1298" xr:uid="{00000000-0005-0000-0000-00006C000000}"/>
    <cellStyle name="20% - Accent1 5 2 6" xfId="1299" xr:uid="{00000000-0005-0000-0000-00006D000000}"/>
    <cellStyle name="20% - Accent1 5 3" xfId="1300" xr:uid="{00000000-0005-0000-0000-00006E000000}"/>
    <cellStyle name="20% - Accent1 5 3 2" xfId="1301" xr:uid="{00000000-0005-0000-0000-00006F000000}"/>
    <cellStyle name="20% - Accent1 5 3 3" xfId="1302" xr:uid="{00000000-0005-0000-0000-000070000000}"/>
    <cellStyle name="20% - Accent1 5 4" xfId="1303" xr:uid="{00000000-0005-0000-0000-000071000000}"/>
    <cellStyle name="20% - Accent1 5 5" xfId="1304" xr:uid="{00000000-0005-0000-0000-000072000000}"/>
    <cellStyle name="20% - Accent1 5 6" xfId="1305" xr:uid="{00000000-0005-0000-0000-000073000000}"/>
    <cellStyle name="20% - Accent1 5 7" xfId="1306" xr:uid="{00000000-0005-0000-0000-000074000000}"/>
    <cellStyle name="20% - Accent1 6" xfId="8" xr:uid="{00000000-0005-0000-0000-000075000000}"/>
    <cellStyle name="20% - Accent1 6 2" xfId="1307" xr:uid="{00000000-0005-0000-0000-000076000000}"/>
    <cellStyle name="20% - Accent1 6 2 2" xfId="1308" xr:uid="{00000000-0005-0000-0000-000077000000}"/>
    <cellStyle name="20% - Accent1 6 2 2 2" xfId="1309" xr:uid="{00000000-0005-0000-0000-000078000000}"/>
    <cellStyle name="20% - Accent1 6 2 3" xfId="1310" xr:uid="{00000000-0005-0000-0000-000079000000}"/>
    <cellStyle name="20% - Accent1 6 2 4" xfId="1311" xr:uid="{00000000-0005-0000-0000-00007A000000}"/>
    <cellStyle name="20% - Accent1 6 2 5" xfId="1312" xr:uid="{00000000-0005-0000-0000-00007B000000}"/>
    <cellStyle name="20% - Accent1 6 2 6" xfId="1313" xr:uid="{00000000-0005-0000-0000-00007C000000}"/>
    <cellStyle name="20% - Accent1 6 3" xfId="1314" xr:uid="{00000000-0005-0000-0000-00007D000000}"/>
    <cellStyle name="20% - Accent1 6 3 2" xfId="1315" xr:uid="{00000000-0005-0000-0000-00007E000000}"/>
    <cellStyle name="20% - Accent1 6 3 3" xfId="1316" xr:uid="{00000000-0005-0000-0000-00007F000000}"/>
    <cellStyle name="20% - Accent1 6 4" xfId="1317" xr:uid="{00000000-0005-0000-0000-000080000000}"/>
    <cellStyle name="20% - Accent1 6 5" xfId="1318" xr:uid="{00000000-0005-0000-0000-000081000000}"/>
    <cellStyle name="20% - Accent1 6 6" xfId="1319" xr:uid="{00000000-0005-0000-0000-000082000000}"/>
    <cellStyle name="20% - Accent1 6 7" xfId="1320" xr:uid="{00000000-0005-0000-0000-000083000000}"/>
    <cellStyle name="20% - Accent1 7" xfId="1181" xr:uid="{00000000-0005-0000-0000-000084000000}"/>
    <cellStyle name="20% - Accent1 7 10" xfId="13986" xr:uid="{00000000-0005-0000-0000-000085000000}"/>
    <cellStyle name="20% - Accent1 7 2" xfId="1321" xr:uid="{00000000-0005-0000-0000-000086000000}"/>
    <cellStyle name="20% - Accent1 7 2 2" xfId="1322" xr:uid="{00000000-0005-0000-0000-000087000000}"/>
    <cellStyle name="20% - Accent1 7 2 3" xfId="1323" xr:uid="{00000000-0005-0000-0000-000088000000}"/>
    <cellStyle name="20% - Accent1 7 3" xfId="1324" xr:uid="{00000000-0005-0000-0000-000089000000}"/>
    <cellStyle name="20% - Accent1 7 4" xfId="1325" xr:uid="{00000000-0005-0000-0000-00008A000000}"/>
    <cellStyle name="20% - Accent1 7 5" xfId="1326" xr:uid="{00000000-0005-0000-0000-00008B000000}"/>
    <cellStyle name="20% - Accent1 7 6" xfId="1327" xr:uid="{00000000-0005-0000-0000-00008C000000}"/>
    <cellStyle name="20% - Accent1 7 7" xfId="8159" xr:uid="{00000000-0005-0000-0000-00008D000000}"/>
    <cellStyle name="20% - Accent1 7 7 2" xfId="15372" xr:uid="{00000000-0005-0000-0000-00008E000000}"/>
    <cellStyle name="20% - Accent1 7 8" xfId="10290" xr:uid="{00000000-0005-0000-0000-00008F000000}"/>
    <cellStyle name="20% - Accent1 7 8 2" xfId="17503" xr:uid="{00000000-0005-0000-0000-000090000000}"/>
    <cellStyle name="20% - Accent1 7 9" xfId="11921" xr:uid="{00000000-0005-0000-0000-000091000000}"/>
    <cellStyle name="20% - Accent1 7 9 2" xfId="19128" xr:uid="{00000000-0005-0000-0000-000092000000}"/>
    <cellStyle name="20% - Accent1 8" xfId="1328" xr:uid="{00000000-0005-0000-0000-000093000000}"/>
    <cellStyle name="20% - Accent1 8 2" xfId="1329" xr:uid="{00000000-0005-0000-0000-000094000000}"/>
    <cellStyle name="20% - Accent1 8 2 2" xfId="1330" xr:uid="{00000000-0005-0000-0000-000095000000}"/>
    <cellStyle name="20% - Accent1 8 2 3" xfId="1331" xr:uid="{00000000-0005-0000-0000-000096000000}"/>
    <cellStyle name="20% - Accent1 8 2 3 2" xfId="8570" xr:uid="{00000000-0005-0000-0000-000097000000}"/>
    <cellStyle name="20% - Accent1 8 2 3 2 2" xfId="15783" xr:uid="{00000000-0005-0000-0000-000098000000}"/>
    <cellStyle name="20% - Accent1 8 2 3 3" xfId="10701" xr:uid="{00000000-0005-0000-0000-000099000000}"/>
    <cellStyle name="20% - Accent1 8 2 3 3 2" xfId="17914" xr:uid="{00000000-0005-0000-0000-00009A000000}"/>
    <cellStyle name="20% - Accent1 8 2 3 4" xfId="11941" xr:uid="{00000000-0005-0000-0000-00009B000000}"/>
    <cellStyle name="20% - Accent1 8 2 3 4 2" xfId="19148" xr:uid="{00000000-0005-0000-0000-00009C000000}"/>
    <cellStyle name="20% - Accent1 8 2 3 5" xfId="14006" xr:uid="{00000000-0005-0000-0000-00009D000000}"/>
    <cellStyle name="20% - Accent1 8 3" xfId="1332" xr:uid="{00000000-0005-0000-0000-00009E000000}"/>
    <cellStyle name="20% - Accent1 8 4" xfId="1333" xr:uid="{00000000-0005-0000-0000-00009F000000}"/>
    <cellStyle name="20% - Accent1 8 5" xfId="1334" xr:uid="{00000000-0005-0000-0000-0000A0000000}"/>
    <cellStyle name="20% - Accent1 8 6" xfId="1335" xr:uid="{00000000-0005-0000-0000-0000A1000000}"/>
    <cellStyle name="20% - Accent1 9" xfId="1336" xr:uid="{00000000-0005-0000-0000-0000A2000000}"/>
    <cellStyle name="20% - Accent1 9 2" xfId="1337" xr:uid="{00000000-0005-0000-0000-0000A3000000}"/>
    <cellStyle name="20% - Accent2" xfId="747" builtinId="34" customBuiltin="1"/>
    <cellStyle name="20% - Accent2 10" xfId="1338" xr:uid="{00000000-0005-0000-0000-0000A5000000}"/>
    <cellStyle name="20% - Accent2 11" xfId="7640" xr:uid="{00000000-0005-0000-0000-0000A6000000}"/>
    <cellStyle name="20% - Accent2 12" xfId="11510" xr:uid="{00000000-0005-0000-0000-0000A7000000}"/>
    <cellStyle name="20% - Accent2 12 2" xfId="18717" xr:uid="{00000000-0005-0000-0000-0000A8000000}"/>
    <cellStyle name="20% - Accent2 13" xfId="13585" xr:uid="{00000000-0005-0000-0000-0000A9000000}"/>
    <cellStyle name="20% - Accent2 14" xfId="25393" xr:uid="{00000000-0005-0000-0000-0000AA000000}"/>
    <cellStyle name="20% - Accent2 2" xfId="9" xr:uid="{00000000-0005-0000-0000-0000AB000000}"/>
    <cellStyle name="20% - Accent2 2 2" xfId="1339" xr:uid="{00000000-0005-0000-0000-0000AC000000}"/>
    <cellStyle name="20% - Accent2 2 2 2" xfId="1340" xr:uid="{00000000-0005-0000-0000-0000AD000000}"/>
    <cellStyle name="20% - Accent2 2 2 2 2" xfId="1341" xr:uid="{00000000-0005-0000-0000-0000AE000000}"/>
    <cellStyle name="20% - Accent2 2 2 3" xfId="1342" xr:uid="{00000000-0005-0000-0000-0000AF000000}"/>
    <cellStyle name="20% - Accent2 2 2 4" xfId="1343" xr:uid="{00000000-0005-0000-0000-0000B0000000}"/>
    <cellStyle name="20% - Accent2 2 2 5" xfId="1344" xr:uid="{00000000-0005-0000-0000-0000B1000000}"/>
    <cellStyle name="20% - Accent2 2 2 6" xfId="1345" xr:uid="{00000000-0005-0000-0000-0000B2000000}"/>
    <cellStyle name="20% - Accent2 2 3" xfId="1346" xr:uid="{00000000-0005-0000-0000-0000B3000000}"/>
    <cellStyle name="20% - Accent2 2 3 2" xfId="1347" xr:uid="{00000000-0005-0000-0000-0000B4000000}"/>
    <cellStyle name="20% - Accent2 2 3 3" xfId="1348" xr:uid="{00000000-0005-0000-0000-0000B5000000}"/>
    <cellStyle name="20% - Accent2 2 4" xfId="1349" xr:uid="{00000000-0005-0000-0000-0000B6000000}"/>
    <cellStyle name="20% - Accent2 2 5" xfId="1350" xr:uid="{00000000-0005-0000-0000-0000B7000000}"/>
    <cellStyle name="20% - Accent2 2 6" xfId="1351" xr:uid="{00000000-0005-0000-0000-0000B8000000}"/>
    <cellStyle name="20% - Accent2 2 7" xfId="1352" xr:uid="{00000000-0005-0000-0000-0000B9000000}"/>
    <cellStyle name="20% - Accent2 2 8" xfId="1353" xr:uid="{00000000-0005-0000-0000-0000BA000000}"/>
    <cellStyle name="20% - Accent2 2 9" xfId="7641" xr:uid="{00000000-0005-0000-0000-0000BB000000}"/>
    <cellStyle name="20% - Accent2 3" xfId="10" xr:uid="{00000000-0005-0000-0000-0000BC000000}"/>
    <cellStyle name="20% - Accent2 3 2" xfId="1354" xr:uid="{00000000-0005-0000-0000-0000BD000000}"/>
    <cellStyle name="20% - Accent2 3 2 2" xfId="1355" xr:uid="{00000000-0005-0000-0000-0000BE000000}"/>
    <cellStyle name="20% - Accent2 3 2 2 2" xfId="1356" xr:uid="{00000000-0005-0000-0000-0000BF000000}"/>
    <cellStyle name="20% - Accent2 3 2 3" xfId="1357" xr:uid="{00000000-0005-0000-0000-0000C0000000}"/>
    <cellStyle name="20% - Accent2 3 2 4" xfId="1358" xr:uid="{00000000-0005-0000-0000-0000C1000000}"/>
    <cellStyle name="20% - Accent2 3 2 5" xfId="1359" xr:uid="{00000000-0005-0000-0000-0000C2000000}"/>
    <cellStyle name="20% - Accent2 3 2 6" xfId="1360" xr:uid="{00000000-0005-0000-0000-0000C3000000}"/>
    <cellStyle name="20% - Accent2 3 3" xfId="1361" xr:uid="{00000000-0005-0000-0000-0000C4000000}"/>
    <cellStyle name="20% - Accent2 3 3 2" xfId="1362" xr:uid="{00000000-0005-0000-0000-0000C5000000}"/>
    <cellStyle name="20% - Accent2 3 3 3" xfId="1363" xr:uid="{00000000-0005-0000-0000-0000C6000000}"/>
    <cellStyle name="20% - Accent2 3 4" xfId="1364" xr:uid="{00000000-0005-0000-0000-0000C7000000}"/>
    <cellStyle name="20% - Accent2 3 5" xfId="1365" xr:uid="{00000000-0005-0000-0000-0000C8000000}"/>
    <cellStyle name="20% - Accent2 3 6" xfId="1366" xr:uid="{00000000-0005-0000-0000-0000C9000000}"/>
    <cellStyle name="20% - Accent2 3 7" xfId="1367" xr:uid="{00000000-0005-0000-0000-0000CA000000}"/>
    <cellStyle name="20% - Accent2 4" xfId="11" xr:uid="{00000000-0005-0000-0000-0000CB000000}"/>
    <cellStyle name="20% - Accent2 4 2" xfId="1368" xr:uid="{00000000-0005-0000-0000-0000CC000000}"/>
    <cellStyle name="20% - Accent2 4 2 2" xfId="1369" xr:uid="{00000000-0005-0000-0000-0000CD000000}"/>
    <cellStyle name="20% - Accent2 4 2 2 2" xfId="1370" xr:uid="{00000000-0005-0000-0000-0000CE000000}"/>
    <cellStyle name="20% - Accent2 4 2 3" xfId="1371" xr:uid="{00000000-0005-0000-0000-0000CF000000}"/>
    <cellStyle name="20% - Accent2 4 2 4" xfId="1372" xr:uid="{00000000-0005-0000-0000-0000D0000000}"/>
    <cellStyle name="20% - Accent2 4 2 5" xfId="1373" xr:uid="{00000000-0005-0000-0000-0000D1000000}"/>
    <cellStyle name="20% - Accent2 4 2 6" xfId="1374" xr:uid="{00000000-0005-0000-0000-0000D2000000}"/>
    <cellStyle name="20% - Accent2 4 3" xfId="1375" xr:uid="{00000000-0005-0000-0000-0000D3000000}"/>
    <cellStyle name="20% - Accent2 4 3 2" xfId="1376" xr:uid="{00000000-0005-0000-0000-0000D4000000}"/>
    <cellStyle name="20% - Accent2 4 3 3" xfId="1377" xr:uid="{00000000-0005-0000-0000-0000D5000000}"/>
    <cellStyle name="20% - Accent2 4 4" xfId="1378" xr:uid="{00000000-0005-0000-0000-0000D6000000}"/>
    <cellStyle name="20% - Accent2 4 5" xfId="1379" xr:uid="{00000000-0005-0000-0000-0000D7000000}"/>
    <cellStyle name="20% - Accent2 4 6" xfId="1380" xr:uid="{00000000-0005-0000-0000-0000D8000000}"/>
    <cellStyle name="20% - Accent2 4 7" xfId="1381" xr:uid="{00000000-0005-0000-0000-0000D9000000}"/>
    <cellStyle name="20% - Accent2 5" xfId="12" xr:uid="{00000000-0005-0000-0000-0000DA000000}"/>
    <cellStyle name="20% - Accent2 5 2" xfId="1382" xr:uid="{00000000-0005-0000-0000-0000DB000000}"/>
    <cellStyle name="20% - Accent2 5 2 2" xfId="1383" xr:uid="{00000000-0005-0000-0000-0000DC000000}"/>
    <cellStyle name="20% - Accent2 5 2 2 2" xfId="1384" xr:uid="{00000000-0005-0000-0000-0000DD000000}"/>
    <cellStyle name="20% - Accent2 5 2 3" xfId="1385" xr:uid="{00000000-0005-0000-0000-0000DE000000}"/>
    <cellStyle name="20% - Accent2 5 2 4" xfId="1386" xr:uid="{00000000-0005-0000-0000-0000DF000000}"/>
    <cellStyle name="20% - Accent2 5 2 5" xfId="1387" xr:uid="{00000000-0005-0000-0000-0000E0000000}"/>
    <cellStyle name="20% - Accent2 5 2 6" xfId="1388" xr:uid="{00000000-0005-0000-0000-0000E1000000}"/>
    <cellStyle name="20% - Accent2 5 3" xfId="1389" xr:uid="{00000000-0005-0000-0000-0000E2000000}"/>
    <cellStyle name="20% - Accent2 5 3 2" xfId="1390" xr:uid="{00000000-0005-0000-0000-0000E3000000}"/>
    <cellStyle name="20% - Accent2 5 3 3" xfId="1391" xr:uid="{00000000-0005-0000-0000-0000E4000000}"/>
    <cellStyle name="20% - Accent2 5 4" xfId="1392" xr:uid="{00000000-0005-0000-0000-0000E5000000}"/>
    <cellStyle name="20% - Accent2 5 5" xfId="1393" xr:uid="{00000000-0005-0000-0000-0000E6000000}"/>
    <cellStyle name="20% - Accent2 5 6" xfId="1394" xr:uid="{00000000-0005-0000-0000-0000E7000000}"/>
    <cellStyle name="20% - Accent2 5 7" xfId="1395" xr:uid="{00000000-0005-0000-0000-0000E8000000}"/>
    <cellStyle name="20% - Accent2 6" xfId="13" xr:uid="{00000000-0005-0000-0000-0000E9000000}"/>
    <cellStyle name="20% - Accent2 6 2" xfId="1396" xr:uid="{00000000-0005-0000-0000-0000EA000000}"/>
    <cellStyle name="20% - Accent2 6 2 2" xfId="1397" xr:uid="{00000000-0005-0000-0000-0000EB000000}"/>
    <cellStyle name="20% - Accent2 6 2 2 2" xfId="1398" xr:uid="{00000000-0005-0000-0000-0000EC000000}"/>
    <cellStyle name="20% - Accent2 6 2 3" xfId="1399" xr:uid="{00000000-0005-0000-0000-0000ED000000}"/>
    <cellStyle name="20% - Accent2 6 2 4" xfId="1400" xr:uid="{00000000-0005-0000-0000-0000EE000000}"/>
    <cellStyle name="20% - Accent2 6 2 5" xfId="1401" xr:uid="{00000000-0005-0000-0000-0000EF000000}"/>
    <cellStyle name="20% - Accent2 6 2 6" xfId="1402" xr:uid="{00000000-0005-0000-0000-0000F0000000}"/>
    <cellStyle name="20% - Accent2 6 3" xfId="1403" xr:uid="{00000000-0005-0000-0000-0000F1000000}"/>
    <cellStyle name="20% - Accent2 6 3 2" xfId="1404" xr:uid="{00000000-0005-0000-0000-0000F2000000}"/>
    <cellStyle name="20% - Accent2 6 3 3" xfId="1405" xr:uid="{00000000-0005-0000-0000-0000F3000000}"/>
    <cellStyle name="20% - Accent2 6 4" xfId="1406" xr:uid="{00000000-0005-0000-0000-0000F4000000}"/>
    <cellStyle name="20% - Accent2 6 5" xfId="1407" xr:uid="{00000000-0005-0000-0000-0000F5000000}"/>
    <cellStyle name="20% - Accent2 6 6" xfId="1408" xr:uid="{00000000-0005-0000-0000-0000F6000000}"/>
    <cellStyle name="20% - Accent2 6 7" xfId="1409" xr:uid="{00000000-0005-0000-0000-0000F7000000}"/>
    <cellStyle name="20% - Accent2 7" xfId="1183" xr:uid="{00000000-0005-0000-0000-0000F8000000}"/>
    <cellStyle name="20% - Accent2 7 10" xfId="13988" xr:uid="{00000000-0005-0000-0000-0000F9000000}"/>
    <cellStyle name="20% - Accent2 7 2" xfId="1410" xr:uid="{00000000-0005-0000-0000-0000FA000000}"/>
    <cellStyle name="20% - Accent2 7 2 2" xfId="1411" xr:uid="{00000000-0005-0000-0000-0000FB000000}"/>
    <cellStyle name="20% - Accent2 7 2 3" xfId="1412" xr:uid="{00000000-0005-0000-0000-0000FC000000}"/>
    <cellStyle name="20% - Accent2 7 3" xfId="1413" xr:uid="{00000000-0005-0000-0000-0000FD000000}"/>
    <cellStyle name="20% - Accent2 7 4" xfId="1414" xr:uid="{00000000-0005-0000-0000-0000FE000000}"/>
    <cellStyle name="20% - Accent2 7 5" xfId="1415" xr:uid="{00000000-0005-0000-0000-0000FF000000}"/>
    <cellStyle name="20% - Accent2 7 6" xfId="1416" xr:uid="{00000000-0005-0000-0000-000000010000}"/>
    <cellStyle name="20% - Accent2 7 7" xfId="8160" xr:uid="{00000000-0005-0000-0000-000001010000}"/>
    <cellStyle name="20% - Accent2 7 7 2" xfId="15373" xr:uid="{00000000-0005-0000-0000-000002010000}"/>
    <cellStyle name="20% - Accent2 7 8" xfId="10291" xr:uid="{00000000-0005-0000-0000-000003010000}"/>
    <cellStyle name="20% - Accent2 7 8 2" xfId="17504" xr:uid="{00000000-0005-0000-0000-000004010000}"/>
    <cellStyle name="20% - Accent2 7 9" xfId="11923" xr:uid="{00000000-0005-0000-0000-000005010000}"/>
    <cellStyle name="20% - Accent2 7 9 2" xfId="19130" xr:uid="{00000000-0005-0000-0000-000006010000}"/>
    <cellStyle name="20% - Accent2 8" xfId="1417" xr:uid="{00000000-0005-0000-0000-000007010000}"/>
    <cellStyle name="20% - Accent2 8 2" xfId="1418" xr:uid="{00000000-0005-0000-0000-000008010000}"/>
    <cellStyle name="20% - Accent2 8 2 2" xfId="1419" xr:uid="{00000000-0005-0000-0000-000009010000}"/>
    <cellStyle name="20% - Accent2 8 2 3" xfId="1420" xr:uid="{00000000-0005-0000-0000-00000A010000}"/>
    <cellStyle name="20% - Accent2 8 2 3 2" xfId="8571" xr:uid="{00000000-0005-0000-0000-00000B010000}"/>
    <cellStyle name="20% - Accent2 8 2 3 2 2" xfId="15784" xr:uid="{00000000-0005-0000-0000-00000C010000}"/>
    <cellStyle name="20% - Accent2 8 2 3 3" xfId="10702" xr:uid="{00000000-0005-0000-0000-00000D010000}"/>
    <cellStyle name="20% - Accent2 8 2 3 3 2" xfId="17915" xr:uid="{00000000-0005-0000-0000-00000E010000}"/>
    <cellStyle name="20% - Accent2 8 2 3 4" xfId="11942" xr:uid="{00000000-0005-0000-0000-00000F010000}"/>
    <cellStyle name="20% - Accent2 8 2 3 4 2" xfId="19149" xr:uid="{00000000-0005-0000-0000-000010010000}"/>
    <cellStyle name="20% - Accent2 8 2 3 5" xfId="14007" xr:uid="{00000000-0005-0000-0000-000011010000}"/>
    <cellStyle name="20% - Accent2 8 3" xfId="1421" xr:uid="{00000000-0005-0000-0000-000012010000}"/>
    <cellStyle name="20% - Accent2 8 4" xfId="1422" xr:uid="{00000000-0005-0000-0000-000013010000}"/>
    <cellStyle name="20% - Accent2 8 5" xfId="1423" xr:uid="{00000000-0005-0000-0000-000014010000}"/>
    <cellStyle name="20% - Accent2 8 6" xfId="1424" xr:uid="{00000000-0005-0000-0000-000015010000}"/>
    <cellStyle name="20% - Accent2 9" xfId="1425" xr:uid="{00000000-0005-0000-0000-000016010000}"/>
    <cellStyle name="20% - Accent2 9 2" xfId="1426" xr:uid="{00000000-0005-0000-0000-000017010000}"/>
    <cellStyle name="20% - Accent3" xfId="751" builtinId="38" customBuiltin="1"/>
    <cellStyle name="20% - Accent3 10" xfId="1427" xr:uid="{00000000-0005-0000-0000-000019010000}"/>
    <cellStyle name="20% - Accent3 11" xfId="7642" xr:uid="{00000000-0005-0000-0000-00001A010000}"/>
    <cellStyle name="20% - Accent3 12" xfId="11512" xr:uid="{00000000-0005-0000-0000-00001B010000}"/>
    <cellStyle name="20% - Accent3 12 2" xfId="18719" xr:uid="{00000000-0005-0000-0000-00001C010000}"/>
    <cellStyle name="20% - Accent3 13" xfId="13587" xr:uid="{00000000-0005-0000-0000-00001D010000}"/>
    <cellStyle name="20% - Accent3 14" xfId="25395" xr:uid="{00000000-0005-0000-0000-00001E010000}"/>
    <cellStyle name="20% - Accent3 2" xfId="14" xr:uid="{00000000-0005-0000-0000-00001F010000}"/>
    <cellStyle name="20% - Accent3 2 2" xfId="1428" xr:uid="{00000000-0005-0000-0000-000020010000}"/>
    <cellStyle name="20% - Accent3 2 2 2" xfId="1429" xr:uid="{00000000-0005-0000-0000-000021010000}"/>
    <cellStyle name="20% - Accent3 2 2 2 2" xfId="1430" xr:uid="{00000000-0005-0000-0000-000022010000}"/>
    <cellStyle name="20% - Accent3 2 2 3" xfId="1431" xr:uid="{00000000-0005-0000-0000-000023010000}"/>
    <cellStyle name="20% - Accent3 2 2 4" xfId="1432" xr:uid="{00000000-0005-0000-0000-000024010000}"/>
    <cellStyle name="20% - Accent3 2 2 5" xfId="1433" xr:uid="{00000000-0005-0000-0000-000025010000}"/>
    <cellStyle name="20% - Accent3 2 2 6" xfId="1434" xr:uid="{00000000-0005-0000-0000-000026010000}"/>
    <cellStyle name="20% - Accent3 2 3" xfId="1435" xr:uid="{00000000-0005-0000-0000-000027010000}"/>
    <cellStyle name="20% - Accent3 2 3 2" xfId="1436" xr:uid="{00000000-0005-0000-0000-000028010000}"/>
    <cellStyle name="20% - Accent3 2 3 3" xfId="1437" xr:uid="{00000000-0005-0000-0000-000029010000}"/>
    <cellStyle name="20% - Accent3 2 4" xfId="1438" xr:uid="{00000000-0005-0000-0000-00002A010000}"/>
    <cellStyle name="20% - Accent3 2 5" xfId="1439" xr:uid="{00000000-0005-0000-0000-00002B010000}"/>
    <cellStyle name="20% - Accent3 2 6" xfId="1440" xr:uid="{00000000-0005-0000-0000-00002C010000}"/>
    <cellStyle name="20% - Accent3 2 7" xfId="1441" xr:uid="{00000000-0005-0000-0000-00002D010000}"/>
    <cellStyle name="20% - Accent3 2 8" xfId="1442" xr:uid="{00000000-0005-0000-0000-00002E010000}"/>
    <cellStyle name="20% - Accent3 2 9" xfId="7643" xr:uid="{00000000-0005-0000-0000-00002F010000}"/>
    <cellStyle name="20% - Accent3 3" xfId="15" xr:uid="{00000000-0005-0000-0000-000030010000}"/>
    <cellStyle name="20% - Accent3 3 2" xfId="1443" xr:uid="{00000000-0005-0000-0000-000031010000}"/>
    <cellStyle name="20% - Accent3 3 2 2" xfId="1444" xr:uid="{00000000-0005-0000-0000-000032010000}"/>
    <cellStyle name="20% - Accent3 3 2 2 2" xfId="1445" xr:uid="{00000000-0005-0000-0000-000033010000}"/>
    <cellStyle name="20% - Accent3 3 2 3" xfId="1446" xr:uid="{00000000-0005-0000-0000-000034010000}"/>
    <cellStyle name="20% - Accent3 3 2 4" xfId="1447" xr:uid="{00000000-0005-0000-0000-000035010000}"/>
    <cellStyle name="20% - Accent3 3 2 5" xfId="1448" xr:uid="{00000000-0005-0000-0000-000036010000}"/>
    <cellStyle name="20% - Accent3 3 2 6" xfId="1449" xr:uid="{00000000-0005-0000-0000-000037010000}"/>
    <cellStyle name="20% - Accent3 3 3" xfId="1450" xr:uid="{00000000-0005-0000-0000-000038010000}"/>
    <cellStyle name="20% - Accent3 3 3 2" xfId="1451" xr:uid="{00000000-0005-0000-0000-000039010000}"/>
    <cellStyle name="20% - Accent3 3 3 3" xfId="1452" xr:uid="{00000000-0005-0000-0000-00003A010000}"/>
    <cellStyle name="20% - Accent3 3 4" xfId="1453" xr:uid="{00000000-0005-0000-0000-00003B010000}"/>
    <cellStyle name="20% - Accent3 3 5" xfId="1454" xr:uid="{00000000-0005-0000-0000-00003C010000}"/>
    <cellStyle name="20% - Accent3 3 6" xfId="1455" xr:uid="{00000000-0005-0000-0000-00003D010000}"/>
    <cellStyle name="20% - Accent3 3 7" xfId="1456" xr:uid="{00000000-0005-0000-0000-00003E010000}"/>
    <cellStyle name="20% - Accent3 4" xfId="16" xr:uid="{00000000-0005-0000-0000-00003F010000}"/>
    <cellStyle name="20% - Accent3 4 2" xfId="1457" xr:uid="{00000000-0005-0000-0000-000040010000}"/>
    <cellStyle name="20% - Accent3 4 2 2" xfId="1458" xr:uid="{00000000-0005-0000-0000-000041010000}"/>
    <cellStyle name="20% - Accent3 4 2 2 2" xfId="1459" xr:uid="{00000000-0005-0000-0000-000042010000}"/>
    <cellStyle name="20% - Accent3 4 2 3" xfId="1460" xr:uid="{00000000-0005-0000-0000-000043010000}"/>
    <cellStyle name="20% - Accent3 4 2 4" xfId="1461" xr:uid="{00000000-0005-0000-0000-000044010000}"/>
    <cellStyle name="20% - Accent3 4 2 5" xfId="1462" xr:uid="{00000000-0005-0000-0000-000045010000}"/>
    <cellStyle name="20% - Accent3 4 2 6" xfId="1463" xr:uid="{00000000-0005-0000-0000-000046010000}"/>
    <cellStyle name="20% - Accent3 4 3" xfId="1464" xr:uid="{00000000-0005-0000-0000-000047010000}"/>
    <cellStyle name="20% - Accent3 4 3 2" xfId="1465" xr:uid="{00000000-0005-0000-0000-000048010000}"/>
    <cellStyle name="20% - Accent3 4 3 3" xfId="1466" xr:uid="{00000000-0005-0000-0000-000049010000}"/>
    <cellStyle name="20% - Accent3 4 4" xfId="1467" xr:uid="{00000000-0005-0000-0000-00004A010000}"/>
    <cellStyle name="20% - Accent3 4 5" xfId="1468" xr:uid="{00000000-0005-0000-0000-00004B010000}"/>
    <cellStyle name="20% - Accent3 4 6" xfId="1469" xr:uid="{00000000-0005-0000-0000-00004C010000}"/>
    <cellStyle name="20% - Accent3 4 7" xfId="1470" xr:uid="{00000000-0005-0000-0000-00004D010000}"/>
    <cellStyle name="20% - Accent3 5" xfId="17" xr:uid="{00000000-0005-0000-0000-00004E010000}"/>
    <cellStyle name="20% - Accent3 5 2" xfId="1471" xr:uid="{00000000-0005-0000-0000-00004F010000}"/>
    <cellStyle name="20% - Accent3 5 2 2" xfId="1472" xr:uid="{00000000-0005-0000-0000-000050010000}"/>
    <cellStyle name="20% - Accent3 5 2 2 2" xfId="1473" xr:uid="{00000000-0005-0000-0000-000051010000}"/>
    <cellStyle name="20% - Accent3 5 2 3" xfId="1474" xr:uid="{00000000-0005-0000-0000-000052010000}"/>
    <cellStyle name="20% - Accent3 5 2 4" xfId="1475" xr:uid="{00000000-0005-0000-0000-000053010000}"/>
    <cellStyle name="20% - Accent3 5 2 5" xfId="1476" xr:uid="{00000000-0005-0000-0000-000054010000}"/>
    <cellStyle name="20% - Accent3 5 2 6" xfId="1477" xr:uid="{00000000-0005-0000-0000-000055010000}"/>
    <cellStyle name="20% - Accent3 5 3" xfId="1478" xr:uid="{00000000-0005-0000-0000-000056010000}"/>
    <cellStyle name="20% - Accent3 5 3 2" xfId="1479" xr:uid="{00000000-0005-0000-0000-000057010000}"/>
    <cellStyle name="20% - Accent3 5 3 3" xfId="1480" xr:uid="{00000000-0005-0000-0000-000058010000}"/>
    <cellStyle name="20% - Accent3 5 4" xfId="1481" xr:uid="{00000000-0005-0000-0000-000059010000}"/>
    <cellStyle name="20% - Accent3 5 5" xfId="1482" xr:uid="{00000000-0005-0000-0000-00005A010000}"/>
    <cellStyle name="20% - Accent3 5 6" xfId="1483" xr:uid="{00000000-0005-0000-0000-00005B010000}"/>
    <cellStyle name="20% - Accent3 5 7" xfId="1484" xr:uid="{00000000-0005-0000-0000-00005C010000}"/>
    <cellStyle name="20% - Accent3 6" xfId="18" xr:uid="{00000000-0005-0000-0000-00005D010000}"/>
    <cellStyle name="20% - Accent3 6 2" xfId="1485" xr:uid="{00000000-0005-0000-0000-00005E010000}"/>
    <cellStyle name="20% - Accent3 6 2 2" xfId="1486" xr:uid="{00000000-0005-0000-0000-00005F010000}"/>
    <cellStyle name="20% - Accent3 6 2 2 2" xfId="1487" xr:uid="{00000000-0005-0000-0000-000060010000}"/>
    <cellStyle name="20% - Accent3 6 2 3" xfId="1488" xr:uid="{00000000-0005-0000-0000-000061010000}"/>
    <cellStyle name="20% - Accent3 6 2 4" xfId="1489" xr:uid="{00000000-0005-0000-0000-000062010000}"/>
    <cellStyle name="20% - Accent3 6 2 5" xfId="1490" xr:uid="{00000000-0005-0000-0000-000063010000}"/>
    <cellStyle name="20% - Accent3 6 2 6" xfId="1491" xr:uid="{00000000-0005-0000-0000-000064010000}"/>
    <cellStyle name="20% - Accent3 6 3" xfId="1492" xr:uid="{00000000-0005-0000-0000-000065010000}"/>
    <cellStyle name="20% - Accent3 6 3 2" xfId="1493" xr:uid="{00000000-0005-0000-0000-000066010000}"/>
    <cellStyle name="20% - Accent3 6 3 3" xfId="1494" xr:uid="{00000000-0005-0000-0000-000067010000}"/>
    <cellStyle name="20% - Accent3 6 4" xfId="1495" xr:uid="{00000000-0005-0000-0000-000068010000}"/>
    <cellStyle name="20% - Accent3 6 5" xfId="1496" xr:uid="{00000000-0005-0000-0000-000069010000}"/>
    <cellStyle name="20% - Accent3 6 6" xfId="1497" xr:uid="{00000000-0005-0000-0000-00006A010000}"/>
    <cellStyle name="20% - Accent3 6 7" xfId="1498" xr:uid="{00000000-0005-0000-0000-00006B010000}"/>
    <cellStyle name="20% - Accent3 7" xfId="1185" xr:uid="{00000000-0005-0000-0000-00006C010000}"/>
    <cellStyle name="20% - Accent3 7 10" xfId="13990" xr:uid="{00000000-0005-0000-0000-00006D010000}"/>
    <cellStyle name="20% - Accent3 7 2" xfId="1499" xr:uid="{00000000-0005-0000-0000-00006E010000}"/>
    <cellStyle name="20% - Accent3 7 2 2" xfId="1500" xr:uid="{00000000-0005-0000-0000-00006F010000}"/>
    <cellStyle name="20% - Accent3 7 2 3" xfId="1501" xr:uid="{00000000-0005-0000-0000-000070010000}"/>
    <cellStyle name="20% - Accent3 7 3" xfId="1502" xr:uid="{00000000-0005-0000-0000-000071010000}"/>
    <cellStyle name="20% - Accent3 7 4" xfId="1503" xr:uid="{00000000-0005-0000-0000-000072010000}"/>
    <cellStyle name="20% - Accent3 7 5" xfId="1504" xr:uid="{00000000-0005-0000-0000-000073010000}"/>
    <cellStyle name="20% - Accent3 7 6" xfId="1505" xr:uid="{00000000-0005-0000-0000-000074010000}"/>
    <cellStyle name="20% - Accent3 7 7" xfId="8161" xr:uid="{00000000-0005-0000-0000-000075010000}"/>
    <cellStyle name="20% - Accent3 7 7 2" xfId="15374" xr:uid="{00000000-0005-0000-0000-000076010000}"/>
    <cellStyle name="20% - Accent3 7 8" xfId="10292" xr:uid="{00000000-0005-0000-0000-000077010000}"/>
    <cellStyle name="20% - Accent3 7 8 2" xfId="17505" xr:uid="{00000000-0005-0000-0000-000078010000}"/>
    <cellStyle name="20% - Accent3 7 9" xfId="11925" xr:uid="{00000000-0005-0000-0000-000079010000}"/>
    <cellStyle name="20% - Accent3 7 9 2" xfId="19132" xr:uid="{00000000-0005-0000-0000-00007A010000}"/>
    <cellStyle name="20% - Accent3 8" xfId="1506" xr:uid="{00000000-0005-0000-0000-00007B010000}"/>
    <cellStyle name="20% - Accent3 8 2" xfId="1507" xr:uid="{00000000-0005-0000-0000-00007C010000}"/>
    <cellStyle name="20% - Accent3 8 2 2" xfId="1508" xr:uid="{00000000-0005-0000-0000-00007D010000}"/>
    <cellStyle name="20% - Accent3 8 2 3" xfId="1509" xr:uid="{00000000-0005-0000-0000-00007E010000}"/>
    <cellStyle name="20% - Accent3 8 2 3 2" xfId="8572" xr:uid="{00000000-0005-0000-0000-00007F010000}"/>
    <cellStyle name="20% - Accent3 8 2 3 2 2" xfId="15785" xr:uid="{00000000-0005-0000-0000-000080010000}"/>
    <cellStyle name="20% - Accent3 8 2 3 3" xfId="10703" xr:uid="{00000000-0005-0000-0000-000081010000}"/>
    <cellStyle name="20% - Accent3 8 2 3 3 2" xfId="17916" xr:uid="{00000000-0005-0000-0000-000082010000}"/>
    <cellStyle name="20% - Accent3 8 2 3 4" xfId="11943" xr:uid="{00000000-0005-0000-0000-000083010000}"/>
    <cellStyle name="20% - Accent3 8 2 3 4 2" xfId="19150" xr:uid="{00000000-0005-0000-0000-000084010000}"/>
    <cellStyle name="20% - Accent3 8 2 3 5" xfId="14008" xr:uid="{00000000-0005-0000-0000-000085010000}"/>
    <cellStyle name="20% - Accent3 8 3" xfId="1510" xr:uid="{00000000-0005-0000-0000-000086010000}"/>
    <cellStyle name="20% - Accent3 8 4" xfId="1511" xr:uid="{00000000-0005-0000-0000-000087010000}"/>
    <cellStyle name="20% - Accent3 8 5" xfId="1512" xr:uid="{00000000-0005-0000-0000-000088010000}"/>
    <cellStyle name="20% - Accent3 8 6" xfId="1513" xr:uid="{00000000-0005-0000-0000-000089010000}"/>
    <cellStyle name="20% - Accent3 9" xfId="1514" xr:uid="{00000000-0005-0000-0000-00008A010000}"/>
    <cellStyle name="20% - Accent3 9 2" xfId="1515" xr:uid="{00000000-0005-0000-0000-00008B010000}"/>
    <cellStyle name="20% - Accent4" xfId="755" builtinId="42" customBuiltin="1"/>
    <cellStyle name="20% - Accent4 10" xfId="1516" xr:uid="{00000000-0005-0000-0000-00008D010000}"/>
    <cellStyle name="20% - Accent4 11" xfId="7644" xr:uid="{00000000-0005-0000-0000-00008E010000}"/>
    <cellStyle name="20% - Accent4 12" xfId="11514" xr:uid="{00000000-0005-0000-0000-00008F010000}"/>
    <cellStyle name="20% - Accent4 12 2" xfId="18721" xr:uid="{00000000-0005-0000-0000-000090010000}"/>
    <cellStyle name="20% - Accent4 13" xfId="13589" xr:uid="{00000000-0005-0000-0000-000091010000}"/>
    <cellStyle name="20% - Accent4 14" xfId="25397" xr:uid="{00000000-0005-0000-0000-000092010000}"/>
    <cellStyle name="20% - Accent4 2" xfId="19" xr:uid="{00000000-0005-0000-0000-000093010000}"/>
    <cellStyle name="20% - Accent4 2 2" xfId="1517" xr:uid="{00000000-0005-0000-0000-000094010000}"/>
    <cellStyle name="20% - Accent4 2 2 2" xfId="1518" xr:uid="{00000000-0005-0000-0000-000095010000}"/>
    <cellStyle name="20% - Accent4 2 2 2 2" xfId="1519" xr:uid="{00000000-0005-0000-0000-000096010000}"/>
    <cellStyle name="20% - Accent4 2 2 3" xfId="1520" xr:uid="{00000000-0005-0000-0000-000097010000}"/>
    <cellStyle name="20% - Accent4 2 2 4" xfId="1521" xr:uid="{00000000-0005-0000-0000-000098010000}"/>
    <cellStyle name="20% - Accent4 2 2 5" xfId="1522" xr:uid="{00000000-0005-0000-0000-000099010000}"/>
    <cellStyle name="20% - Accent4 2 2 6" xfId="1523" xr:uid="{00000000-0005-0000-0000-00009A010000}"/>
    <cellStyle name="20% - Accent4 2 3" xfId="1524" xr:uid="{00000000-0005-0000-0000-00009B010000}"/>
    <cellStyle name="20% - Accent4 2 3 2" xfId="1525" xr:uid="{00000000-0005-0000-0000-00009C010000}"/>
    <cellStyle name="20% - Accent4 2 3 3" xfId="1526" xr:uid="{00000000-0005-0000-0000-00009D010000}"/>
    <cellStyle name="20% - Accent4 2 4" xfId="1527" xr:uid="{00000000-0005-0000-0000-00009E010000}"/>
    <cellStyle name="20% - Accent4 2 5" xfId="1528" xr:uid="{00000000-0005-0000-0000-00009F010000}"/>
    <cellStyle name="20% - Accent4 2 6" xfId="1529" xr:uid="{00000000-0005-0000-0000-0000A0010000}"/>
    <cellStyle name="20% - Accent4 2 7" xfId="1530" xr:uid="{00000000-0005-0000-0000-0000A1010000}"/>
    <cellStyle name="20% - Accent4 2 8" xfId="1531" xr:uid="{00000000-0005-0000-0000-0000A2010000}"/>
    <cellStyle name="20% - Accent4 2 9" xfId="7645" xr:uid="{00000000-0005-0000-0000-0000A3010000}"/>
    <cellStyle name="20% - Accent4 3" xfId="20" xr:uid="{00000000-0005-0000-0000-0000A4010000}"/>
    <cellStyle name="20% - Accent4 3 2" xfId="1532" xr:uid="{00000000-0005-0000-0000-0000A5010000}"/>
    <cellStyle name="20% - Accent4 3 2 2" xfId="1533" xr:uid="{00000000-0005-0000-0000-0000A6010000}"/>
    <cellStyle name="20% - Accent4 3 2 2 2" xfId="1534" xr:uid="{00000000-0005-0000-0000-0000A7010000}"/>
    <cellStyle name="20% - Accent4 3 2 3" xfId="1535" xr:uid="{00000000-0005-0000-0000-0000A8010000}"/>
    <cellStyle name="20% - Accent4 3 2 4" xfId="1536" xr:uid="{00000000-0005-0000-0000-0000A9010000}"/>
    <cellStyle name="20% - Accent4 3 2 5" xfId="1537" xr:uid="{00000000-0005-0000-0000-0000AA010000}"/>
    <cellStyle name="20% - Accent4 3 2 6" xfId="1538" xr:uid="{00000000-0005-0000-0000-0000AB010000}"/>
    <cellStyle name="20% - Accent4 3 3" xfId="1539" xr:uid="{00000000-0005-0000-0000-0000AC010000}"/>
    <cellStyle name="20% - Accent4 3 3 2" xfId="1540" xr:uid="{00000000-0005-0000-0000-0000AD010000}"/>
    <cellStyle name="20% - Accent4 3 3 3" xfId="1541" xr:uid="{00000000-0005-0000-0000-0000AE010000}"/>
    <cellStyle name="20% - Accent4 3 4" xfId="1542" xr:uid="{00000000-0005-0000-0000-0000AF010000}"/>
    <cellStyle name="20% - Accent4 3 5" xfId="1543" xr:uid="{00000000-0005-0000-0000-0000B0010000}"/>
    <cellStyle name="20% - Accent4 3 6" xfId="1544" xr:uid="{00000000-0005-0000-0000-0000B1010000}"/>
    <cellStyle name="20% - Accent4 3 7" xfId="1545" xr:uid="{00000000-0005-0000-0000-0000B2010000}"/>
    <cellStyle name="20% - Accent4 4" xfId="21" xr:uid="{00000000-0005-0000-0000-0000B3010000}"/>
    <cellStyle name="20% - Accent4 4 2" xfId="1546" xr:uid="{00000000-0005-0000-0000-0000B4010000}"/>
    <cellStyle name="20% - Accent4 4 2 2" xfId="1547" xr:uid="{00000000-0005-0000-0000-0000B5010000}"/>
    <cellStyle name="20% - Accent4 4 2 2 2" xfId="1548" xr:uid="{00000000-0005-0000-0000-0000B6010000}"/>
    <cellStyle name="20% - Accent4 4 2 3" xfId="1549" xr:uid="{00000000-0005-0000-0000-0000B7010000}"/>
    <cellStyle name="20% - Accent4 4 2 4" xfId="1550" xr:uid="{00000000-0005-0000-0000-0000B8010000}"/>
    <cellStyle name="20% - Accent4 4 2 5" xfId="1551" xr:uid="{00000000-0005-0000-0000-0000B9010000}"/>
    <cellStyle name="20% - Accent4 4 2 6" xfId="1552" xr:uid="{00000000-0005-0000-0000-0000BA010000}"/>
    <cellStyle name="20% - Accent4 4 3" xfId="1553" xr:uid="{00000000-0005-0000-0000-0000BB010000}"/>
    <cellStyle name="20% - Accent4 4 3 2" xfId="1554" xr:uid="{00000000-0005-0000-0000-0000BC010000}"/>
    <cellStyle name="20% - Accent4 4 3 3" xfId="1555" xr:uid="{00000000-0005-0000-0000-0000BD010000}"/>
    <cellStyle name="20% - Accent4 4 4" xfId="1556" xr:uid="{00000000-0005-0000-0000-0000BE010000}"/>
    <cellStyle name="20% - Accent4 4 5" xfId="1557" xr:uid="{00000000-0005-0000-0000-0000BF010000}"/>
    <cellStyle name="20% - Accent4 4 6" xfId="1558" xr:uid="{00000000-0005-0000-0000-0000C0010000}"/>
    <cellStyle name="20% - Accent4 4 7" xfId="1559" xr:uid="{00000000-0005-0000-0000-0000C1010000}"/>
    <cellStyle name="20% - Accent4 5" xfId="22" xr:uid="{00000000-0005-0000-0000-0000C2010000}"/>
    <cellStyle name="20% - Accent4 5 2" xfId="1560" xr:uid="{00000000-0005-0000-0000-0000C3010000}"/>
    <cellStyle name="20% - Accent4 5 2 2" xfId="1561" xr:uid="{00000000-0005-0000-0000-0000C4010000}"/>
    <cellStyle name="20% - Accent4 5 2 2 2" xfId="1562" xr:uid="{00000000-0005-0000-0000-0000C5010000}"/>
    <cellStyle name="20% - Accent4 5 2 3" xfId="1563" xr:uid="{00000000-0005-0000-0000-0000C6010000}"/>
    <cellStyle name="20% - Accent4 5 2 4" xfId="1564" xr:uid="{00000000-0005-0000-0000-0000C7010000}"/>
    <cellStyle name="20% - Accent4 5 2 5" xfId="1565" xr:uid="{00000000-0005-0000-0000-0000C8010000}"/>
    <cellStyle name="20% - Accent4 5 2 6" xfId="1566" xr:uid="{00000000-0005-0000-0000-0000C9010000}"/>
    <cellStyle name="20% - Accent4 5 3" xfId="1567" xr:uid="{00000000-0005-0000-0000-0000CA010000}"/>
    <cellStyle name="20% - Accent4 5 3 2" xfId="1568" xr:uid="{00000000-0005-0000-0000-0000CB010000}"/>
    <cellStyle name="20% - Accent4 5 3 3" xfId="1569" xr:uid="{00000000-0005-0000-0000-0000CC010000}"/>
    <cellStyle name="20% - Accent4 5 4" xfId="1570" xr:uid="{00000000-0005-0000-0000-0000CD010000}"/>
    <cellStyle name="20% - Accent4 5 5" xfId="1571" xr:uid="{00000000-0005-0000-0000-0000CE010000}"/>
    <cellStyle name="20% - Accent4 5 6" xfId="1572" xr:uid="{00000000-0005-0000-0000-0000CF010000}"/>
    <cellStyle name="20% - Accent4 5 7" xfId="1573" xr:uid="{00000000-0005-0000-0000-0000D0010000}"/>
    <cellStyle name="20% - Accent4 6" xfId="23" xr:uid="{00000000-0005-0000-0000-0000D1010000}"/>
    <cellStyle name="20% - Accent4 6 2" xfId="1574" xr:uid="{00000000-0005-0000-0000-0000D2010000}"/>
    <cellStyle name="20% - Accent4 6 2 2" xfId="1575" xr:uid="{00000000-0005-0000-0000-0000D3010000}"/>
    <cellStyle name="20% - Accent4 6 2 2 2" xfId="1576" xr:uid="{00000000-0005-0000-0000-0000D4010000}"/>
    <cellStyle name="20% - Accent4 6 2 3" xfId="1577" xr:uid="{00000000-0005-0000-0000-0000D5010000}"/>
    <cellStyle name="20% - Accent4 6 2 4" xfId="1578" xr:uid="{00000000-0005-0000-0000-0000D6010000}"/>
    <cellStyle name="20% - Accent4 6 2 5" xfId="1579" xr:uid="{00000000-0005-0000-0000-0000D7010000}"/>
    <cellStyle name="20% - Accent4 6 2 6" xfId="1580" xr:uid="{00000000-0005-0000-0000-0000D8010000}"/>
    <cellStyle name="20% - Accent4 6 3" xfId="1581" xr:uid="{00000000-0005-0000-0000-0000D9010000}"/>
    <cellStyle name="20% - Accent4 6 3 2" xfId="1582" xr:uid="{00000000-0005-0000-0000-0000DA010000}"/>
    <cellStyle name="20% - Accent4 6 3 3" xfId="1583" xr:uid="{00000000-0005-0000-0000-0000DB010000}"/>
    <cellStyle name="20% - Accent4 6 4" xfId="1584" xr:uid="{00000000-0005-0000-0000-0000DC010000}"/>
    <cellStyle name="20% - Accent4 6 5" xfId="1585" xr:uid="{00000000-0005-0000-0000-0000DD010000}"/>
    <cellStyle name="20% - Accent4 6 6" xfId="1586" xr:uid="{00000000-0005-0000-0000-0000DE010000}"/>
    <cellStyle name="20% - Accent4 6 7" xfId="1587" xr:uid="{00000000-0005-0000-0000-0000DF010000}"/>
    <cellStyle name="20% - Accent4 7" xfId="1187" xr:uid="{00000000-0005-0000-0000-0000E0010000}"/>
    <cellStyle name="20% - Accent4 7 10" xfId="13992" xr:uid="{00000000-0005-0000-0000-0000E1010000}"/>
    <cellStyle name="20% - Accent4 7 2" xfId="1588" xr:uid="{00000000-0005-0000-0000-0000E2010000}"/>
    <cellStyle name="20% - Accent4 7 2 2" xfId="1589" xr:uid="{00000000-0005-0000-0000-0000E3010000}"/>
    <cellStyle name="20% - Accent4 7 2 3" xfId="1590" xr:uid="{00000000-0005-0000-0000-0000E4010000}"/>
    <cellStyle name="20% - Accent4 7 3" xfId="1591" xr:uid="{00000000-0005-0000-0000-0000E5010000}"/>
    <cellStyle name="20% - Accent4 7 4" xfId="1592" xr:uid="{00000000-0005-0000-0000-0000E6010000}"/>
    <cellStyle name="20% - Accent4 7 5" xfId="1593" xr:uid="{00000000-0005-0000-0000-0000E7010000}"/>
    <cellStyle name="20% - Accent4 7 6" xfId="1594" xr:uid="{00000000-0005-0000-0000-0000E8010000}"/>
    <cellStyle name="20% - Accent4 7 7" xfId="8162" xr:uid="{00000000-0005-0000-0000-0000E9010000}"/>
    <cellStyle name="20% - Accent4 7 7 2" xfId="15375" xr:uid="{00000000-0005-0000-0000-0000EA010000}"/>
    <cellStyle name="20% - Accent4 7 8" xfId="10293" xr:uid="{00000000-0005-0000-0000-0000EB010000}"/>
    <cellStyle name="20% - Accent4 7 8 2" xfId="17506" xr:uid="{00000000-0005-0000-0000-0000EC010000}"/>
    <cellStyle name="20% - Accent4 7 9" xfId="11927" xr:uid="{00000000-0005-0000-0000-0000ED010000}"/>
    <cellStyle name="20% - Accent4 7 9 2" xfId="19134" xr:uid="{00000000-0005-0000-0000-0000EE010000}"/>
    <cellStyle name="20% - Accent4 8" xfId="1595" xr:uid="{00000000-0005-0000-0000-0000EF010000}"/>
    <cellStyle name="20% - Accent4 8 2" xfId="1596" xr:uid="{00000000-0005-0000-0000-0000F0010000}"/>
    <cellStyle name="20% - Accent4 8 2 2" xfId="1597" xr:uid="{00000000-0005-0000-0000-0000F1010000}"/>
    <cellStyle name="20% - Accent4 8 2 3" xfId="1598" xr:uid="{00000000-0005-0000-0000-0000F2010000}"/>
    <cellStyle name="20% - Accent4 8 2 3 2" xfId="8573" xr:uid="{00000000-0005-0000-0000-0000F3010000}"/>
    <cellStyle name="20% - Accent4 8 2 3 2 2" xfId="15786" xr:uid="{00000000-0005-0000-0000-0000F4010000}"/>
    <cellStyle name="20% - Accent4 8 2 3 3" xfId="10704" xr:uid="{00000000-0005-0000-0000-0000F5010000}"/>
    <cellStyle name="20% - Accent4 8 2 3 3 2" xfId="17917" xr:uid="{00000000-0005-0000-0000-0000F6010000}"/>
    <cellStyle name="20% - Accent4 8 2 3 4" xfId="11944" xr:uid="{00000000-0005-0000-0000-0000F7010000}"/>
    <cellStyle name="20% - Accent4 8 2 3 4 2" xfId="19151" xr:uid="{00000000-0005-0000-0000-0000F8010000}"/>
    <cellStyle name="20% - Accent4 8 2 3 5" xfId="14009" xr:uid="{00000000-0005-0000-0000-0000F9010000}"/>
    <cellStyle name="20% - Accent4 8 3" xfId="1599" xr:uid="{00000000-0005-0000-0000-0000FA010000}"/>
    <cellStyle name="20% - Accent4 8 4" xfId="1600" xr:uid="{00000000-0005-0000-0000-0000FB010000}"/>
    <cellStyle name="20% - Accent4 8 5" xfId="1601" xr:uid="{00000000-0005-0000-0000-0000FC010000}"/>
    <cellStyle name="20% - Accent4 8 6" xfId="1602" xr:uid="{00000000-0005-0000-0000-0000FD010000}"/>
    <cellStyle name="20% - Accent4 9" xfId="1603" xr:uid="{00000000-0005-0000-0000-0000FE010000}"/>
    <cellStyle name="20% - Accent4 9 2" xfId="1604" xr:uid="{00000000-0005-0000-0000-0000FF010000}"/>
    <cellStyle name="20% - Accent5" xfId="759" builtinId="46" customBuiltin="1"/>
    <cellStyle name="20% - Accent5 10" xfId="1605" xr:uid="{00000000-0005-0000-0000-000001020000}"/>
    <cellStyle name="20% - Accent5 11" xfId="7646" xr:uid="{00000000-0005-0000-0000-000002020000}"/>
    <cellStyle name="20% - Accent5 12" xfId="11516" xr:uid="{00000000-0005-0000-0000-000003020000}"/>
    <cellStyle name="20% - Accent5 12 2" xfId="18723" xr:uid="{00000000-0005-0000-0000-000004020000}"/>
    <cellStyle name="20% - Accent5 13" xfId="13591" xr:uid="{00000000-0005-0000-0000-000005020000}"/>
    <cellStyle name="20% - Accent5 14" xfId="25399" xr:uid="{00000000-0005-0000-0000-000006020000}"/>
    <cellStyle name="20% - Accent5 2" xfId="24" xr:uid="{00000000-0005-0000-0000-000007020000}"/>
    <cellStyle name="20% - Accent5 2 2" xfId="1606" xr:uid="{00000000-0005-0000-0000-000008020000}"/>
    <cellStyle name="20% - Accent5 2 2 2" xfId="1607" xr:uid="{00000000-0005-0000-0000-000009020000}"/>
    <cellStyle name="20% - Accent5 2 2 2 2" xfId="1608" xr:uid="{00000000-0005-0000-0000-00000A020000}"/>
    <cellStyle name="20% - Accent5 2 2 3" xfId="1609" xr:uid="{00000000-0005-0000-0000-00000B020000}"/>
    <cellStyle name="20% - Accent5 2 2 4" xfId="1610" xr:uid="{00000000-0005-0000-0000-00000C020000}"/>
    <cellStyle name="20% - Accent5 2 2 5" xfId="1611" xr:uid="{00000000-0005-0000-0000-00000D020000}"/>
    <cellStyle name="20% - Accent5 2 2 6" xfId="1612" xr:uid="{00000000-0005-0000-0000-00000E020000}"/>
    <cellStyle name="20% - Accent5 2 3" xfId="1613" xr:uid="{00000000-0005-0000-0000-00000F020000}"/>
    <cellStyle name="20% - Accent5 2 3 2" xfId="1614" xr:uid="{00000000-0005-0000-0000-000010020000}"/>
    <cellStyle name="20% - Accent5 2 3 3" xfId="1615" xr:uid="{00000000-0005-0000-0000-000011020000}"/>
    <cellStyle name="20% - Accent5 2 4" xfId="1616" xr:uid="{00000000-0005-0000-0000-000012020000}"/>
    <cellStyle name="20% - Accent5 2 5" xfId="1617" xr:uid="{00000000-0005-0000-0000-000013020000}"/>
    <cellStyle name="20% - Accent5 2 6" xfId="1618" xr:uid="{00000000-0005-0000-0000-000014020000}"/>
    <cellStyle name="20% - Accent5 2 7" xfId="1619" xr:uid="{00000000-0005-0000-0000-000015020000}"/>
    <cellStyle name="20% - Accent5 2 8" xfId="1620" xr:uid="{00000000-0005-0000-0000-000016020000}"/>
    <cellStyle name="20% - Accent5 2 9" xfId="7647" xr:uid="{00000000-0005-0000-0000-000017020000}"/>
    <cellStyle name="20% - Accent5 3" xfId="25" xr:uid="{00000000-0005-0000-0000-000018020000}"/>
    <cellStyle name="20% - Accent5 3 2" xfId="1621" xr:uid="{00000000-0005-0000-0000-000019020000}"/>
    <cellStyle name="20% - Accent5 3 2 2" xfId="1622" xr:uid="{00000000-0005-0000-0000-00001A020000}"/>
    <cellStyle name="20% - Accent5 3 2 2 2" xfId="1623" xr:uid="{00000000-0005-0000-0000-00001B020000}"/>
    <cellStyle name="20% - Accent5 3 2 3" xfId="1624" xr:uid="{00000000-0005-0000-0000-00001C020000}"/>
    <cellStyle name="20% - Accent5 3 2 4" xfId="1625" xr:uid="{00000000-0005-0000-0000-00001D020000}"/>
    <cellStyle name="20% - Accent5 3 2 5" xfId="1626" xr:uid="{00000000-0005-0000-0000-00001E020000}"/>
    <cellStyle name="20% - Accent5 3 2 6" xfId="1627" xr:uid="{00000000-0005-0000-0000-00001F020000}"/>
    <cellStyle name="20% - Accent5 3 3" xfId="1628" xr:uid="{00000000-0005-0000-0000-000020020000}"/>
    <cellStyle name="20% - Accent5 3 3 2" xfId="1629" xr:uid="{00000000-0005-0000-0000-000021020000}"/>
    <cellStyle name="20% - Accent5 3 3 3" xfId="1630" xr:uid="{00000000-0005-0000-0000-000022020000}"/>
    <cellStyle name="20% - Accent5 3 4" xfId="1631" xr:uid="{00000000-0005-0000-0000-000023020000}"/>
    <cellStyle name="20% - Accent5 3 5" xfId="1632" xr:uid="{00000000-0005-0000-0000-000024020000}"/>
    <cellStyle name="20% - Accent5 3 6" xfId="1633" xr:uid="{00000000-0005-0000-0000-000025020000}"/>
    <cellStyle name="20% - Accent5 3 7" xfId="1634" xr:uid="{00000000-0005-0000-0000-000026020000}"/>
    <cellStyle name="20% - Accent5 4" xfId="26" xr:uid="{00000000-0005-0000-0000-000027020000}"/>
    <cellStyle name="20% - Accent5 4 2" xfId="1635" xr:uid="{00000000-0005-0000-0000-000028020000}"/>
    <cellStyle name="20% - Accent5 4 2 2" xfId="1636" xr:uid="{00000000-0005-0000-0000-000029020000}"/>
    <cellStyle name="20% - Accent5 4 2 2 2" xfId="1637" xr:uid="{00000000-0005-0000-0000-00002A020000}"/>
    <cellStyle name="20% - Accent5 4 2 3" xfId="1638" xr:uid="{00000000-0005-0000-0000-00002B020000}"/>
    <cellStyle name="20% - Accent5 4 2 4" xfId="1639" xr:uid="{00000000-0005-0000-0000-00002C020000}"/>
    <cellStyle name="20% - Accent5 4 2 5" xfId="1640" xr:uid="{00000000-0005-0000-0000-00002D020000}"/>
    <cellStyle name="20% - Accent5 4 2 6" xfId="1641" xr:uid="{00000000-0005-0000-0000-00002E020000}"/>
    <cellStyle name="20% - Accent5 4 3" xfId="1642" xr:uid="{00000000-0005-0000-0000-00002F020000}"/>
    <cellStyle name="20% - Accent5 4 3 2" xfId="1643" xr:uid="{00000000-0005-0000-0000-000030020000}"/>
    <cellStyle name="20% - Accent5 4 3 3" xfId="1644" xr:uid="{00000000-0005-0000-0000-000031020000}"/>
    <cellStyle name="20% - Accent5 4 4" xfId="1645" xr:uid="{00000000-0005-0000-0000-000032020000}"/>
    <cellStyle name="20% - Accent5 4 5" xfId="1646" xr:uid="{00000000-0005-0000-0000-000033020000}"/>
    <cellStyle name="20% - Accent5 4 6" xfId="1647" xr:uid="{00000000-0005-0000-0000-000034020000}"/>
    <cellStyle name="20% - Accent5 4 7" xfId="1648" xr:uid="{00000000-0005-0000-0000-000035020000}"/>
    <cellStyle name="20% - Accent5 5" xfId="27" xr:uid="{00000000-0005-0000-0000-000036020000}"/>
    <cellStyle name="20% - Accent5 5 2" xfId="1649" xr:uid="{00000000-0005-0000-0000-000037020000}"/>
    <cellStyle name="20% - Accent5 5 2 2" xfId="1650" xr:uid="{00000000-0005-0000-0000-000038020000}"/>
    <cellStyle name="20% - Accent5 5 2 2 2" xfId="1651" xr:uid="{00000000-0005-0000-0000-000039020000}"/>
    <cellStyle name="20% - Accent5 5 2 3" xfId="1652" xr:uid="{00000000-0005-0000-0000-00003A020000}"/>
    <cellStyle name="20% - Accent5 5 2 4" xfId="1653" xr:uid="{00000000-0005-0000-0000-00003B020000}"/>
    <cellStyle name="20% - Accent5 5 2 5" xfId="1654" xr:uid="{00000000-0005-0000-0000-00003C020000}"/>
    <cellStyle name="20% - Accent5 5 2 6" xfId="1655" xr:uid="{00000000-0005-0000-0000-00003D020000}"/>
    <cellStyle name="20% - Accent5 5 3" xfId="1656" xr:uid="{00000000-0005-0000-0000-00003E020000}"/>
    <cellStyle name="20% - Accent5 5 3 2" xfId="1657" xr:uid="{00000000-0005-0000-0000-00003F020000}"/>
    <cellStyle name="20% - Accent5 5 3 3" xfId="1658" xr:uid="{00000000-0005-0000-0000-000040020000}"/>
    <cellStyle name="20% - Accent5 5 4" xfId="1659" xr:uid="{00000000-0005-0000-0000-000041020000}"/>
    <cellStyle name="20% - Accent5 5 5" xfId="1660" xr:uid="{00000000-0005-0000-0000-000042020000}"/>
    <cellStyle name="20% - Accent5 5 6" xfId="1661" xr:uid="{00000000-0005-0000-0000-000043020000}"/>
    <cellStyle name="20% - Accent5 5 7" xfId="1662" xr:uid="{00000000-0005-0000-0000-000044020000}"/>
    <cellStyle name="20% - Accent5 6" xfId="28" xr:uid="{00000000-0005-0000-0000-000045020000}"/>
    <cellStyle name="20% - Accent5 6 2" xfId="1663" xr:uid="{00000000-0005-0000-0000-000046020000}"/>
    <cellStyle name="20% - Accent5 6 2 2" xfId="1664" xr:uid="{00000000-0005-0000-0000-000047020000}"/>
    <cellStyle name="20% - Accent5 6 2 2 2" xfId="1665" xr:uid="{00000000-0005-0000-0000-000048020000}"/>
    <cellStyle name="20% - Accent5 6 2 3" xfId="1666" xr:uid="{00000000-0005-0000-0000-000049020000}"/>
    <cellStyle name="20% - Accent5 6 2 4" xfId="1667" xr:uid="{00000000-0005-0000-0000-00004A020000}"/>
    <cellStyle name="20% - Accent5 6 2 5" xfId="1668" xr:uid="{00000000-0005-0000-0000-00004B020000}"/>
    <cellStyle name="20% - Accent5 6 2 6" xfId="1669" xr:uid="{00000000-0005-0000-0000-00004C020000}"/>
    <cellStyle name="20% - Accent5 6 3" xfId="1670" xr:uid="{00000000-0005-0000-0000-00004D020000}"/>
    <cellStyle name="20% - Accent5 6 3 2" xfId="1671" xr:uid="{00000000-0005-0000-0000-00004E020000}"/>
    <cellStyle name="20% - Accent5 6 3 3" xfId="1672" xr:uid="{00000000-0005-0000-0000-00004F020000}"/>
    <cellStyle name="20% - Accent5 6 4" xfId="1673" xr:uid="{00000000-0005-0000-0000-000050020000}"/>
    <cellStyle name="20% - Accent5 6 5" xfId="1674" xr:uid="{00000000-0005-0000-0000-000051020000}"/>
    <cellStyle name="20% - Accent5 6 6" xfId="1675" xr:uid="{00000000-0005-0000-0000-000052020000}"/>
    <cellStyle name="20% - Accent5 6 7" xfId="1676" xr:uid="{00000000-0005-0000-0000-000053020000}"/>
    <cellStyle name="20% - Accent5 7" xfId="1189" xr:uid="{00000000-0005-0000-0000-000054020000}"/>
    <cellStyle name="20% - Accent5 7 10" xfId="13994" xr:uid="{00000000-0005-0000-0000-000055020000}"/>
    <cellStyle name="20% - Accent5 7 2" xfId="1677" xr:uid="{00000000-0005-0000-0000-000056020000}"/>
    <cellStyle name="20% - Accent5 7 2 2" xfId="1678" xr:uid="{00000000-0005-0000-0000-000057020000}"/>
    <cellStyle name="20% - Accent5 7 2 3" xfId="1679" xr:uid="{00000000-0005-0000-0000-000058020000}"/>
    <cellStyle name="20% - Accent5 7 3" xfId="1680" xr:uid="{00000000-0005-0000-0000-000059020000}"/>
    <cellStyle name="20% - Accent5 7 4" xfId="1681" xr:uid="{00000000-0005-0000-0000-00005A020000}"/>
    <cellStyle name="20% - Accent5 7 5" xfId="1682" xr:uid="{00000000-0005-0000-0000-00005B020000}"/>
    <cellStyle name="20% - Accent5 7 6" xfId="1683" xr:uid="{00000000-0005-0000-0000-00005C020000}"/>
    <cellStyle name="20% - Accent5 7 7" xfId="8163" xr:uid="{00000000-0005-0000-0000-00005D020000}"/>
    <cellStyle name="20% - Accent5 7 7 2" xfId="15376" xr:uid="{00000000-0005-0000-0000-00005E020000}"/>
    <cellStyle name="20% - Accent5 7 8" xfId="10294" xr:uid="{00000000-0005-0000-0000-00005F020000}"/>
    <cellStyle name="20% - Accent5 7 8 2" xfId="17507" xr:uid="{00000000-0005-0000-0000-000060020000}"/>
    <cellStyle name="20% - Accent5 7 9" xfId="11929" xr:uid="{00000000-0005-0000-0000-000061020000}"/>
    <cellStyle name="20% - Accent5 7 9 2" xfId="19136" xr:uid="{00000000-0005-0000-0000-000062020000}"/>
    <cellStyle name="20% - Accent5 8" xfId="1684" xr:uid="{00000000-0005-0000-0000-000063020000}"/>
    <cellStyle name="20% - Accent5 8 2" xfId="1685" xr:uid="{00000000-0005-0000-0000-000064020000}"/>
    <cellStyle name="20% - Accent5 8 2 2" xfId="1686" xr:uid="{00000000-0005-0000-0000-000065020000}"/>
    <cellStyle name="20% - Accent5 8 2 3" xfId="1687" xr:uid="{00000000-0005-0000-0000-000066020000}"/>
    <cellStyle name="20% - Accent5 8 2 3 2" xfId="8574" xr:uid="{00000000-0005-0000-0000-000067020000}"/>
    <cellStyle name="20% - Accent5 8 2 3 2 2" xfId="15787" xr:uid="{00000000-0005-0000-0000-000068020000}"/>
    <cellStyle name="20% - Accent5 8 2 3 3" xfId="10705" xr:uid="{00000000-0005-0000-0000-000069020000}"/>
    <cellStyle name="20% - Accent5 8 2 3 3 2" xfId="17918" xr:uid="{00000000-0005-0000-0000-00006A020000}"/>
    <cellStyle name="20% - Accent5 8 2 3 4" xfId="11945" xr:uid="{00000000-0005-0000-0000-00006B020000}"/>
    <cellStyle name="20% - Accent5 8 2 3 4 2" xfId="19152" xr:uid="{00000000-0005-0000-0000-00006C020000}"/>
    <cellStyle name="20% - Accent5 8 2 3 5" xfId="14010" xr:uid="{00000000-0005-0000-0000-00006D020000}"/>
    <cellStyle name="20% - Accent5 8 3" xfId="1688" xr:uid="{00000000-0005-0000-0000-00006E020000}"/>
    <cellStyle name="20% - Accent5 8 4" xfId="1689" xr:uid="{00000000-0005-0000-0000-00006F020000}"/>
    <cellStyle name="20% - Accent5 8 5" xfId="1690" xr:uid="{00000000-0005-0000-0000-000070020000}"/>
    <cellStyle name="20% - Accent5 8 6" xfId="1691" xr:uid="{00000000-0005-0000-0000-000071020000}"/>
    <cellStyle name="20% - Accent5 9" xfId="1692" xr:uid="{00000000-0005-0000-0000-000072020000}"/>
    <cellStyle name="20% - Accent5 9 2" xfId="1693" xr:uid="{00000000-0005-0000-0000-000073020000}"/>
    <cellStyle name="20% - Accent6" xfId="763" builtinId="50" customBuiltin="1"/>
    <cellStyle name="20% - Accent6 10" xfId="1694" xr:uid="{00000000-0005-0000-0000-000075020000}"/>
    <cellStyle name="20% - Accent6 11" xfId="7648" xr:uid="{00000000-0005-0000-0000-000076020000}"/>
    <cellStyle name="20% - Accent6 12" xfId="11518" xr:uid="{00000000-0005-0000-0000-000077020000}"/>
    <cellStyle name="20% - Accent6 12 2" xfId="18725" xr:uid="{00000000-0005-0000-0000-000078020000}"/>
    <cellStyle name="20% - Accent6 13" xfId="13593" xr:uid="{00000000-0005-0000-0000-000079020000}"/>
    <cellStyle name="20% - Accent6 14" xfId="25401" xr:uid="{00000000-0005-0000-0000-00007A020000}"/>
    <cellStyle name="20% - Accent6 2" xfId="29" xr:uid="{00000000-0005-0000-0000-00007B020000}"/>
    <cellStyle name="20% - Accent6 2 2" xfId="1695" xr:uid="{00000000-0005-0000-0000-00007C020000}"/>
    <cellStyle name="20% - Accent6 2 2 2" xfId="1696" xr:uid="{00000000-0005-0000-0000-00007D020000}"/>
    <cellStyle name="20% - Accent6 2 2 2 2" xfId="1697" xr:uid="{00000000-0005-0000-0000-00007E020000}"/>
    <cellStyle name="20% - Accent6 2 2 3" xfId="1698" xr:uid="{00000000-0005-0000-0000-00007F020000}"/>
    <cellStyle name="20% - Accent6 2 2 4" xfId="1699" xr:uid="{00000000-0005-0000-0000-000080020000}"/>
    <cellStyle name="20% - Accent6 2 2 5" xfId="1700" xr:uid="{00000000-0005-0000-0000-000081020000}"/>
    <cellStyle name="20% - Accent6 2 2 6" xfId="1701" xr:uid="{00000000-0005-0000-0000-000082020000}"/>
    <cellStyle name="20% - Accent6 2 3" xfId="1702" xr:uid="{00000000-0005-0000-0000-000083020000}"/>
    <cellStyle name="20% - Accent6 2 3 2" xfId="1703" xr:uid="{00000000-0005-0000-0000-000084020000}"/>
    <cellStyle name="20% - Accent6 2 3 3" xfId="1704" xr:uid="{00000000-0005-0000-0000-000085020000}"/>
    <cellStyle name="20% - Accent6 2 4" xfId="1705" xr:uid="{00000000-0005-0000-0000-000086020000}"/>
    <cellStyle name="20% - Accent6 2 5" xfId="1706" xr:uid="{00000000-0005-0000-0000-000087020000}"/>
    <cellStyle name="20% - Accent6 2 6" xfId="1707" xr:uid="{00000000-0005-0000-0000-000088020000}"/>
    <cellStyle name="20% - Accent6 2 7" xfId="1708" xr:uid="{00000000-0005-0000-0000-000089020000}"/>
    <cellStyle name="20% - Accent6 2 8" xfId="1709" xr:uid="{00000000-0005-0000-0000-00008A020000}"/>
    <cellStyle name="20% - Accent6 2 9" xfId="7649" xr:uid="{00000000-0005-0000-0000-00008B020000}"/>
    <cellStyle name="20% - Accent6 3" xfId="30" xr:uid="{00000000-0005-0000-0000-00008C020000}"/>
    <cellStyle name="20% - Accent6 3 2" xfId="1710" xr:uid="{00000000-0005-0000-0000-00008D020000}"/>
    <cellStyle name="20% - Accent6 3 2 2" xfId="1711" xr:uid="{00000000-0005-0000-0000-00008E020000}"/>
    <cellStyle name="20% - Accent6 3 2 2 2" xfId="1712" xr:uid="{00000000-0005-0000-0000-00008F020000}"/>
    <cellStyle name="20% - Accent6 3 2 3" xfId="1713" xr:uid="{00000000-0005-0000-0000-000090020000}"/>
    <cellStyle name="20% - Accent6 3 2 4" xfId="1714" xr:uid="{00000000-0005-0000-0000-000091020000}"/>
    <cellStyle name="20% - Accent6 3 2 5" xfId="1715" xr:uid="{00000000-0005-0000-0000-000092020000}"/>
    <cellStyle name="20% - Accent6 3 2 6" xfId="1716" xr:uid="{00000000-0005-0000-0000-000093020000}"/>
    <cellStyle name="20% - Accent6 3 3" xfId="1717" xr:uid="{00000000-0005-0000-0000-000094020000}"/>
    <cellStyle name="20% - Accent6 3 3 2" xfId="1718" xr:uid="{00000000-0005-0000-0000-000095020000}"/>
    <cellStyle name="20% - Accent6 3 3 3" xfId="1719" xr:uid="{00000000-0005-0000-0000-000096020000}"/>
    <cellStyle name="20% - Accent6 3 4" xfId="1720" xr:uid="{00000000-0005-0000-0000-000097020000}"/>
    <cellStyle name="20% - Accent6 3 5" xfId="1721" xr:uid="{00000000-0005-0000-0000-000098020000}"/>
    <cellStyle name="20% - Accent6 3 6" xfId="1722" xr:uid="{00000000-0005-0000-0000-000099020000}"/>
    <cellStyle name="20% - Accent6 3 7" xfId="1723" xr:uid="{00000000-0005-0000-0000-00009A020000}"/>
    <cellStyle name="20% - Accent6 4" xfId="31" xr:uid="{00000000-0005-0000-0000-00009B020000}"/>
    <cellStyle name="20% - Accent6 4 2" xfId="1724" xr:uid="{00000000-0005-0000-0000-00009C020000}"/>
    <cellStyle name="20% - Accent6 4 2 2" xfId="1725" xr:uid="{00000000-0005-0000-0000-00009D020000}"/>
    <cellStyle name="20% - Accent6 4 2 2 2" xfId="1726" xr:uid="{00000000-0005-0000-0000-00009E020000}"/>
    <cellStyle name="20% - Accent6 4 2 3" xfId="1727" xr:uid="{00000000-0005-0000-0000-00009F020000}"/>
    <cellStyle name="20% - Accent6 4 2 4" xfId="1728" xr:uid="{00000000-0005-0000-0000-0000A0020000}"/>
    <cellStyle name="20% - Accent6 4 2 5" xfId="1729" xr:uid="{00000000-0005-0000-0000-0000A1020000}"/>
    <cellStyle name="20% - Accent6 4 2 6" xfId="1730" xr:uid="{00000000-0005-0000-0000-0000A2020000}"/>
    <cellStyle name="20% - Accent6 4 3" xfId="1731" xr:uid="{00000000-0005-0000-0000-0000A3020000}"/>
    <cellStyle name="20% - Accent6 4 3 2" xfId="1732" xr:uid="{00000000-0005-0000-0000-0000A4020000}"/>
    <cellStyle name="20% - Accent6 4 3 3" xfId="1733" xr:uid="{00000000-0005-0000-0000-0000A5020000}"/>
    <cellStyle name="20% - Accent6 4 4" xfId="1734" xr:uid="{00000000-0005-0000-0000-0000A6020000}"/>
    <cellStyle name="20% - Accent6 4 5" xfId="1735" xr:uid="{00000000-0005-0000-0000-0000A7020000}"/>
    <cellStyle name="20% - Accent6 4 6" xfId="1736" xr:uid="{00000000-0005-0000-0000-0000A8020000}"/>
    <cellStyle name="20% - Accent6 4 7" xfId="1737" xr:uid="{00000000-0005-0000-0000-0000A9020000}"/>
    <cellStyle name="20% - Accent6 5" xfId="32" xr:uid="{00000000-0005-0000-0000-0000AA020000}"/>
    <cellStyle name="20% - Accent6 5 2" xfId="1738" xr:uid="{00000000-0005-0000-0000-0000AB020000}"/>
    <cellStyle name="20% - Accent6 5 2 2" xfId="1739" xr:uid="{00000000-0005-0000-0000-0000AC020000}"/>
    <cellStyle name="20% - Accent6 5 2 2 2" xfId="1740" xr:uid="{00000000-0005-0000-0000-0000AD020000}"/>
    <cellStyle name="20% - Accent6 5 2 3" xfId="1741" xr:uid="{00000000-0005-0000-0000-0000AE020000}"/>
    <cellStyle name="20% - Accent6 5 2 4" xfId="1742" xr:uid="{00000000-0005-0000-0000-0000AF020000}"/>
    <cellStyle name="20% - Accent6 5 2 5" xfId="1743" xr:uid="{00000000-0005-0000-0000-0000B0020000}"/>
    <cellStyle name="20% - Accent6 5 2 6" xfId="1744" xr:uid="{00000000-0005-0000-0000-0000B1020000}"/>
    <cellStyle name="20% - Accent6 5 3" xfId="1745" xr:uid="{00000000-0005-0000-0000-0000B2020000}"/>
    <cellStyle name="20% - Accent6 5 3 2" xfId="1746" xr:uid="{00000000-0005-0000-0000-0000B3020000}"/>
    <cellStyle name="20% - Accent6 5 3 3" xfId="1747" xr:uid="{00000000-0005-0000-0000-0000B4020000}"/>
    <cellStyle name="20% - Accent6 5 4" xfId="1748" xr:uid="{00000000-0005-0000-0000-0000B5020000}"/>
    <cellStyle name="20% - Accent6 5 5" xfId="1749" xr:uid="{00000000-0005-0000-0000-0000B6020000}"/>
    <cellStyle name="20% - Accent6 5 6" xfId="1750" xr:uid="{00000000-0005-0000-0000-0000B7020000}"/>
    <cellStyle name="20% - Accent6 5 7" xfId="1751" xr:uid="{00000000-0005-0000-0000-0000B8020000}"/>
    <cellStyle name="20% - Accent6 6" xfId="33" xr:uid="{00000000-0005-0000-0000-0000B9020000}"/>
    <cellStyle name="20% - Accent6 6 2" xfId="1752" xr:uid="{00000000-0005-0000-0000-0000BA020000}"/>
    <cellStyle name="20% - Accent6 6 2 2" xfId="1753" xr:uid="{00000000-0005-0000-0000-0000BB020000}"/>
    <cellStyle name="20% - Accent6 6 2 2 2" xfId="1754" xr:uid="{00000000-0005-0000-0000-0000BC020000}"/>
    <cellStyle name="20% - Accent6 6 2 3" xfId="1755" xr:uid="{00000000-0005-0000-0000-0000BD020000}"/>
    <cellStyle name="20% - Accent6 6 2 4" xfId="1756" xr:uid="{00000000-0005-0000-0000-0000BE020000}"/>
    <cellStyle name="20% - Accent6 6 2 5" xfId="1757" xr:uid="{00000000-0005-0000-0000-0000BF020000}"/>
    <cellStyle name="20% - Accent6 6 2 6" xfId="1758" xr:uid="{00000000-0005-0000-0000-0000C0020000}"/>
    <cellStyle name="20% - Accent6 6 3" xfId="1759" xr:uid="{00000000-0005-0000-0000-0000C1020000}"/>
    <cellStyle name="20% - Accent6 6 3 2" xfId="1760" xr:uid="{00000000-0005-0000-0000-0000C2020000}"/>
    <cellStyle name="20% - Accent6 6 3 3" xfId="1761" xr:uid="{00000000-0005-0000-0000-0000C3020000}"/>
    <cellStyle name="20% - Accent6 6 4" xfId="1762" xr:uid="{00000000-0005-0000-0000-0000C4020000}"/>
    <cellStyle name="20% - Accent6 6 5" xfId="1763" xr:uid="{00000000-0005-0000-0000-0000C5020000}"/>
    <cellStyle name="20% - Accent6 6 6" xfId="1764" xr:uid="{00000000-0005-0000-0000-0000C6020000}"/>
    <cellStyle name="20% - Accent6 6 7" xfId="1765" xr:uid="{00000000-0005-0000-0000-0000C7020000}"/>
    <cellStyle name="20% - Accent6 7" xfId="1191" xr:uid="{00000000-0005-0000-0000-0000C8020000}"/>
    <cellStyle name="20% - Accent6 7 10" xfId="13996" xr:uid="{00000000-0005-0000-0000-0000C9020000}"/>
    <cellStyle name="20% - Accent6 7 2" xfId="1766" xr:uid="{00000000-0005-0000-0000-0000CA020000}"/>
    <cellStyle name="20% - Accent6 7 2 2" xfId="1767" xr:uid="{00000000-0005-0000-0000-0000CB020000}"/>
    <cellStyle name="20% - Accent6 7 2 3" xfId="1768" xr:uid="{00000000-0005-0000-0000-0000CC020000}"/>
    <cellStyle name="20% - Accent6 7 3" xfId="1769" xr:uid="{00000000-0005-0000-0000-0000CD020000}"/>
    <cellStyle name="20% - Accent6 7 4" xfId="1770" xr:uid="{00000000-0005-0000-0000-0000CE020000}"/>
    <cellStyle name="20% - Accent6 7 5" xfId="1771" xr:uid="{00000000-0005-0000-0000-0000CF020000}"/>
    <cellStyle name="20% - Accent6 7 6" xfId="1772" xr:uid="{00000000-0005-0000-0000-0000D0020000}"/>
    <cellStyle name="20% - Accent6 7 7" xfId="8164" xr:uid="{00000000-0005-0000-0000-0000D1020000}"/>
    <cellStyle name="20% - Accent6 7 7 2" xfId="15377" xr:uid="{00000000-0005-0000-0000-0000D2020000}"/>
    <cellStyle name="20% - Accent6 7 8" xfId="10295" xr:uid="{00000000-0005-0000-0000-0000D3020000}"/>
    <cellStyle name="20% - Accent6 7 8 2" xfId="17508" xr:uid="{00000000-0005-0000-0000-0000D4020000}"/>
    <cellStyle name="20% - Accent6 7 9" xfId="11931" xr:uid="{00000000-0005-0000-0000-0000D5020000}"/>
    <cellStyle name="20% - Accent6 7 9 2" xfId="19138" xr:uid="{00000000-0005-0000-0000-0000D6020000}"/>
    <cellStyle name="20% - Accent6 8" xfId="1773" xr:uid="{00000000-0005-0000-0000-0000D7020000}"/>
    <cellStyle name="20% - Accent6 8 2" xfId="1774" xr:uid="{00000000-0005-0000-0000-0000D8020000}"/>
    <cellStyle name="20% - Accent6 8 2 2" xfId="1775" xr:uid="{00000000-0005-0000-0000-0000D9020000}"/>
    <cellStyle name="20% - Accent6 8 2 3" xfId="1776" xr:uid="{00000000-0005-0000-0000-0000DA020000}"/>
    <cellStyle name="20% - Accent6 8 2 3 2" xfId="8575" xr:uid="{00000000-0005-0000-0000-0000DB020000}"/>
    <cellStyle name="20% - Accent6 8 2 3 2 2" xfId="15788" xr:uid="{00000000-0005-0000-0000-0000DC020000}"/>
    <cellStyle name="20% - Accent6 8 2 3 3" xfId="10706" xr:uid="{00000000-0005-0000-0000-0000DD020000}"/>
    <cellStyle name="20% - Accent6 8 2 3 3 2" xfId="17919" xr:uid="{00000000-0005-0000-0000-0000DE020000}"/>
    <cellStyle name="20% - Accent6 8 2 3 4" xfId="11946" xr:uid="{00000000-0005-0000-0000-0000DF020000}"/>
    <cellStyle name="20% - Accent6 8 2 3 4 2" xfId="19153" xr:uid="{00000000-0005-0000-0000-0000E0020000}"/>
    <cellStyle name="20% - Accent6 8 2 3 5" xfId="14011" xr:uid="{00000000-0005-0000-0000-0000E1020000}"/>
    <cellStyle name="20% - Accent6 8 3" xfId="1777" xr:uid="{00000000-0005-0000-0000-0000E2020000}"/>
    <cellStyle name="20% - Accent6 8 4" xfId="1778" xr:uid="{00000000-0005-0000-0000-0000E3020000}"/>
    <cellStyle name="20% - Accent6 8 5" xfId="1779" xr:uid="{00000000-0005-0000-0000-0000E4020000}"/>
    <cellStyle name="20% - Accent6 8 6" xfId="1780" xr:uid="{00000000-0005-0000-0000-0000E5020000}"/>
    <cellStyle name="20% - Accent6 9" xfId="1781" xr:uid="{00000000-0005-0000-0000-0000E6020000}"/>
    <cellStyle name="20% - Accent6 9 2" xfId="1782" xr:uid="{00000000-0005-0000-0000-0000E7020000}"/>
    <cellStyle name="2decimal" xfId="1783" xr:uid="{00000000-0005-0000-0000-0000E8020000}"/>
    <cellStyle name="40% - Accent1" xfId="744" builtinId="31" customBuiltin="1"/>
    <cellStyle name="40% - Accent1 10" xfId="1784" xr:uid="{00000000-0005-0000-0000-0000EA020000}"/>
    <cellStyle name="40% - Accent1 11" xfId="7650" xr:uid="{00000000-0005-0000-0000-0000EB020000}"/>
    <cellStyle name="40% - Accent1 12" xfId="11509" xr:uid="{00000000-0005-0000-0000-0000EC020000}"/>
    <cellStyle name="40% - Accent1 12 2" xfId="18716" xr:uid="{00000000-0005-0000-0000-0000ED020000}"/>
    <cellStyle name="40% - Accent1 13" xfId="13584" xr:uid="{00000000-0005-0000-0000-0000EE020000}"/>
    <cellStyle name="40% - Accent1 14" xfId="25392" xr:uid="{00000000-0005-0000-0000-0000EF020000}"/>
    <cellStyle name="40% - Accent1 2" xfId="34" xr:uid="{00000000-0005-0000-0000-0000F0020000}"/>
    <cellStyle name="40% - Accent1 2 2" xfId="1785" xr:uid="{00000000-0005-0000-0000-0000F1020000}"/>
    <cellStyle name="40% - Accent1 2 2 2" xfId="1786" xr:uid="{00000000-0005-0000-0000-0000F2020000}"/>
    <cellStyle name="40% - Accent1 2 2 2 2" xfId="1787" xr:uid="{00000000-0005-0000-0000-0000F3020000}"/>
    <cellStyle name="40% - Accent1 2 2 3" xfId="1788" xr:uid="{00000000-0005-0000-0000-0000F4020000}"/>
    <cellStyle name="40% - Accent1 2 2 4" xfId="1789" xr:uid="{00000000-0005-0000-0000-0000F5020000}"/>
    <cellStyle name="40% - Accent1 2 2 5" xfId="1790" xr:uid="{00000000-0005-0000-0000-0000F6020000}"/>
    <cellStyle name="40% - Accent1 2 2 6" xfId="1791" xr:uid="{00000000-0005-0000-0000-0000F7020000}"/>
    <cellStyle name="40% - Accent1 2 3" xfId="1792" xr:uid="{00000000-0005-0000-0000-0000F8020000}"/>
    <cellStyle name="40% - Accent1 2 3 2" xfId="1793" xr:uid="{00000000-0005-0000-0000-0000F9020000}"/>
    <cellStyle name="40% - Accent1 2 3 3" xfId="1794" xr:uid="{00000000-0005-0000-0000-0000FA020000}"/>
    <cellStyle name="40% - Accent1 2 4" xfId="1795" xr:uid="{00000000-0005-0000-0000-0000FB020000}"/>
    <cellStyle name="40% - Accent1 2 5" xfId="1796" xr:uid="{00000000-0005-0000-0000-0000FC020000}"/>
    <cellStyle name="40% - Accent1 2 6" xfId="1797" xr:uid="{00000000-0005-0000-0000-0000FD020000}"/>
    <cellStyle name="40% - Accent1 2 7" xfId="1798" xr:uid="{00000000-0005-0000-0000-0000FE020000}"/>
    <cellStyle name="40% - Accent1 2 8" xfId="1799" xr:uid="{00000000-0005-0000-0000-0000FF020000}"/>
    <cellStyle name="40% - Accent1 2 9" xfId="7651" xr:uid="{00000000-0005-0000-0000-000000030000}"/>
    <cellStyle name="40% - Accent1 3" xfId="35" xr:uid="{00000000-0005-0000-0000-000001030000}"/>
    <cellStyle name="40% - Accent1 3 2" xfId="1800" xr:uid="{00000000-0005-0000-0000-000002030000}"/>
    <cellStyle name="40% - Accent1 3 2 2" xfId="1801" xr:uid="{00000000-0005-0000-0000-000003030000}"/>
    <cellStyle name="40% - Accent1 3 2 2 2" xfId="1802" xr:uid="{00000000-0005-0000-0000-000004030000}"/>
    <cellStyle name="40% - Accent1 3 2 3" xfId="1803" xr:uid="{00000000-0005-0000-0000-000005030000}"/>
    <cellStyle name="40% - Accent1 3 2 4" xfId="1804" xr:uid="{00000000-0005-0000-0000-000006030000}"/>
    <cellStyle name="40% - Accent1 3 2 5" xfId="1805" xr:uid="{00000000-0005-0000-0000-000007030000}"/>
    <cellStyle name="40% - Accent1 3 2 6" xfId="1806" xr:uid="{00000000-0005-0000-0000-000008030000}"/>
    <cellStyle name="40% - Accent1 3 3" xfId="1807" xr:uid="{00000000-0005-0000-0000-000009030000}"/>
    <cellStyle name="40% - Accent1 3 3 2" xfId="1808" xr:uid="{00000000-0005-0000-0000-00000A030000}"/>
    <cellStyle name="40% - Accent1 3 3 3" xfId="1809" xr:uid="{00000000-0005-0000-0000-00000B030000}"/>
    <cellStyle name="40% - Accent1 3 4" xfId="1810" xr:uid="{00000000-0005-0000-0000-00000C030000}"/>
    <cellStyle name="40% - Accent1 3 5" xfId="1811" xr:uid="{00000000-0005-0000-0000-00000D030000}"/>
    <cellStyle name="40% - Accent1 3 6" xfId="1812" xr:uid="{00000000-0005-0000-0000-00000E030000}"/>
    <cellStyle name="40% - Accent1 3 7" xfId="1813" xr:uid="{00000000-0005-0000-0000-00000F030000}"/>
    <cellStyle name="40% - Accent1 4" xfId="36" xr:uid="{00000000-0005-0000-0000-000010030000}"/>
    <cellStyle name="40% - Accent1 4 2" xfId="1814" xr:uid="{00000000-0005-0000-0000-000011030000}"/>
    <cellStyle name="40% - Accent1 4 2 2" xfId="1815" xr:uid="{00000000-0005-0000-0000-000012030000}"/>
    <cellStyle name="40% - Accent1 4 2 2 2" xfId="1816" xr:uid="{00000000-0005-0000-0000-000013030000}"/>
    <cellStyle name="40% - Accent1 4 2 3" xfId="1817" xr:uid="{00000000-0005-0000-0000-000014030000}"/>
    <cellStyle name="40% - Accent1 4 2 4" xfId="1818" xr:uid="{00000000-0005-0000-0000-000015030000}"/>
    <cellStyle name="40% - Accent1 4 2 5" xfId="1819" xr:uid="{00000000-0005-0000-0000-000016030000}"/>
    <cellStyle name="40% - Accent1 4 2 6" xfId="1820" xr:uid="{00000000-0005-0000-0000-000017030000}"/>
    <cellStyle name="40% - Accent1 4 3" xfId="1821" xr:uid="{00000000-0005-0000-0000-000018030000}"/>
    <cellStyle name="40% - Accent1 4 3 2" xfId="1822" xr:uid="{00000000-0005-0000-0000-000019030000}"/>
    <cellStyle name="40% - Accent1 4 3 3" xfId="1823" xr:uid="{00000000-0005-0000-0000-00001A030000}"/>
    <cellStyle name="40% - Accent1 4 4" xfId="1824" xr:uid="{00000000-0005-0000-0000-00001B030000}"/>
    <cellStyle name="40% - Accent1 4 5" xfId="1825" xr:uid="{00000000-0005-0000-0000-00001C030000}"/>
    <cellStyle name="40% - Accent1 4 6" xfId="1826" xr:uid="{00000000-0005-0000-0000-00001D030000}"/>
    <cellStyle name="40% - Accent1 4 7" xfId="1827" xr:uid="{00000000-0005-0000-0000-00001E030000}"/>
    <cellStyle name="40% - Accent1 5" xfId="37" xr:uid="{00000000-0005-0000-0000-00001F030000}"/>
    <cellStyle name="40% - Accent1 5 2" xfId="1828" xr:uid="{00000000-0005-0000-0000-000020030000}"/>
    <cellStyle name="40% - Accent1 5 2 2" xfId="1829" xr:uid="{00000000-0005-0000-0000-000021030000}"/>
    <cellStyle name="40% - Accent1 5 2 2 2" xfId="1830" xr:uid="{00000000-0005-0000-0000-000022030000}"/>
    <cellStyle name="40% - Accent1 5 2 3" xfId="1831" xr:uid="{00000000-0005-0000-0000-000023030000}"/>
    <cellStyle name="40% - Accent1 5 2 4" xfId="1832" xr:uid="{00000000-0005-0000-0000-000024030000}"/>
    <cellStyle name="40% - Accent1 5 2 5" xfId="1833" xr:uid="{00000000-0005-0000-0000-000025030000}"/>
    <cellStyle name="40% - Accent1 5 2 6" xfId="1834" xr:uid="{00000000-0005-0000-0000-000026030000}"/>
    <cellStyle name="40% - Accent1 5 3" xfId="1835" xr:uid="{00000000-0005-0000-0000-000027030000}"/>
    <cellStyle name="40% - Accent1 5 3 2" xfId="1836" xr:uid="{00000000-0005-0000-0000-000028030000}"/>
    <cellStyle name="40% - Accent1 5 3 3" xfId="1837" xr:uid="{00000000-0005-0000-0000-000029030000}"/>
    <cellStyle name="40% - Accent1 5 4" xfId="1838" xr:uid="{00000000-0005-0000-0000-00002A030000}"/>
    <cellStyle name="40% - Accent1 5 5" xfId="1839" xr:uid="{00000000-0005-0000-0000-00002B030000}"/>
    <cellStyle name="40% - Accent1 5 6" xfId="1840" xr:uid="{00000000-0005-0000-0000-00002C030000}"/>
    <cellStyle name="40% - Accent1 5 7" xfId="1841" xr:uid="{00000000-0005-0000-0000-00002D030000}"/>
    <cellStyle name="40% - Accent1 6" xfId="38" xr:uid="{00000000-0005-0000-0000-00002E030000}"/>
    <cellStyle name="40% - Accent1 6 2" xfId="1842" xr:uid="{00000000-0005-0000-0000-00002F030000}"/>
    <cellStyle name="40% - Accent1 6 2 2" xfId="1843" xr:uid="{00000000-0005-0000-0000-000030030000}"/>
    <cellStyle name="40% - Accent1 6 2 2 2" xfId="1844" xr:uid="{00000000-0005-0000-0000-000031030000}"/>
    <cellStyle name="40% - Accent1 6 2 3" xfId="1845" xr:uid="{00000000-0005-0000-0000-000032030000}"/>
    <cellStyle name="40% - Accent1 6 2 4" xfId="1846" xr:uid="{00000000-0005-0000-0000-000033030000}"/>
    <cellStyle name="40% - Accent1 6 2 5" xfId="1847" xr:uid="{00000000-0005-0000-0000-000034030000}"/>
    <cellStyle name="40% - Accent1 6 2 6" xfId="1848" xr:uid="{00000000-0005-0000-0000-000035030000}"/>
    <cellStyle name="40% - Accent1 6 3" xfId="1849" xr:uid="{00000000-0005-0000-0000-000036030000}"/>
    <cellStyle name="40% - Accent1 6 3 2" xfId="1850" xr:uid="{00000000-0005-0000-0000-000037030000}"/>
    <cellStyle name="40% - Accent1 6 3 3" xfId="1851" xr:uid="{00000000-0005-0000-0000-000038030000}"/>
    <cellStyle name="40% - Accent1 6 4" xfId="1852" xr:uid="{00000000-0005-0000-0000-000039030000}"/>
    <cellStyle name="40% - Accent1 6 5" xfId="1853" xr:uid="{00000000-0005-0000-0000-00003A030000}"/>
    <cellStyle name="40% - Accent1 6 6" xfId="1854" xr:uid="{00000000-0005-0000-0000-00003B030000}"/>
    <cellStyle name="40% - Accent1 6 7" xfId="1855" xr:uid="{00000000-0005-0000-0000-00003C030000}"/>
    <cellStyle name="40% - Accent1 7" xfId="1182" xr:uid="{00000000-0005-0000-0000-00003D030000}"/>
    <cellStyle name="40% - Accent1 7 10" xfId="13987" xr:uid="{00000000-0005-0000-0000-00003E030000}"/>
    <cellStyle name="40% - Accent1 7 2" xfId="1856" xr:uid="{00000000-0005-0000-0000-00003F030000}"/>
    <cellStyle name="40% - Accent1 7 2 2" xfId="1857" xr:uid="{00000000-0005-0000-0000-000040030000}"/>
    <cellStyle name="40% - Accent1 7 2 3" xfId="1858" xr:uid="{00000000-0005-0000-0000-000041030000}"/>
    <cellStyle name="40% - Accent1 7 3" xfId="1859" xr:uid="{00000000-0005-0000-0000-000042030000}"/>
    <cellStyle name="40% - Accent1 7 4" xfId="1860" xr:uid="{00000000-0005-0000-0000-000043030000}"/>
    <cellStyle name="40% - Accent1 7 5" xfId="1861" xr:uid="{00000000-0005-0000-0000-000044030000}"/>
    <cellStyle name="40% - Accent1 7 6" xfId="1862" xr:uid="{00000000-0005-0000-0000-000045030000}"/>
    <cellStyle name="40% - Accent1 7 7" xfId="8165" xr:uid="{00000000-0005-0000-0000-000046030000}"/>
    <cellStyle name="40% - Accent1 7 7 2" xfId="15378" xr:uid="{00000000-0005-0000-0000-000047030000}"/>
    <cellStyle name="40% - Accent1 7 8" xfId="10296" xr:uid="{00000000-0005-0000-0000-000048030000}"/>
    <cellStyle name="40% - Accent1 7 8 2" xfId="17509" xr:uid="{00000000-0005-0000-0000-000049030000}"/>
    <cellStyle name="40% - Accent1 7 9" xfId="11922" xr:uid="{00000000-0005-0000-0000-00004A030000}"/>
    <cellStyle name="40% - Accent1 7 9 2" xfId="19129" xr:uid="{00000000-0005-0000-0000-00004B030000}"/>
    <cellStyle name="40% - Accent1 8" xfId="1863" xr:uid="{00000000-0005-0000-0000-00004C030000}"/>
    <cellStyle name="40% - Accent1 8 2" xfId="1864" xr:uid="{00000000-0005-0000-0000-00004D030000}"/>
    <cellStyle name="40% - Accent1 8 2 2" xfId="1865" xr:uid="{00000000-0005-0000-0000-00004E030000}"/>
    <cellStyle name="40% - Accent1 8 2 3" xfId="1866" xr:uid="{00000000-0005-0000-0000-00004F030000}"/>
    <cellStyle name="40% - Accent1 8 2 3 2" xfId="8576" xr:uid="{00000000-0005-0000-0000-000050030000}"/>
    <cellStyle name="40% - Accent1 8 2 3 2 2" xfId="15789" xr:uid="{00000000-0005-0000-0000-000051030000}"/>
    <cellStyle name="40% - Accent1 8 2 3 3" xfId="10707" xr:uid="{00000000-0005-0000-0000-000052030000}"/>
    <cellStyle name="40% - Accent1 8 2 3 3 2" xfId="17920" xr:uid="{00000000-0005-0000-0000-000053030000}"/>
    <cellStyle name="40% - Accent1 8 2 3 4" xfId="11947" xr:uid="{00000000-0005-0000-0000-000054030000}"/>
    <cellStyle name="40% - Accent1 8 2 3 4 2" xfId="19154" xr:uid="{00000000-0005-0000-0000-000055030000}"/>
    <cellStyle name="40% - Accent1 8 2 3 5" xfId="14012" xr:uid="{00000000-0005-0000-0000-000056030000}"/>
    <cellStyle name="40% - Accent1 8 3" xfId="1867" xr:uid="{00000000-0005-0000-0000-000057030000}"/>
    <cellStyle name="40% - Accent1 8 4" xfId="1868" xr:uid="{00000000-0005-0000-0000-000058030000}"/>
    <cellStyle name="40% - Accent1 8 5" xfId="1869" xr:uid="{00000000-0005-0000-0000-000059030000}"/>
    <cellStyle name="40% - Accent1 8 6" xfId="1870" xr:uid="{00000000-0005-0000-0000-00005A030000}"/>
    <cellStyle name="40% - Accent1 9" xfId="1871" xr:uid="{00000000-0005-0000-0000-00005B030000}"/>
    <cellStyle name="40% - Accent1 9 2" xfId="1872" xr:uid="{00000000-0005-0000-0000-00005C030000}"/>
    <cellStyle name="40% - Accent2" xfId="748" builtinId="35" customBuiltin="1"/>
    <cellStyle name="40% - Accent2 10" xfId="1873" xr:uid="{00000000-0005-0000-0000-00005E030000}"/>
    <cellStyle name="40% - Accent2 11" xfId="7652" xr:uid="{00000000-0005-0000-0000-00005F030000}"/>
    <cellStyle name="40% - Accent2 12" xfId="11511" xr:uid="{00000000-0005-0000-0000-000060030000}"/>
    <cellStyle name="40% - Accent2 12 2" xfId="18718" xr:uid="{00000000-0005-0000-0000-000061030000}"/>
    <cellStyle name="40% - Accent2 13" xfId="13586" xr:uid="{00000000-0005-0000-0000-000062030000}"/>
    <cellStyle name="40% - Accent2 14" xfId="25394" xr:uid="{00000000-0005-0000-0000-000063030000}"/>
    <cellStyle name="40% - Accent2 2" xfId="39" xr:uid="{00000000-0005-0000-0000-000064030000}"/>
    <cellStyle name="40% - Accent2 2 2" xfId="1874" xr:uid="{00000000-0005-0000-0000-000065030000}"/>
    <cellStyle name="40% - Accent2 2 2 2" xfId="1875" xr:uid="{00000000-0005-0000-0000-000066030000}"/>
    <cellStyle name="40% - Accent2 2 2 2 2" xfId="1876" xr:uid="{00000000-0005-0000-0000-000067030000}"/>
    <cellStyle name="40% - Accent2 2 2 3" xfId="1877" xr:uid="{00000000-0005-0000-0000-000068030000}"/>
    <cellStyle name="40% - Accent2 2 2 4" xfId="1878" xr:uid="{00000000-0005-0000-0000-000069030000}"/>
    <cellStyle name="40% - Accent2 2 2 5" xfId="1879" xr:uid="{00000000-0005-0000-0000-00006A030000}"/>
    <cellStyle name="40% - Accent2 2 2 6" xfId="1880" xr:uid="{00000000-0005-0000-0000-00006B030000}"/>
    <cellStyle name="40% - Accent2 2 3" xfId="1881" xr:uid="{00000000-0005-0000-0000-00006C030000}"/>
    <cellStyle name="40% - Accent2 2 3 2" xfId="1882" xr:uid="{00000000-0005-0000-0000-00006D030000}"/>
    <cellStyle name="40% - Accent2 2 3 3" xfId="1883" xr:uid="{00000000-0005-0000-0000-00006E030000}"/>
    <cellStyle name="40% - Accent2 2 4" xfId="1884" xr:uid="{00000000-0005-0000-0000-00006F030000}"/>
    <cellStyle name="40% - Accent2 2 5" xfId="1885" xr:uid="{00000000-0005-0000-0000-000070030000}"/>
    <cellStyle name="40% - Accent2 2 6" xfId="1886" xr:uid="{00000000-0005-0000-0000-000071030000}"/>
    <cellStyle name="40% - Accent2 2 7" xfId="1887" xr:uid="{00000000-0005-0000-0000-000072030000}"/>
    <cellStyle name="40% - Accent2 2 8" xfId="1888" xr:uid="{00000000-0005-0000-0000-000073030000}"/>
    <cellStyle name="40% - Accent2 2 9" xfId="7653" xr:uid="{00000000-0005-0000-0000-000074030000}"/>
    <cellStyle name="40% - Accent2 3" xfId="40" xr:uid="{00000000-0005-0000-0000-000075030000}"/>
    <cellStyle name="40% - Accent2 3 2" xfId="1889" xr:uid="{00000000-0005-0000-0000-000076030000}"/>
    <cellStyle name="40% - Accent2 3 2 2" xfId="1890" xr:uid="{00000000-0005-0000-0000-000077030000}"/>
    <cellStyle name="40% - Accent2 3 2 2 2" xfId="1891" xr:uid="{00000000-0005-0000-0000-000078030000}"/>
    <cellStyle name="40% - Accent2 3 2 3" xfId="1892" xr:uid="{00000000-0005-0000-0000-000079030000}"/>
    <cellStyle name="40% - Accent2 3 2 4" xfId="1893" xr:uid="{00000000-0005-0000-0000-00007A030000}"/>
    <cellStyle name="40% - Accent2 3 2 5" xfId="1894" xr:uid="{00000000-0005-0000-0000-00007B030000}"/>
    <cellStyle name="40% - Accent2 3 2 6" xfId="1895" xr:uid="{00000000-0005-0000-0000-00007C030000}"/>
    <cellStyle name="40% - Accent2 3 3" xfId="1896" xr:uid="{00000000-0005-0000-0000-00007D030000}"/>
    <cellStyle name="40% - Accent2 3 3 2" xfId="1897" xr:uid="{00000000-0005-0000-0000-00007E030000}"/>
    <cellStyle name="40% - Accent2 3 3 3" xfId="1898" xr:uid="{00000000-0005-0000-0000-00007F030000}"/>
    <cellStyle name="40% - Accent2 3 4" xfId="1899" xr:uid="{00000000-0005-0000-0000-000080030000}"/>
    <cellStyle name="40% - Accent2 3 5" xfId="1900" xr:uid="{00000000-0005-0000-0000-000081030000}"/>
    <cellStyle name="40% - Accent2 3 6" xfId="1901" xr:uid="{00000000-0005-0000-0000-000082030000}"/>
    <cellStyle name="40% - Accent2 3 7" xfId="1902" xr:uid="{00000000-0005-0000-0000-000083030000}"/>
    <cellStyle name="40% - Accent2 4" xfId="41" xr:uid="{00000000-0005-0000-0000-000084030000}"/>
    <cellStyle name="40% - Accent2 4 2" xfId="1903" xr:uid="{00000000-0005-0000-0000-000085030000}"/>
    <cellStyle name="40% - Accent2 4 2 2" xfId="1904" xr:uid="{00000000-0005-0000-0000-000086030000}"/>
    <cellStyle name="40% - Accent2 4 2 2 2" xfId="1905" xr:uid="{00000000-0005-0000-0000-000087030000}"/>
    <cellStyle name="40% - Accent2 4 2 3" xfId="1906" xr:uid="{00000000-0005-0000-0000-000088030000}"/>
    <cellStyle name="40% - Accent2 4 2 4" xfId="1907" xr:uid="{00000000-0005-0000-0000-000089030000}"/>
    <cellStyle name="40% - Accent2 4 2 5" xfId="1908" xr:uid="{00000000-0005-0000-0000-00008A030000}"/>
    <cellStyle name="40% - Accent2 4 2 6" xfId="1909" xr:uid="{00000000-0005-0000-0000-00008B030000}"/>
    <cellStyle name="40% - Accent2 4 3" xfId="1910" xr:uid="{00000000-0005-0000-0000-00008C030000}"/>
    <cellStyle name="40% - Accent2 4 3 2" xfId="1911" xr:uid="{00000000-0005-0000-0000-00008D030000}"/>
    <cellStyle name="40% - Accent2 4 3 3" xfId="1912" xr:uid="{00000000-0005-0000-0000-00008E030000}"/>
    <cellStyle name="40% - Accent2 4 4" xfId="1913" xr:uid="{00000000-0005-0000-0000-00008F030000}"/>
    <cellStyle name="40% - Accent2 4 5" xfId="1914" xr:uid="{00000000-0005-0000-0000-000090030000}"/>
    <cellStyle name="40% - Accent2 4 6" xfId="1915" xr:uid="{00000000-0005-0000-0000-000091030000}"/>
    <cellStyle name="40% - Accent2 4 7" xfId="1916" xr:uid="{00000000-0005-0000-0000-000092030000}"/>
    <cellStyle name="40% - Accent2 5" xfId="42" xr:uid="{00000000-0005-0000-0000-000093030000}"/>
    <cellStyle name="40% - Accent2 5 2" xfId="1917" xr:uid="{00000000-0005-0000-0000-000094030000}"/>
    <cellStyle name="40% - Accent2 5 2 2" xfId="1918" xr:uid="{00000000-0005-0000-0000-000095030000}"/>
    <cellStyle name="40% - Accent2 5 2 2 2" xfId="1919" xr:uid="{00000000-0005-0000-0000-000096030000}"/>
    <cellStyle name="40% - Accent2 5 2 3" xfId="1920" xr:uid="{00000000-0005-0000-0000-000097030000}"/>
    <cellStyle name="40% - Accent2 5 2 4" xfId="1921" xr:uid="{00000000-0005-0000-0000-000098030000}"/>
    <cellStyle name="40% - Accent2 5 2 5" xfId="1922" xr:uid="{00000000-0005-0000-0000-000099030000}"/>
    <cellStyle name="40% - Accent2 5 2 6" xfId="1923" xr:uid="{00000000-0005-0000-0000-00009A030000}"/>
    <cellStyle name="40% - Accent2 5 3" xfId="1924" xr:uid="{00000000-0005-0000-0000-00009B030000}"/>
    <cellStyle name="40% - Accent2 5 3 2" xfId="1925" xr:uid="{00000000-0005-0000-0000-00009C030000}"/>
    <cellStyle name="40% - Accent2 5 3 3" xfId="1926" xr:uid="{00000000-0005-0000-0000-00009D030000}"/>
    <cellStyle name="40% - Accent2 5 4" xfId="1927" xr:uid="{00000000-0005-0000-0000-00009E030000}"/>
    <cellStyle name="40% - Accent2 5 5" xfId="1928" xr:uid="{00000000-0005-0000-0000-00009F030000}"/>
    <cellStyle name="40% - Accent2 5 6" xfId="1929" xr:uid="{00000000-0005-0000-0000-0000A0030000}"/>
    <cellStyle name="40% - Accent2 5 7" xfId="1930" xr:uid="{00000000-0005-0000-0000-0000A1030000}"/>
    <cellStyle name="40% - Accent2 6" xfId="43" xr:uid="{00000000-0005-0000-0000-0000A2030000}"/>
    <cellStyle name="40% - Accent2 6 2" xfId="1931" xr:uid="{00000000-0005-0000-0000-0000A3030000}"/>
    <cellStyle name="40% - Accent2 6 2 2" xfId="1932" xr:uid="{00000000-0005-0000-0000-0000A4030000}"/>
    <cellStyle name="40% - Accent2 6 2 2 2" xfId="1933" xr:uid="{00000000-0005-0000-0000-0000A5030000}"/>
    <cellStyle name="40% - Accent2 6 2 3" xfId="1934" xr:uid="{00000000-0005-0000-0000-0000A6030000}"/>
    <cellStyle name="40% - Accent2 6 2 4" xfId="1935" xr:uid="{00000000-0005-0000-0000-0000A7030000}"/>
    <cellStyle name="40% - Accent2 6 2 5" xfId="1936" xr:uid="{00000000-0005-0000-0000-0000A8030000}"/>
    <cellStyle name="40% - Accent2 6 2 6" xfId="1937" xr:uid="{00000000-0005-0000-0000-0000A9030000}"/>
    <cellStyle name="40% - Accent2 6 3" xfId="1938" xr:uid="{00000000-0005-0000-0000-0000AA030000}"/>
    <cellStyle name="40% - Accent2 6 3 2" xfId="1939" xr:uid="{00000000-0005-0000-0000-0000AB030000}"/>
    <cellStyle name="40% - Accent2 6 3 3" xfId="1940" xr:uid="{00000000-0005-0000-0000-0000AC030000}"/>
    <cellStyle name="40% - Accent2 6 4" xfId="1941" xr:uid="{00000000-0005-0000-0000-0000AD030000}"/>
    <cellStyle name="40% - Accent2 6 5" xfId="1942" xr:uid="{00000000-0005-0000-0000-0000AE030000}"/>
    <cellStyle name="40% - Accent2 6 6" xfId="1943" xr:uid="{00000000-0005-0000-0000-0000AF030000}"/>
    <cellStyle name="40% - Accent2 6 7" xfId="1944" xr:uid="{00000000-0005-0000-0000-0000B0030000}"/>
    <cellStyle name="40% - Accent2 7" xfId="1184" xr:uid="{00000000-0005-0000-0000-0000B1030000}"/>
    <cellStyle name="40% - Accent2 7 10" xfId="13989" xr:uid="{00000000-0005-0000-0000-0000B2030000}"/>
    <cellStyle name="40% - Accent2 7 2" xfId="1945" xr:uid="{00000000-0005-0000-0000-0000B3030000}"/>
    <cellStyle name="40% - Accent2 7 2 2" xfId="1946" xr:uid="{00000000-0005-0000-0000-0000B4030000}"/>
    <cellStyle name="40% - Accent2 7 2 3" xfId="1947" xr:uid="{00000000-0005-0000-0000-0000B5030000}"/>
    <cellStyle name="40% - Accent2 7 3" xfId="1948" xr:uid="{00000000-0005-0000-0000-0000B6030000}"/>
    <cellStyle name="40% - Accent2 7 4" xfId="1949" xr:uid="{00000000-0005-0000-0000-0000B7030000}"/>
    <cellStyle name="40% - Accent2 7 5" xfId="1950" xr:uid="{00000000-0005-0000-0000-0000B8030000}"/>
    <cellStyle name="40% - Accent2 7 6" xfId="1951" xr:uid="{00000000-0005-0000-0000-0000B9030000}"/>
    <cellStyle name="40% - Accent2 7 7" xfId="8166" xr:uid="{00000000-0005-0000-0000-0000BA030000}"/>
    <cellStyle name="40% - Accent2 7 7 2" xfId="15379" xr:uid="{00000000-0005-0000-0000-0000BB030000}"/>
    <cellStyle name="40% - Accent2 7 8" xfId="10297" xr:uid="{00000000-0005-0000-0000-0000BC030000}"/>
    <cellStyle name="40% - Accent2 7 8 2" xfId="17510" xr:uid="{00000000-0005-0000-0000-0000BD030000}"/>
    <cellStyle name="40% - Accent2 7 9" xfId="11924" xr:uid="{00000000-0005-0000-0000-0000BE030000}"/>
    <cellStyle name="40% - Accent2 7 9 2" xfId="19131" xr:uid="{00000000-0005-0000-0000-0000BF030000}"/>
    <cellStyle name="40% - Accent2 8" xfId="1952" xr:uid="{00000000-0005-0000-0000-0000C0030000}"/>
    <cellStyle name="40% - Accent2 8 2" xfId="1953" xr:uid="{00000000-0005-0000-0000-0000C1030000}"/>
    <cellStyle name="40% - Accent2 8 2 2" xfId="1954" xr:uid="{00000000-0005-0000-0000-0000C2030000}"/>
    <cellStyle name="40% - Accent2 8 2 3" xfId="1955" xr:uid="{00000000-0005-0000-0000-0000C3030000}"/>
    <cellStyle name="40% - Accent2 8 2 3 2" xfId="8577" xr:uid="{00000000-0005-0000-0000-0000C4030000}"/>
    <cellStyle name="40% - Accent2 8 2 3 2 2" xfId="15790" xr:uid="{00000000-0005-0000-0000-0000C5030000}"/>
    <cellStyle name="40% - Accent2 8 2 3 3" xfId="10708" xr:uid="{00000000-0005-0000-0000-0000C6030000}"/>
    <cellStyle name="40% - Accent2 8 2 3 3 2" xfId="17921" xr:uid="{00000000-0005-0000-0000-0000C7030000}"/>
    <cellStyle name="40% - Accent2 8 2 3 4" xfId="11948" xr:uid="{00000000-0005-0000-0000-0000C8030000}"/>
    <cellStyle name="40% - Accent2 8 2 3 4 2" xfId="19155" xr:uid="{00000000-0005-0000-0000-0000C9030000}"/>
    <cellStyle name="40% - Accent2 8 2 3 5" xfId="14013" xr:uid="{00000000-0005-0000-0000-0000CA030000}"/>
    <cellStyle name="40% - Accent2 8 3" xfId="1956" xr:uid="{00000000-0005-0000-0000-0000CB030000}"/>
    <cellStyle name="40% - Accent2 8 4" xfId="1957" xr:uid="{00000000-0005-0000-0000-0000CC030000}"/>
    <cellStyle name="40% - Accent2 8 5" xfId="1958" xr:uid="{00000000-0005-0000-0000-0000CD030000}"/>
    <cellStyle name="40% - Accent2 8 6" xfId="1959" xr:uid="{00000000-0005-0000-0000-0000CE030000}"/>
    <cellStyle name="40% - Accent2 9" xfId="1960" xr:uid="{00000000-0005-0000-0000-0000CF030000}"/>
    <cellStyle name="40% - Accent2 9 2" xfId="1961" xr:uid="{00000000-0005-0000-0000-0000D0030000}"/>
    <cellStyle name="40% - Accent3" xfId="752" builtinId="39" customBuiltin="1"/>
    <cellStyle name="40% - Accent3 10" xfId="1962" xr:uid="{00000000-0005-0000-0000-0000D2030000}"/>
    <cellStyle name="40% - Accent3 11" xfId="7654" xr:uid="{00000000-0005-0000-0000-0000D3030000}"/>
    <cellStyle name="40% - Accent3 12" xfId="11513" xr:uid="{00000000-0005-0000-0000-0000D4030000}"/>
    <cellStyle name="40% - Accent3 12 2" xfId="18720" xr:uid="{00000000-0005-0000-0000-0000D5030000}"/>
    <cellStyle name="40% - Accent3 13" xfId="13588" xr:uid="{00000000-0005-0000-0000-0000D6030000}"/>
    <cellStyle name="40% - Accent3 14" xfId="25396" xr:uid="{00000000-0005-0000-0000-0000D7030000}"/>
    <cellStyle name="40% - Accent3 2" xfId="44" xr:uid="{00000000-0005-0000-0000-0000D8030000}"/>
    <cellStyle name="40% - Accent3 2 2" xfId="1963" xr:uid="{00000000-0005-0000-0000-0000D9030000}"/>
    <cellStyle name="40% - Accent3 2 2 2" xfId="1964" xr:uid="{00000000-0005-0000-0000-0000DA030000}"/>
    <cellStyle name="40% - Accent3 2 2 2 2" xfId="1965" xr:uid="{00000000-0005-0000-0000-0000DB030000}"/>
    <cellStyle name="40% - Accent3 2 2 3" xfId="1966" xr:uid="{00000000-0005-0000-0000-0000DC030000}"/>
    <cellStyle name="40% - Accent3 2 2 4" xfId="1967" xr:uid="{00000000-0005-0000-0000-0000DD030000}"/>
    <cellStyle name="40% - Accent3 2 2 5" xfId="1968" xr:uid="{00000000-0005-0000-0000-0000DE030000}"/>
    <cellStyle name="40% - Accent3 2 2 6" xfId="1969" xr:uid="{00000000-0005-0000-0000-0000DF030000}"/>
    <cellStyle name="40% - Accent3 2 3" xfId="1970" xr:uid="{00000000-0005-0000-0000-0000E0030000}"/>
    <cellStyle name="40% - Accent3 2 3 2" xfId="1971" xr:uid="{00000000-0005-0000-0000-0000E1030000}"/>
    <cellStyle name="40% - Accent3 2 3 3" xfId="1972" xr:uid="{00000000-0005-0000-0000-0000E2030000}"/>
    <cellStyle name="40% - Accent3 2 4" xfId="1973" xr:uid="{00000000-0005-0000-0000-0000E3030000}"/>
    <cellStyle name="40% - Accent3 2 5" xfId="1974" xr:uid="{00000000-0005-0000-0000-0000E4030000}"/>
    <cellStyle name="40% - Accent3 2 6" xfId="1975" xr:uid="{00000000-0005-0000-0000-0000E5030000}"/>
    <cellStyle name="40% - Accent3 2 7" xfId="1976" xr:uid="{00000000-0005-0000-0000-0000E6030000}"/>
    <cellStyle name="40% - Accent3 2 8" xfId="1977" xr:uid="{00000000-0005-0000-0000-0000E7030000}"/>
    <cellStyle name="40% - Accent3 2 9" xfId="7655" xr:uid="{00000000-0005-0000-0000-0000E8030000}"/>
    <cellStyle name="40% - Accent3 3" xfId="45" xr:uid="{00000000-0005-0000-0000-0000E9030000}"/>
    <cellStyle name="40% - Accent3 3 2" xfId="1978" xr:uid="{00000000-0005-0000-0000-0000EA030000}"/>
    <cellStyle name="40% - Accent3 3 2 2" xfId="1979" xr:uid="{00000000-0005-0000-0000-0000EB030000}"/>
    <cellStyle name="40% - Accent3 3 2 2 2" xfId="1980" xr:uid="{00000000-0005-0000-0000-0000EC030000}"/>
    <cellStyle name="40% - Accent3 3 2 3" xfId="1981" xr:uid="{00000000-0005-0000-0000-0000ED030000}"/>
    <cellStyle name="40% - Accent3 3 2 4" xfId="1982" xr:uid="{00000000-0005-0000-0000-0000EE030000}"/>
    <cellStyle name="40% - Accent3 3 2 5" xfId="1983" xr:uid="{00000000-0005-0000-0000-0000EF030000}"/>
    <cellStyle name="40% - Accent3 3 2 6" xfId="1984" xr:uid="{00000000-0005-0000-0000-0000F0030000}"/>
    <cellStyle name="40% - Accent3 3 3" xfId="1985" xr:uid="{00000000-0005-0000-0000-0000F1030000}"/>
    <cellStyle name="40% - Accent3 3 3 2" xfId="1986" xr:uid="{00000000-0005-0000-0000-0000F2030000}"/>
    <cellStyle name="40% - Accent3 3 3 3" xfId="1987" xr:uid="{00000000-0005-0000-0000-0000F3030000}"/>
    <cellStyle name="40% - Accent3 3 4" xfId="1988" xr:uid="{00000000-0005-0000-0000-0000F4030000}"/>
    <cellStyle name="40% - Accent3 3 5" xfId="1989" xr:uid="{00000000-0005-0000-0000-0000F5030000}"/>
    <cellStyle name="40% - Accent3 3 6" xfId="1990" xr:uid="{00000000-0005-0000-0000-0000F6030000}"/>
    <cellStyle name="40% - Accent3 3 7" xfId="1991" xr:uid="{00000000-0005-0000-0000-0000F7030000}"/>
    <cellStyle name="40% - Accent3 4" xfId="46" xr:uid="{00000000-0005-0000-0000-0000F8030000}"/>
    <cellStyle name="40% - Accent3 4 2" xfId="1992" xr:uid="{00000000-0005-0000-0000-0000F9030000}"/>
    <cellStyle name="40% - Accent3 4 2 2" xfId="1993" xr:uid="{00000000-0005-0000-0000-0000FA030000}"/>
    <cellStyle name="40% - Accent3 4 2 2 2" xfId="1994" xr:uid="{00000000-0005-0000-0000-0000FB030000}"/>
    <cellStyle name="40% - Accent3 4 2 3" xfId="1995" xr:uid="{00000000-0005-0000-0000-0000FC030000}"/>
    <cellStyle name="40% - Accent3 4 2 4" xfId="1996" xr:uid="{00000000-0005-0000-0000-0000FD030000}"/>
    <cellStyle name="40% - Accent3 4 2 5" xfId="1997" xr:uid="{00000000-0005-0000-0000-0000FE030000}"/>
    <cellStyle name="40% - Accent3 4 2 6" xfId="1998" xr:uid="{00000000-0005-0000-0000-0000FF030000}"/>
    <cellStyle name="40% - Accent3 4 3" xfId="1999" xr:uid="{00000000-0005-0000-0000-000000040000}"/>
    <cellStyle name="40% - Accent3 4 3 2" xfId="2000" xr:uid="{00000000-0005-0000-0000-000001040000}"/>
    <cellStyle name="40% - Accent3 4 3 3" xfId="2001" xr:uid="{00000000-0005-0000-0000-000002040000}"/>
    <cellStyle name="40% - Accent3 4 4" xfId="2002" xr:uid="{00000000-0005-0000-0000-000003040000}"/>
    <cellStyle name="40% - Accent3 4 5" xfId="2003" xr:uid="{00000000-0005-0000-0000-000004040000}"/>
    <cellStyle name="40% - Accent3 4 6" xfId="2004" xr:uid="{00000000-0005-0000-0000-000005040000}"/>
    <cellStyle name="40% - Accent3 4 7" xfId="2005" xr:uid="{00000000-0005-0000-0000-000006040000}"/>
    <cellStyle name="40% - Accent3 5" xfId="47" xr:uid="{00000000-0005-0000-0000-000007040000}"/>
    <cellStyle name="40% - Accent3 5 2" xfId="2006" xr:uid="{00000000-0005-0000-0000-000008040000}"/>
    <cellStyle name="40% - Accent3 5 2 2" xfId="2007" xr:uid="{00000000-0005-0000-0000-000009040000}"/>
    <cellStyle name="40% - Accent3 5 2 2 2" xfId="2008" xr:uid="{00000000-0005-0000-0000-00000A040000}"/>
    <cellStyle name="40% - Accent3 5 2 3" xfId="2009" xr:uid="{00000000-0005-0000-0000-00000B040000}"/>
    <cellStyle name="40% - Accent3 5 2 4" xfId="2010" xr:uid="{00000000-0005-0000-0000-00000C040000}"/>
    <cellStyle name="40% - Accent3 5 2 5" xfId="2011" xr:uid="{00000000-0005-0000-0000-00000D040000}"/>
    <cellStyle name="40% - Accent3 5 2 6" xfId="2012" xr:uid="{00000000-0005-0000-0000-00000E040000}"/>
    <cellStyle name="40% - Accent3 5 3" xfId="2013" xr:uid="{00000000-0005-0000-0000-00000F040000}"/>
    <cellStyle name="40% - Accent3 5 3 2" xfId="2014" xr:uid="{00000000-0005-0000-0000-000010040000}"/>
    <cellStyle name="40% - Accent3 5 3 3" xfId="2015" xr:uid="{00000000-0005-0000-0000-000011040000}"/>
    <cellStyle name="40% - Accent3 5 4" xfId="2016" xr:uid="{00000000-0005-0000-0000-000012040000}"/>
    <cellStyle name="40% - Accent3 5 5" xfId="2017" xr:uid="{00000000-0005-0000-0000-000013040000}"/>
    <cellStyle name="40% - Accent3 5 6" xfId="2018" xr:uid="{00000000-0005-0000-0000-000014040000}"/>
    <cellStyle name="40% - Accent3 5 7" xfId="2019" xr:uid="{00000000-0005-0000-0000-000015040000}"/>
    <cellStyle name="40% - Accent3 6" xfId="48" xr:uid="{00000000-0005-0000-0000-000016040000}"/>
    <cellStyle name="40% - Accent3 6 2" xfId="2020" xr:uid="{00000000-0005-0000-0000-000017040000}"/>
    <cellStyle name="40% - Accent3 6 2 2" xfId="2021" xr:uid="{00000000-0005-0000-0000-000018040000}"/>
    <cellStyle name="40% - Accent3 6 2 2 2" xfId="2022" xr:uid="{00000000-0005-0000-0000-000019040000}"/>
    <cellStyle name="40% - Accent3 6 2 3" xfId="2023" xr:uid="{00000000-0005-0000-0000-00001A040000}"/>
    <cellStyle name="40% - Accent3 6 2 4" xfId="2024" xr:uid="{00000000-0005-0000-0000-00001B040000}"/>
    <cellStyle name="40% - Accent3 6 2 5" xfId="2025" xr:uid="{00000000-0005-0000-0000-00001C040000}"/>
    <cellStyle name="40% - Accent3 6 2 6" xfId="2026" xr:uid="{00000000-0005-0000-0000-00001D040000}"/>
    <cellStyle name="40% - Accent3 6 3" xfId="2027" xr:uid="{00000000-0005-0000-0000-00001E040000}"/>
    <cellStyle name="40% - Accent3 6 3 2" xfId="2028" xr:uid="{00000000-0005-0000-0000-00001F040000}"/>
    <cellStyle name="40% - Accent3 6 3 3" xfId="2029" xr:uid="{00000000-0005-0000-0000-000020040000}"/>
    <cellStyle name="40% - Accent3 6 4" xfId="2030" xr:uid="{00000000-0005-0000-0000-000021040000}"/>
    <cellStyle name="40% - Accent3 6 5" xfId="2031" xr:uid="{00000000-0005-0000-0000-000022040000}"/>
    <cellStyle name="40% - Accent3 6 6" xfId="2032" xr:uid="{00000000-0005-0000-0000-000023040000}"/>
    <cellStyle name="40% - Accent3 6 7" xfId="2033" xr:uid="{00000000-0005-0000-0000-000024040000}"/>
    <cellStyle name="40% - Accent3 7" xfId="1186" xr:uid="{00000000-0005-0000-0000-000025040000}"/>
    <cellStyle name="40% - Accent3 7 10" xfId="13991" xr:uid="{00000000-0005-0000-0000-000026040000}"/>
    <cellStyle name="40% - Accent3 7 2" xfId="2034" xr:uid="{00000000-0005-0000-0000-000027040000}"/>
    <cellStyle name="40% - Accent3 7 2 2" xfId="2035" xr:uid="{00000000-0005-0000-0000-000028040000}"/>
    <cellStyle name="40% - Accent3 7 2 3" xfId="2036" xr:uid="{00000000-0005-0000-0000-000029040000}"/>
    <cellStyle name="40% - Accent3 7 3" xfId="2037" xr:uid="{00000000-0005-0000-0000-00002A040000}"/>
    <cellStyle name="40% - Accent3 7 4" xfId="2038" xr:uid="{00000000-0005-0000-0000-00002B040000}"/>
    <cellStyle name="40% - Accent3 7 5" xfId="2039" xr:uid="{00000000-0005-0000-0000-00002C040000}"/>
    <cellStyle name="40% - Accent3 7 6" xfId="2040" xr:uid="{00000000-0005-0000-0000-00002D040000}"/>
    <cellStyle name="40% - Accent3 7 7" xfId="8167" xr:uid="{00000000-0005-0000-0000-00002E040000}"/>
    <cellStyle name="40% - Accent3 7 7 2" xfId="15380" xr:uid="{00000000-0005-0000-0000-00002F040000}"/>
    <cellStyle name="40% - Accent3 7 8" xfId="10298" xr:uid="{00000000-0005-0000-0000-000030040000}"/>
    <cellStyle name="40% - Accent3 7 8 2" xfId="17511" xr:uid="{00000000-0005-0000-0000-000031040000}"/>
    <cellStyle name="40% - Accent3 7 9" xfId="11926" xr:uid="{00000000-0005-0000-0000-000032040000}"/>
    <cellStyle name="40% - Accent3 7 9 2" xfId="19133" xr:uid="{00000000-0005-0000-0000-000033040000}"/>
    <cellStyle name="40% - Accent3 8" xfId="2041" xr:uid="{00000000-0005-0000-0000-000034040000}"/>
    <cellStyle name="40% - Accent3 8 2" xfId="2042" xr:uid="{00000000-0005-0000-0000-000035040000}"/>
    <cellStyle name="40% - Accent3 8 2 2" xfId="2043" xr:uid="{00000000-0005-0000-0000-000036040000}"/>
    <cellStyle name="40% - Accent3 8 2 3" xfId="2044" xr:uid="{00000000-0005-0000-0000-000037040000}"/>
    <cellStyle name="40% - Accent3 8 2 3 2" xfId="8578" xr:uid="{00000000-0005-0000-0000-000038040000}"/>
    <cellStyle name="40% - Accent3 8 2 3 2 2" xfId="15791" xr:uid="{00000000-0005-0000-0000-000039040000}"/>
    <cellStyle name="40% - Accent3 8 2 3 3" xfId="10709" xr:uid="{00000000-0005-0000-0000-00003A040000}"/>
    <cellStyle name="40% - Accent3 8 2 3 3 2" xfId="17922" xr:uid="{00000000-0005-0000-0000-00003B040000}"/>
    <cellStyle name="40% - Accent3 8 2 3 4" xfId="11949" xr:uid="{00000000-0005-0000-0000-00003C040000}"/>
    <cellStyle name="40% - Accent3 8 2 3 4 2" xfId="19156" xr:uid="{00000000-0005-0000-0000-00003D040000}"/>
    <cellStyle name="40% - Accent3 8 2 3 5" xfId="14014" xr:uid="{00000000-0005-0000-0000-00003E040000}"/>
    <cellStyle name="40% - Accent3 8 3" xfId="2045" xr:uid="{00000000-0005-0000-0000-00003F040000}"/>
    <cellStyle name="40% - Accent3 8 4" xfId="2046" xr:uid="{00000000-0005-0000-0000-000040040000}"/>
    <cellStyle name="40% - Accent3 8 5" xfId="2047" xr:uid="{00000000-0005-0000-0000-000041040000}"/>
    <cellStyle name="40% - Accent3 8 6" xfId="2048" xr:uid="{00000000-0005-0000-0000-000042040000}"/>
    <cellStyle name="40% - Accent3 9" xfId="2049" xr:uid="{00000000-0005-0000-0000-000043040000}"/>
    <cellStyle name="40% - Accent3 9 2" xfId="2050" xr:uid="{00000000-0005-0000-0000-000044040000}"/>
    <cellStyle name="40% - Accent4" xfId="756" builtinId="43" customBuiltin="1"/>
    <cellStyle name="40% - Accent4 10" xfId="2051" xr:uid="{00000000-0005-0000-0000-000046040000}"/>
    <cellStyle name="40% - Accent4 11" xfId="7656" xr:uid="{00000000-0005-0000-0000-000047040000}"/>
    <cellStyle name="40% - Accent4 12" xfId="11515" xr:uid="{00000000-0005-0000-0000-000048040000}"/>
    <cellStyle name="40% - Accent4 12 2" xfId="18722" xr:uid="{00000000-0005-0000-0000-000049040000}"/>
    <cellStyle name="40% - Accent4 13" xfId="13590" xr:uid="{00000000-0005-0000-0000-00004A040000}"/>
    <cellStyle name="40% - Accent4 14" xfId="25398" xr:uid="{00000000-0005-0000-0000-00004B040000}"/>
    <cellStyle name="40% - Accent4 2" xfId="49" xr:uid="{00000000-0005-0000-0000-00004C040000}"/>
    <cellStyle name="40% - Accent4 2 2" xfId="2052" xr:uid="{00000000-0005-0000-0000-00004D040000}"/>
    <cellStyle name="40% - Accent4 2 2 2" xfId="2053" xr:uid="{00000000-0005-0000-0000-00004E040000}"/>
    <cellStyle name="40% - Accent4 2 2 2 2" xfId="2054" xr:uid="{00000000-0005-0000-0000-00004F040000}"/>
    <cellStyle name="40% - Accent4 2 2 3" xfId="2055" xr:uid="{00000000-0005-0000-0000-000050040000}"/>
    <cellStyle name="40% - Accent4 2 2 4" xfId="2056" xr:uid="{00000000-0005-0000-0000-000051040000}"/>
    <cellStyle name="40% - Accent4 2 2 5" xfId="2057" xr:uid="{00000000-0005-0000-0000-000052040000}"/>
    <cellStyle name="40% - Accent4 2 2 6" xfId="2058" xr:uid="{00000000-0005-0000-0000-000053040000}"/>
    <cellStyle name="40% - Accent4 2 3" xfId="2059" xr:uid="{00000000-0005-0000-0000-000054040000}"/>
    <cellStyle name="40% - Accent4 2 3 2" xfId="2060" xr:uid="{00000000-0005-0000-0000-000055040000}"/>
    <cellStyle name="40% - Accent4 2 3 3" xfId="2061" xr:uid="{00000000-0005-0000-0000-000056040000}"/>
    <cellStyle name="40% - Accent4 2 4" xfId="2062" xr:uid="{00000000-0005-0000-0000-000057040000}"/>
    <cellStyle name="40% - Accent4 2 5" xfId="2063" xr:uid="{00000000-0005-0000-0000-000058040000}"/>
    <cellStyle name="40% - Accent4 2 6" xfId="2064" xr:uid="{00000000-0005-0000-0000-000059040000}"/>
    <cellStyle name="40% - Accent4 2 7" xfId="2065" xr:uid="{00000000-0005-0000-0000-00005A040000}"/>
    <cellStyle name="40% - Accent4 2 8" xfId="2066" xr:uid="{00000000-0005-0000-0000-00005B040000}"/>
    <cellStyle name="40% - Accent4 2 9" xfId="7657" xr:uid="{00000000-0005-0000-0000-00005C040000}"/>
    <cellStyle name="40% - Accent4 3" xfId="50" xr:uid="{00000000-0005-0000-0000-00005D040000}"/>
    <cellStyle name="40% - Accent4 3 2" xfId="2067" xr:uid="{00000000-0005-0000-0000-00005E040000}"/>
    <cellStyle name="40% - Accent4 3 2 2" xfId="2068" xr:uid="{00000000-0005-0000-0000-00005F040000}"/>
    <cellStyle name="40% - Accent4 3 2 2 2" xfId="2069" xr:uid="{00000000-0005-0000-0000-000060040000}"/>
    <cellStyle name="40% - Accent4 3 2 3" xfId="2070" xr:uid="{00000000-0005-0000-0000-000061040000}"/>
    <cellStyle name="40% - Accent4 3 2 4" xfId="2071" xr:uid="{00000000-0005-0000-0000-000062040000}"/>
    <cellStyle name="40% - Accent4 3 2 5" xfId="2072" xr:uid="{00000000-0005-0000-0000-000063040000}"/>
    <cellStyle name="40% - Accent4 3 2 6" xfId="2073" xr:uid="{00000000-0005-0000-0000-000064040000}"/>
    <cellStyle name="40% - Accent4 3 3" xfId="2074" xr:uid="{00000000-0005-0000-0000-000065040000}"/>
    <cellStyle name="40% - Accent4 3 3 2" xfId="2075" xr:uid="{00000000-0005-0000-0000-000066040000}"/>
    <cellStyle name="40% - Accent4 3 3 3" xfId="2076" xr:uid="{00000000-0005-0000-0000-000067040000}"/>
    <cellStyle name="40% - Accent4 3 4" xfId="2077" xr:uid="{00000000-0005-0000-0000-000068040000}"/>
    <cellStyle name="40% - Accent4 3 5" xfId="2078" xr:uid="{00000000-0005-0000-0000-000069040000}"/>
    <cellStyle name="40% - Accent4 3 6" xfId="2079" xr:uid="{00000000-0005-0000-0000-00006A040000}"/>
    <cellStyle name="40% - Accent4 3 7" xfId="2080" xr:uid="{00000000-0005-0000-0000-00006B040000}"/>
    <cellStyle name="40% - Accent4 4" xfId="51" xr:uid="{00000000-0005-0000-0000-00006C040000}"/>
    <cellStyle name="40% - Accent4 4 2" xfId="2081" xr:uid="{00000000-0005-0000-0000-00006D040000}"/>
    <cellStyle name="40% - Accent4 4 2 2" xfId="2082" xr:uid="{00000000-0005-0000-0000-00006E040000}"/>
    <cellStyle name="40% - Accent4 4 2 2 2" xfId="2083" xr:uid="{00000000-0005-0000-0000-00006F040000}"/>
    <cellStyle name="40% - Accent4 4 2 3" xfId="2084" xr:uid="{00000000-0005-0000-0000-000070040000}"/>
    <cellStyle name="40% - Accent4 4 2 4" xfId="2085" xr:uid="{00000000-0005-0000-0000-000071040000}"/>
    <cellStyle name="40% - Accent4 4 2 5" xfId="2086" xr:uid="{00000000-0005-0000-0000-000072040000}"/>
    <cellStyle name="40% - Accent4 4 2 6" xfId="2087" xr:uid="{00000000-0005-0000-0000-000073040000}"/>
    <cellStyle name="40% - Accent4 4 3" xfId="2088" xr:uid="{00000000-0005-0000-0000-000074040000}"/>
    <cellStyle name="40% - Accent4 4 3 2" xfId="2089" xr:uid="{00000000-0005-0000-0000-000075040000}"/>
    <cellStyle name="40% - Accent4 4 3 3" xfId="2090" xr:uid="{00000000-0005-0000-0000-000076040000}"/>
    <cellStyle name="40% - Accent4 4 4" xfId="2091" xr:uid="{00000000-0005-0000-0000-000077040000}"/>
    <cellStyle name="40% - Accent4 4 5" xfId="2092" xr:uid="{00000000-0005-0000-0000-000078040000}"/>
    <cellStyle name="40% - Accent4 4 6" xfId="2093" xr:uid="{00000000-0005-0000-0000-000079040000}"/>
    <cellStyle name="40% - Accent4 4 7" xfId="2094" xr:uid="{00000000-0005-0000-0000-00007A040000}"/>
    <cellStyle name="40% - Accent4 5" xfId="52" xr:uid="{00000000-0005-0000-0000-00007B040000}"/>
    <cellStyle name="40% - Accent4 5 2" xfId="2095" xr:uid="{00000000-0005-0000-0000-00007C040000}"/>
    <cellStyle name="40% - Accent4 5 2 2" xfId="2096" xr:uid="{00000000-0005-0000-0000-00007D040000}"/>
    <cellStyle name="40% - Accent4 5 2 2 2" xfId="2097" xr:uid="{00000000-0005-0000-0000-00007E040000}"/>
    <cellStyle name="40% - Accent4 5 2 3" xfId="2098" xr:uid="{00000000-0005-0000-0000-00007F040000}"/>
    <cellStyle name="40% - Accent4 5 2 4" xfId="2099" xr:uid="{00000000-0005-0000-0000-000080040000}"/>
    <cellStyle name="40% - Accent4 5 2 5" xfId="2100" xr:uid="{00000000-0005-0000-0000-000081040000}"/>
    <cellStyle name="40% - Accent4 5 2 6" xfId="2101" xr:uid="{00000000-0005-0000-0000-000082040000}"/>
    <cellStyle name="40% - Accent4 5 3" xfId="2102" xr:uid="{00000000-0005-0000-0000-000083040000}"/>
    <cellStyle name="40% - Accent4 5 3 2" xfId="2103" xr:uid="{00000000-0005-0000-0000-000084040000}"/>
    <cellStyle name="40% - Accent4 5 3 3" xfId="2104" xr:uid="{00000000-0005-0000-0000-000085040000}"/>
    <cellStyle name="40% - Accent4 5 4" xfId="2105" xr:uid="{00000000-0005-0000-0000-000086040000}"/>
    <cellStyle name="40% - Accent4 5 5" xfId="2106" xr:uid="{00000000-0005-0000-0000-000087040000}"/>
    <cellStyle name="40% - Accent4 5 6" xfId="2107" xr:uid="{00000000-0005-0000-0000-000088040000}"/>
    <cellStyle name="40% - Accent4 5 7" xfId="2108" xr:uid="{00000000-0005-0000-0000-000089040000}"/>
    <cellStyle name="40% - Accent4 6" xfId="53" xr:uid="{00000000-0005-0000-0000-00008A040000}"/>
    <cellStyle name="40% - Accent4 6 2" xfId="2109" xr:uid="{00000000-0005-0000-0000-00008B040000}"/>
    <cellStyle name="40% - Accent4 6 2 2" xfId="2110" xr:uid="{00000000-0005-0000-0000-00008C040000}"/>
    <cellStyle name="40% - Accent4 6 2 2 2" xfId="2111" xr:uid="{00000000-0005-0000-0000-00008D040000}"/>
    <cellStyle name="40% - Accent4 6 2 3" xfId="2112" xr:uid="{00000000-0005-0000-0000-00008E040000}"/>
    <cellStyle name="40% - Accent4 6 2 4" xfId="2113" xr:uid="{00000000-0005-0000-0000-00008F040000}"/>
    <cellStyle name="40% - Accent4 6 2 5" xfId="2114" xr:uid="{00000000-0005-0000-0000-000090040000}"/>
    <cellStyle name="40% - Accent4 6 2 6" xfId="2115" xr:uid="{00000000-0005-0000-0000-000091040000}"/>
    <cellStyle name="40% - Accent4 6 3" xfId="2116" xr:uid="{00000000-0005-0000-0000-000092040000}"/>
    <cellStyle name="40% - Accent4 6 3 2" xfId="2117" xr:uid="{00000000-0005-0000-0000-000093040000}"/>
    <cellStyle name="40% - Accent4 6 3 3" xfId="2118" xr:uid="{00000000-0005-0000-0000-000094040000}"/>
    <cellStyle name="40% - Accent4 6 4" xfId="2119" xr:uid="{00000000-0005-0000-0000-000095040000}"/>
    <cellStyle name="40% - Accent4 6 5" xfId="2120" xr:uid="{00000000-0005-0000-0000-000096040000}"/>
    <cellStyle name="40% - Accent4 6 6" xfId="2121" xr:uid="{00000000-0005-0000-0000-000097040000}"/>
    <cellStyle name="40% - Accent4 6 7" xfId="2122" xr:uid="{00000000-0005-0000-0000-000098040000}"/>
    <cellStyle name="40% - Accent4 7" xfId="1188" xr:uid="{00000000-0005-0000-0000-000099040000}"/>
    <cellStyle name="40% - Accent4 7 10" xfId="13993" xr:uid="{00000000-0005-0000-0000-00009A040000}"/>
    <cellStyle name="40% - Accent4 7 2" xfId="2123" xr:uid="{00000000-0005-0000-0000-00009B040000}"/>
    <cellStyle name="40% - Accent4 7 2 2" xfId="2124" xr:uid="{00000000-0005-0000-0000-00009C040000}"/>
    <cellStyle name="40% - Accent4 7 2 3" xfId="2125" xr:uid="{00000000-0005-0000-0000-00009D040000}"/>
    <cellStyle name="40% - Accent4 7 3" xfId="2126" xr:uid="{00000000-0005-0000-0000-00009E040000}"/>
    <cellStyle name="40% - Accent4 7 4" xfId="2127" xr:uid="{00000000-0005-0000-0000-00009F040000}"/>
    <cellStyle name="40% - Accent4 7 5" xfId="2128" xr:uid="{00000000-0005-0000-0000-0000A0040000}"/>
    <cellStyle name="40% - Accent4 7 6" xfId="2129" xr:uid="{00000000-0005-0000-0000-0000A1040000}"/>
    <cellStyle name="40% - Accent4 7 7" xfId="8168" xr:uid="{00000000-0005-0000-0000-0000A2040000}"/>
    <cellStyle name="40% - Accent4 7 7 2" xfId="15381" xr:uid="{00000000-0005-0000-0000-0000A3040000}"/>
    <cellStyle name="40% - Accent4 7 8" xfId="10299" xr:uid="{00000000-0005-0000-0000-0000A4040000}"/>
    <cellStyle name="40% - Accent4 7 8 2" xfId="17512" xr:uid="{00000000-0005-0000-0000-0000A5040000}"/>
    <cellStyle name="40% - Accent4 7 9" xfId="11928" xr:uid="{00000000-0005-0000-0000-0000A6040000}"/>
    <cellStyle name="40% - Accent4 7 9 2" xfId="19135" xr:uid="{00000000-0005-0000-0000-0000A7040000}"/>
    <cellStyle name="40% - Accent4 8" xfId="2130" xr:uid="{00000000-0005-0000-0000-0000A8040000}"/>
    <cellStyle name="40% - Accent4 8 2" xfId="2131" xr:uid="{00000000-0005-0000-0000-0000A9040000}"/>
    <cellStyle name="40% - Accent4 8 2 2" xfId="2132" xr:uid="{00000000-0005-0000-0000-0000AA040000}"/>
    <cellStyle name="40% - Accent4 8 2 3" xfId="2133" xr:uid="{00000000-0005-0000-0000-0000AB040000}"/>
    <cellStyle name="40% - Accent4 8 2 3 2" xfId="8579" xr:uid="{00000000-0005-0000-0000-0000AC040000}"/>
    <cellStyle name="40% - Accent4 8 2 3 2 2" xfId="15792" xr:uid="{00000000-0005-0000-0000-0000AD040000}"/>
    <cellStyle name="40% - Accent4 8 2 3 3" xfId="10710" xr:uid="{00000000-0005-0000-0000-0000AE040000}"/>
    <cellStyle name="40% - Accent4 8 2 3 3 2" xfId="17923" xr:uid="{00000000-0005-0000-0000-0000AF040000}"/>
    <cellStyle name="40% - Accent4 8 2 3 4" xfId="11950" xr:uid="{00000000-0005-0000-0000-0000B0040000}"/>
    <cellStyle name="40% - Accent4 8 2 3 4 2" xfId="19157" xr:uid="{00000000-0005-0000-0000-0000B1040000}"/>
    <cellStyle name="40% - Accent4 8 2 3 5" xfId="14015" xr:uid="{00000000-0005-0000-0000-0000B2040000}"/>
    <cellStyle name="40% - Accent4 8 3" xfId="2134" xr:uid="{00000000-0005-0000-0000-0000B3040000}"/>
    <cellStyle name="40% - Accent4 8 4" xfId="2135" xr:uid="{00000000-0005-0000-0000-0000B4040000}"/>
    <cellStyle name="40% - Accent4 8 5" xfId="2136" xr:uid="{00000000-0005-0000-0000-0000B5040000}"/>
    <cellStyle name="40% - Accent4 8 6" xfId="2137" xr:uid="{00000000-0005-0000-0000-0000B6040000}"/>
    <cellStyle name="40% - Accent4 9" xfId="2138" xr:uid="{00000000-0005-0000-0000-0000B7040000}"/>
    <cellStyle name="40% - Accent4 9 2" xfId="2139" xr:uid="{00000000-0005-0000-0000-0000B8040000}"/>
    <cellStyle name="40% - Accent5" xfId="760" builtinId="47" customBuiltin="1"/>
    <cellStyle name="40% - Accent5 10" xfId="2140" xr:uid="{00000000-0005-0000-0000-0000BA040000}"/>
    <cellStyle name="40% - Accent5 11" xfId="7658" xr:uid="{00000000-0005-0000-0000-0000BB040000}"/>
    <cellStyle name="40% - Accent5 12" xfId="11517" xr:uid="{00000000-0005-0000-0000-0000BC040000}"/>
    <cellStyle name="40% - Accent5 12 2" xfId="18724" xr:uid="{00000000-0005-0000-0000-0000BD040000}"/>
    <cellStyle name="40% - Accent5 13" xfId="13592" xr:uid="{00000000-0005-0000-0000-0000BE040000}"/>
    <cellStyle name="40% - Accent5 14" xfId="25400" xr:uid="{00000000-0005-0000-0000-0000BF040000}"/>
    <cellStyle name="40% - Accent5 2" xfId="54" xr:uid="{00000000-0005-0000-0000-0000C0040000}"/>
    <cellStyle name="40% - Accent5 2 2" xfId="2141" xr:uid="{00000000-0005-0000-0000-0000C1040000}"/>
    <cellStyle name="40% - Accent5 2 2 2" xfId="2142" xr:uid="{00000000-0005-0000-0000-0000C2040000}"/>
    <cellStyle name="40% - Accent5 2 2 2 2" xfId="2143" xr:uid="{00000000-0005-0000-0000-0000C3040000}"/>
    <cellStyle name="40% - Accent5 2 2 3" xfId="2144" xr:uid="{00000000-0005-0000-0000-0000C4040000}"/>
    <cellStyle name="40% - Accent5 2 2 4" xfId="2145" xr:uid="{00000000-0005-0000-0000-0000C5040000}"/>
    <cellStyle name="40% - Accent5 2 2 5" xfId="2146" xr:uid="{00000000-0005-0000-0000-0000C6040000}"/>
    <cellStyle name="40% - Accent5 2 2 6" xfId="2147" xr:uid="{00000000-0005-0000-0000-0000C7040000}"/>
    <cellStyle name="40% - Accent5 2 3" xfId="2148" xr:uid="{00000000-0005-0000-0000-0000C8040000}"/>
    <cellStyle name="40% - Accent5 2 3 2" xfId="2149" xr:uid="{00000000-0005-0000-0000-0000C9040000}"/>
    <cellStyle name="40% - Accent5 2 3 3" xfId="2150" xr:uid="{00000000-0005-0000-0000-0000CA040000}"/>
    <cellStyle name="40% - Accent5 2 4" xfId="2151" xr:uid="{00000000-0005-0000-0000-0000CB040000}"/>
    <cellStyle name="40% - Accent5 2 5" xfId="2152" xr:uid="{00000000-0005-0000-0000-0000CC040000}"/>
    <cellStyle name="40% - Accent5 2 6" xfId="2153" xr:uid="{00000000-0005-0000-0000-0000CD040000}"/>
    <cellStyle name="40% - Accent5 2 7" xfId="2154" xr:uid="{00000000-0005-0000-0000-0000CE040000}"/>
    <cellStyle name="40% - Accent5 2 8" xfId="2155" xr:uid="{00000000-0005-0000-0000-0000CF040000}"/>
    <cellStyle name="40% - Accent5 2 9" xfId="7659" xr:uid="{00000000-0005-0000-0000-0000D0040000}"/>
    <cellStyle name="40% - Accent5 3" xfId="55" xr:uid="{00000000-0005-0000-0000-0000D1040000}"/>
    <cellStyle name="40% - Accent5 3 2" xfId="2156" xr:uid="{00000000-0005-0000-0000-0000D2040000}"/>
    <cellStyle name="40% - Accent5 3 2 2" xfId="2157" xr:uid="{00000000-0005-0000-0000-0000D3040000}"/>
    <cellStyle name="40% - Accent5 3 2 2 2" xfId="2158" xr:uid="{00000000-0005-0000-0000-0000D4040000}"/>
    <cellStyle name="40% - Accent5 3 2 3" xfId="2159" xr:uid="{00000000-0005-0000-0000-0000D5040000}"/>
    <cellStyle name="40% - Accent5 3 2 4" xfId="2160" xr:uid="{00000000-0005-0000-0000-0000D6040000}"/>
    <cellStyle name="40% - Accent5 3 2 5" xfId="2161" xr:uid="{00000000-0005-0000-0000-0000D7040000}"/>
    <cellStyle name="40% - Accent5 3 2 6" xfId="2162" xr:uid="{00000000-0005-0000-0000-0000D8040000}"/>
    <cellStyle name="40% - Accent5 3 3" xfId="2163" xr:uid="{00000000-0005-0000-0000-0000D9040000}"/>
    <cellStyle name="40% - Accent5 3 3 2" xfId="2164" xr:uid="{00000000-0005-0000-0000-0000DA040000}"/>
    <cellStyle name="40% - Accent5 3 3 3" xfId="2165" xr:uid="{00000000-0005-0000-0000-0000DB040000}"/>
    <cellStyle name="40% - Accent5 3 4" xfId="2166" xr:uid="{00000000-0005-0000-0000-0000DC040000}"/>
    <cellStyle name="40% - Accent5 3 5" xfId="2167" xr:uid="{00000000-0005-0000-0000-0000DD040000}"/>
    <cellStyle name="40% - Accent5 3 6" xfId="2168" xr:uid="{00000000-0005-0000-0000-0000DE040000}"/>
    <cellStyle name="40% - Accent5 3 7" xfId="2169" xr:uid="{00000000-0005-0000-0000-0000DF040000}"/>
    <cellStyle name="40% - Accent5 4" xfId="56" xr:uid="{00000000-0005-0000-0000-0000E0040000}"/>
    <cellStyle name="40% - Accent5 4 2" xfId="2170" xr:uid="{00000000-0005-0000-0000-0000E1040000}"/>
    <cellStyle name="40% - Accent5 4 2 2" xfId="2171" xr:uid="{00000000-0005-0000-0000-0000E2040000}"/>
    <cellStyle name="40% - Accent5 4 2 2 2" xfId="2172" xr:uid="{00000000-0005-0000-0000-0000E3040000}"/>
    <cellStyle name="40% - Accent5 4 2 3" xfId="2173" xr:uid="{00000000-0005-0000-0000-0000E4040000}"/>
    <cellStyle name="40% - Accent5 4 2 4" xfId="2174" xr:uid="{00000000-0005-0000-0000-0000E5040000}"/>
    <cellStyle name="40% - Accent5 4 2 5" xfId="2175" xr:uid="{00000000-0005-0000-0000-0000E6040000}"/>
    <cellStyle name="40% - Accent5 4 2 6" xfId="2176" xr:uid="{00000000-0005-0000-0000-0000E7040000}"/>
    <cellStyle name="40% - Accent5 4 3" xfId="2177" xr:uid="{00000000-0005-0000-0000-0000E8040000}"/>
    <cellStyle name="40% - Accent5 4 3 2" xfId="2178" xr:uid="{00000000-0005-0000-0000-0000E9040000}"/>
    <cellStyle name="40% - Accent5 4 3 3" xfId="2179" xr:uid="{00000000-0005-0000-0000-0000EA040000}"/>
    <cellStyle name="40% - Accent5 4 4" xfId="2180" xr:uid="{00000000-0005-0000-0000-0000EB040000}"/>
    <cellStyle name="40% - Accent5 4 5" xfId="2181" xr:uid="{00000000-0005-0000-0000-0000EC040000}"/>
    <cellStyle name="40% - Accent5 4 6" xfId="2182" xr:uid="{00000000-0005-0000-0000-0000ED040000}"/>
    <cellStyle name="40% - Accent5 4 7" xfId="2183" xr:uid="{00000000-0005-0000-0000-0000EE040000}"/>
    <cellStyle name="40% - Accent5 5" xfId="57" xr:uid="{00000000-0005-0000-0000-0000EF040000}"/>
    <cellStyle name="40% - Accent5 5 2" xfId="2184" xr:uid="{00000000-0005-0000-0000-0000F0040000}"/>
    <cellStyle name="40% - Accent5 5 2 2" xfId="2185" xr:uid="{00000000-0005-0000-0000-0000F1040000}"/>
    <cellStyle name="40% - Accent5 5 2 2 2" xfId="2186" xr:uid="{00000000-0005-0000-0000-0000F2040000}"/>
    <cellStyle name="40% - Accent5 5 2 3" xfId="2187" xr:uid="{00000000-0005-0000-0000-0000F3040000}"/>
    <cellStyle name="40% - Accent5 5 2 4" xfId="2188" xr:uid="{00000000-0005-0000-0000-0000F4040000}"/>
    <cellStyle name="40% - Accent5 5 2 5" xfId="2189" xr:uid="{00000000-0005-0000-0000-0000F5040000}"/>
    <cellStyle name="40% - Accent5 5 2 6" xfId="2190" xr:uid="{00000000-0005-0000-0000-0000F6040000}"/>
    <cellStyle name="40% - Accent5 5 3" xfId="2191" xr:uid="{00000000-0005-0000-0000-0000F7040000}"/>
    <cellStyle name="40% - Accent5 5 3 2" xfId="2192" xr:uid="{00000000-0005-0000-0000-0000F8040000}"/>
    <cellStyle name="40% - Accent5 5 3 3" xfId="2193" xr:uid="{00000000-0005-0000-0000-0000F9040000}"/>
    <cellStyle name="40% - Accent5 5 4" xfId="2194" xr:uid="{00000000-0005-0000-0000-0000FA040000}"/>
    <cellStyle name="40% - Accent5 5 5" xfId="2195" xr:uid="{00000000-0005-0000-0000-0000FB040000}"/>
    <cellStyle name="40% - Accent5 5 6" xfId="2196" xr:uid="{00000000-0005-0000-0000-0000FC040000}"/>
    <cellStyle name="40% - Accent5 5 7" xfId="2197" xr:uid="{00000000-0005-0000-0000-0000FD040000}"/>
    <cellStyle name="40% - Accent5 6" xfId="58" xr:uid="{00000000-0005-0000-0000-0000FE040000}"/>
    <cellStyle name="40% - Accent5 6 2" xfId="2198" xr:uid="{00000000-0005-0000-0000-0000FF040000}"/>
    <cellStyle name="40% - Accent5 6 2 2" xfId="2199" xr:uid="{00000000-0005-0000-0000-000000050000}"/>
    <cellStyle name="40% - Accent5 6 2 2 2" xfId="2200" xr:uid="{00000000-0005-0000-0000-000001050000}"/>
    <cellStyle name="40% - Accent5 6 2 3" xfId="2201" xr:uid="{00000000-0005-0000-0000-000002050000}"/>
    <cellStyle name="40% - Accent5 6 2 4" xfId="2202" xr:uid="{00000000-0005-0000-0000-000003050000}"/>
    <cellStyle name="40% - Accent5 6 2 5" xfId="2203" xr:uid="{00000000-0005-0000-0000-000004050000}"/>
    <cellStyle name="40% - Accent5 6 2 6" xfId="2204" xr:uid="{00000000-0005-0000-0000-000005050000}"/>
    <cellStyle name="40% - Accent5 6 3" xfId="2205" xr:uid="{00000000-0005-0000-0000-000006050000}"/>
    <cellStyle name="40% - Accent5 6 3 2" xfId="2206" xr:uid="{00000000-0005-0000-0000-000007050000}"/>
    <cellStyle name="40% - Accent5 6 3 3" xfId="2207" xr:uid="{00000000-0005-0000-0000-000008050000}"/>
    <cellStyle name="40% - Accent5 6 4" xfId="2208" xr:uid="{00000000-0005-0000-0000-000009050000}"/>
    <cellStyle name="40% - Accent5 6 5" xfId="2209" xr:uid="{00000000-0005-0000-0000-00000A050000}"/>
    <cellStyle name="40% - Accent5 6 6" xfId="2210" xr:uid="{00000000-0005-0000-0000-00000B050000}"/>
    <cellStyle name="40% - Accent5 6 7" xfId="2211" xr:uid="{00000000-0005-0000-0000-00000C050000}"/>
    <cellStyle name="40% - Accent5 7" xfId="1190" xr:uid="{00000000-0005-0000-0000-00000D050000}"/>
    <cellStyle name="40% - Accent5 7 10" xfId="13995" xr:uid="{00000000-0005-0000-0000-00000E050000}"/>
    <cellStyle name="40% - Accent5 7 2" xfId="2212" xr:uid="{00000000-0005-0000-0000-00000F050000}"/>
    <cellStyle name="40% - Accent5 7 2 2" xfId="2213" xr:uid="{00000000-0005-0000-0000-000010050000}"/>
    <cellStyle name="40% - Accent5 7 2 3" xfId="2214" xr:uid="{00000000-0005-0000-0000-000011050000}"/>
    <cellStyle name="40% - Accent5 7 3" xfId="2215" xr:uid="{00000000-0005-0000-0000-000012050000}"/>
    <cellStyle name="40% - Accent5 7 4" xfId="2216" xr:uid="{00000000-0005-0000-0000-000013050000}"/>
    <cellStyle name="40% - Accent5 7 5" xfId="2217" xr:uid="{00000000-0005-0000-0000-000014050000}"/>
    <cellStyle name="40% - Accent5 7 6" xfId="2218" xr:uid="{00000000-0005-0000-0000-000015050000}"/>
    <cellStyle name="40% - Accent5 7 7" xfId="8169" xr:uid="{00000000-0005-0000-0000-000016050000}"/>
    <cellStyle name="40% - Accent5 7 7 2" xfId="15382" xr:uid="{00000000-0005-0000-0000-000017050000}"/>
    <cellStyle name="40% - Accent5 7 8" xfId="10300" xr:uid="{00000000-0005-0000-0000-000018050000}"/>
    <cellStyle name="40% - Accent5 7 8 2" xfId="17513" xr:uid="{00000000-0005-0000-0000-000019050000}"/>
    <cellStyle name="40% - Accent5 7 9" xfId="11930" xr:uid="{00000000-0005-0000-0000-00001A050000}"/>
    <cellStyle name="40% - Accent5 7 9 2" xfId="19137" xr:uid="{00000000-0005-0000-0000-00001B050000}"/>
    <cellStyle name="40% - Accent5 8" xfId="2219" xr:uid="{00000000-0005-0000-0000-00001C050000}"/>
    <cellStyle name="40% - Accent5 8 2" xfId="2220" xr:uid="{00000000-0005-0000-0000-00001D050000}"/>
    <cellStyle name="40% - Accent5 8 2 2" xfId="2221" xr:uid="{00000000-0005-0000-0000-00001E050000}"/>
    <cellStyle name="40% - Accent5 8 2 3" xfId="2222" xr:uid="{00000000-0005-0000-0000-00001F050000}"/>
    <cellStyle name="40% - Accent5 8 2 3 2" xfId="8580" xr:uid="{00000000-0005-0000-0000-000020050000}"/>
    <cellStyle name="40% - Accent5 8 2 3 2 2" xfId="15793" xr:uid="{00000000-0005-0000-0000-000021050000}"/>
    <cellStyle name="40% - Accent5 8 2 3 3" xfId="10711" xr:uid="{00000000-0005-0000-0000-000022050000}"/>
    <cellStyle name="40% - Accent5 8 2 3 3 2" xfId="17924" xr:uid="{00000000-0005-0000-0000-000023050000}"/>
    <cellStyle name="40% - Accent5 8 2 3 4" xfId="11951" xr:uid="{00000000-0005-0000-0000-000024050000}"/>
    <cellStyle name="40% - Accent5 8 2 3 4 2" xfId="19158" xr:uid="{00000000-0005-0000-0000-000025050000}"/>
    <cellStyle name="40% - Accent5 8 2 3 5" xfId="14016" xr:uid="{00000000-0005-0000-0000-000026050000}"/>
    <cellStyle name="40% - Accent5 8 3" xfId="2223" xr:uid="{00000000-0005-0000-0000-000027050000}"/>
    <cellStyle name="40% - Accent5 8 4" xfId="2224" xr:uid="{00000000-0005-0000-0000-000028050000}"/>
    <cellStyle name="40% - Accent5 8 5" xfId="2225" xr:uid="{00000000-0005-0000-0000-000029050000}"/>
    <cellStyle name="40% - Accent5 8 6" xfId="2226" xr:uid="{00000000-0005-0000-0000-00002A050000}"/>
    <cellStyle name="40% - Accent5 9" xfId="2227" xr:uid="{00000000-0005-0000-0000-00002B050000}"/>
    <cellStyle name="40% - Accent5 9 2" xfId="2228" xr:uid="{00000000-0005-0000-0000-00002C050000}"/>
    <cellStyle name="40% - Accent6" xfId="764" builtinId="51" customBuiltin="1"/>
    <cellStyle name="40% - Accent6 10" xfId="2229" xr:uid="{00000000-0005-0000-0000-00002E050000}"/>
    <cellStyle name="40% - Accent6 11" xfId="7660" xr:uid="{00000000-0005-0000-0000-00002F050000}"/>
    <cellStyle name="40% - Accent6 12" xfId="11519" xr:uid="{00000000-0005-0000-0000-000030050000}"/>
    <cellStyle name="40% - Accent6 12 2" xfId="18726" xr:uid="{00000000-0005-0000-0000-000031050000}"/>
    <cellStyle name="40% - Accent6 13" xfId="13594" xr:uid="{00000000-0005-0000-0000-000032050000}"/>
    <cellStyle name="40% - Accent6 14" xfId="25402" xr:uid="{00000000-0005-0000-0000-000033050000}"/>
    <cellStyle name="40% - Accent6 2" xfId="59" xr:uid="{00000000-0005-0000-0000-000034050000}"/>
    <cellStyle name="40% - Accent6 2 2" xfId="2230" xr:uid="{00000000-0005-0000-0000-000035050000}"/>
    <cellStyle name="40% - Accent6 2 2 2" xfId="2231" xr:uid="{00000000-0005-0000-0000-000036050000}"/>
    <cellStyle name="40% - Accent6 2 2 2 2" xfId="2232" xr:uid="{00000000-0005-0000-0000-000037050000}"/>
    <cellStyle name="40% - Accent6 2 2 3" xfId="2233" xr:uid="{00000000-0005-0000-0000-000038050000}"/>
    <cellStyle name="40% - Accent6 2 2 4" xfId="2234" xr:uid="{00000000-0005-0000-0000-000039050000}"/>
    <cellStyle name="40% - Accent6 2 2 5" xfId="2235" xr:uid="{00000000-0005-0000-0000-00003A050000}"/>
    <cellStyle name="40% - Accent6 2 2 6" xfId="2236" xr:uid="{00000000-0005-0000-0000-00003B050000}"/>
    <cellStyle name="40% - Accent6 2 3" xfId="2237" xr:uid="{00000000-0005-0000-0000-00003C050000}"/>
    <cellStyle name="40% - Accent6 2 3 2" xfId="2238" xr:uid="{00000000-0005-0000-0000-00003D050000}"/>
    <cellStyle name="40% - Accent6 2 3 3" xfId="2239" xr:uid="{00000000-0005-0000-0000-00003E050000}"/>
    <cellStyle name="40% - Accent6 2 4" xfId="2240" xr:uid="{00000000-0005-0000-0000-00003F050000}"/>
    <cellStyle name="40% - Accent6 2 5" xfId="2241" xr:uid="{00000000-0005-0000-0000-000040050000}"/>
    <cellStyle name="40% - Accent6 2 6" xfId="2242" xr:uid="{00000000-0005-0000-0000-000041050000}"/>
    <cellStyle name="40% - Accent6 2 7" xfId="2243" xr:uid="{00000000-0005-0000-0000-000042050000}"/>
    <cellStyle name="40% - Accent6 2 8" xfId="2244" xr:uid="{00000000-0005-0000-0000-000043050000}"/>
    <cellStyle name="40% - Accent6 2 9" xfId="7661" xr:uid="{00000000-0005-0000-0000-000044050000}"/>
    <cellStyle name="40% - Accent6 3" xfId="60" xr:uid="{00000000-0005-0000-0000-000045050000}"/>
    <cellStyle name="40% - Accent6 3 2" xfId="2245" xr:uid="{00000000-0005-0000-0000-000046050000}"/>
    <cellStyle name="40% - Accent6 3 2 2" xfId="2246" xr:uid="{00000000-0005-0000-0000-000047050000}"/>
    <cellStyle name="40% - Accent6 3 2 2 2" xfId="2247" xr:uid="{00000000-0005-0000-0000-000048050000}"/>
    <cellStyle name="40% - Accent6 3 2 3" xfId="2248" xr:uid="{00000000-0005-0000-0000-000049050000}"/>
    <cellStyle name="40% - Accent6 3 2 4" xfId="2249" xr:uid="{00000000-0005-0000-0000-00004A050000}"/>
    <cellStyle name="40% - Accent6 3 2 5" xfId="2250" xr:uid="{00000000-0005-0000-0000-00004B050000}"/>
    <cellStyle name="40% - Accent6 3 2 6" xfId="2251" xr:uid="{00000000-0005-0000-0000-00004C050000}"/>
    <cellStyle name="40% - Accent6 3 3" xfId="2252" xr:uid="{00000000-0005-0000-0000-00004D050000}"/>
    <cellStyle name="40% - Accent6 3 3 2" xfId="2253" xr:uid="{00000000-0005-0000-0000-00004E050000}"/>
    <cellStyle name="40% - Accent6 3 3 3" xfId="2254" xr:uid="{00000000-0005-0000-0000-00004F050000}"/>
    <cellStyle name="40% - Accent6 3 4" xfId="2255" xr:uid="{00000000-0005-0000-0000-000050050000}"/>
    <cellStyle name="40% - Accent6 3 5" xfId="2256" xr:uid="{00000000-0005-0000-0000-000051050000}"/>
    <cellStyle name="40% - Accent6 3 6" xfId="2257" xr:uid="{00000000-0005-0000-0000-000052050000}"/>
    <cellStyle name="40% - Accent6 3 7" xfId="2258" xr:uid="{00000000-0005-0000-0000-000053050000}"/>
    <cellStyle name="40% - Accent6 4" xfId="61" xr:uid="{00000000-0005-0000-0000-000054050000}"/>
    <cellStyle name="40% - Accent6 4 2" xfId="2259" xr:uid="{00000000-0005-0000-0000-000055050000}"/>
    <cellStyle name="40% - Accent6 4 2 2" xfId="2260" xr:uid="{00000000-0005-0000-0000-000056050000}"/>
    <cellStyle name="40% - Accent6 4 2 2 2" xfId="2261" xr:uid="{00000000-0005-0000-0000-000057050000}"/>
    <cellStyle name="40% - Accent6 4 2 3" xfId="2262" xr:uid="{00000000-0005-0000-0000-000058050000}"/>
    <cellStyle name="40% - Accent6 4 2 4" xfId="2263" xr:uid="{00000000-0005-0000-0000-000059050000}"/>
    <cellStyle name="40% - Accent6 4 2 5" xfId="2264" xr:uid="{00000000-0005-0000-0000-00005A050000}"/>
    <cellStyle name="40% - Accent6 4 2 6" xfId="2265" xr:uid="{00000000-0005-0000-0000-00005B050000}"/>
    <cellStyle name="40% - Accent6 4 3" xfId="2266" xr:uid="{00000000-0005-0000-0000-00005C050000}"/>
    <cellStyle name="40% - Accent6 4 3 2" xfId="2267" xr:uid="{00000000-0005-0000-0000-00005D050000}"/>
    <cellStyle name="40% - Accent6 4 3 3" xfId="2268" xr:uid="{00000000-0005-0000-0000-00005E050000}"/>
    <cellStyle name="40% - Accent6 4 4" xfId="2269" xr:uid="{00000000-0005-0000-0000-00005F050000}"/>
    <cellStyle name="40% - Accent6 4 5" xfId="2270" xr:uid="{00000000-0005-0000-0000-000060050000}"/>
    <cellStyle name="40% - Accent6 4 6" xfId="2271" xr:uid="{00000000-0005-0000-0000-000061050000}"/>
    <cellStyle name="40% - Accent6 4 7" xfId="2272" xr:uid="{00000000-0005-0000-0000-000062050000}"/>
    <cellStyle name="40% - Accent6 5" xfId="62" xr:uid="{00000000-0005-0000-0000-000063050000}"/>
    <cellStyle name="40% - Accent6 5 2" xfId="2273" xr:uid="{00000000-0005-0000-0000-000064050000}"/>
    <cellStyle name="40% - Accent6 5 2 2" xfId="2274" xr:uid="{00000000-0005-0000-0000-000065050000}"/>
    <cellStyle name="40% - Accent6 5 2 2 2" xfId="2275" xr:uid="{00000000-0005-0000-0000-000066050000}"/>
    <cellStyle name="40% - Accent6 5 2 3" xfId="2276" xr:uid="{00000000-0005-0000-0000-000067050000}"/>
    <cellStyle name="40% - Accent6 5 2 4" xfId="2277" xr:uid="{00000000-0005-0000-0000-000068050000}"/>
    <cellStyle name="40% - Accent6 5 2 5" xfId="2278" xr:uid="{00000000-0005-0000-0000-000069050000}"/>
    <cellStyle name="40% - Accent6 5 2 6" xfId="2279" xr:uid="{00000000-0005-0000-0000-00006A050000}"/>
    <cellStyle name="40% - Accent6 5 3" xfId="2280" xr:uid="{00000000-0005-0000-0000-00006B050000}"/>
    <cellStyle name="40% - Accent6 5 3 2" xfId="2281" xr:uid="{00000000-0005-0000-0000-00006C050000}"/>
    <cellStyle name="40% - Accent6 5 3 3" xfId="2282" xr:uid="{00000000-0005-0000-0000-00006D050000}"/>
    <cellStyle name="40% - Accent6 5 4" xfId="2283" xr:uid="{00000000-0005-0000-0000-00006E050000}"/>
    <cellStyle name="40% - Accent6 5 5" xfId="2284" xr:uid="{00000000-0005-0000-0000-00006F050000}"/>
    <cellStyle name="40% - Accent6 5 6" xfId="2285" xr:uid="{00000000-0005-0000-0000-000070050000}"/>
    <cellStyle name="40% - Accent6 5 7" xfId="2286" xr:uid="{00000000-0005-0000-0000-000071050000}"/>
    <cellStyle name="40% - Accent6 6" xfId="63" xr:uid="{00000000-0005-0000-0000-000072050000}"/>
    <cellStyle name="40% - Accent6 6 2" xfId="2287" xr:uid="{00000000-0005-0000-0000-000073050000}"/>
    <cellStyle name="40% - Accent6 6 2 2" xfId="2288" xr:uid="{00000000-0005-0000-0000-000074050000}"/>
    <cellStyle name="40% - Accent6 6 2 2 2" xfId="2289" xr:uid="{00000000-0005-0000-0000-000075050000}"/>
    <cellStyle name="40% - Accent6 6 2 3" xfId="2290" xr:uid="{00000000-0005-0000-0000-000076050000}"/>
    <cellStyle name="40% - Accent6 6 2 4" xfId="2291" xr:uid="{00000000-0005-0000-0000-000077050000}"/>
    <cellStyle name="40% - Accent6 6 2 5" xfId="2292" xr:uid="{00000000-0005-0000-0000-000078050000}"/>
    <cellStyle name="40% - Accent6 6 2 6" xfId="2293" xr:uid="{00000000-0005-0000-0000-000079050000}"/>
    <cellStyle name="40% - Accent6 6 3" xfId="2294" xr:uid="{00000000-0005-0000-0000-00007A050000}"/>
    <cellStyle name="40% - Accent6 6 3 2" xfId="2295" xr:uid="{00000000-0005-0000-0000-00007B050000}"/>
    <cellStyle name="40% - Accent6 6 3 3" xfId="2296" xr:uid="{00000000-0005-0000-0000-00007C050000}"/>
    <cellStyle name="40% - Accent6 6 4" xfId="2297" xr:uid="{00000000-0005-0000-0000-00007D050000}"/>
    <cellStyle name="40% - Accent6 6 5" xfId="2298" xr:uid="{00000000-0005-0000-0000-00007E050000}"/>
    <cellStyle name="40% - Accent6 6 6" xfId="2299" xr:uid="{00000000-0005-0000-0000-00007F050000}"/>
    <cellStyle name="40% - Accent6 6 7" xfId="2300" xr:uid="{00000000-0005-0000-0000-000080050000}"/>
    <cellStyle name="40% - Accent6 7" xfId="1192" xr:uid="{00000000-0005-0000-0000-000081050000}"/>
    <cellStyle name="40% - Accent6 7 10" xfId="13997" xr:uid="{00000000-0005-0000-0000-000082050000}"/>
    <cellStyle name="40% - Accent6 7 2" xfId="2301" xr:uid="{00000000-0005-0000-0000-000083050000}"/>
    <cellStyle name="40% - Accent6 7 2 2" xfId="2302" xr:uid="{00000000-0005-0000-0000-000084050000}"/>
    <cellStyle name="40% - Accent6 7 2 3" xfId="2303" xr:uid="{00000000-0005-0000-0000-000085050000}"/>
    <cellStyle name="40% - Accent6 7 3" xfId="2304" xr:uid="{00000000-0005-0000-0000-000086050000}"/>
    <cellStyle name="40% - Accent6 7 4" xfId="2305" xr:uid="{00000000-0005-0000-0000-000087050000}"/>
    <cellStyle name="40% - Accent6 7 5" xfId="2306" xr:uid="{00000000-0005-0000-0000-000088050000}"/>
    <cellStyle name="40% - Accent6 7 6" xfId="2307" xr:uid="{00000000-0005-0000-0000-000089050000}"/>
    <cellStyle name="40% - Accent6 7 7" xfId="8170" xr:uid="{00000000-0005-0000-0000-00008A050000}"/>
    <cellStyle name="40% - Accent6 7 7 2" xfId="15383" xr:uid="{00000000-0005-0000-0000-00008B050000}"/>
    <cellStyle name="40% - Accent6 7 8" xfId="10301" xr:uid="{00000000-0005-0000-0000-00008C050000}"/>
    <cellStyle name="40% - Accent6 7 8 2" xfId="17514" xr:uid="{00000000-0005-0000-0000-00008D050000}"/>
    <cellStyle name="40% - Accent6 7 9" xfId="11932" xr:uid="{00000000-0005-0000-0000-00008E050000}"/>
    <cellStyle name="40% - Accent6 7 9 2" xfId="19139" xr:uid="{00000000-0005-0000-0000-00008F050000}"/>
    <cellStyle name="40% - Accent6 8" xfId="2308" xr:uid="{00000000-0005-0000-0000-000090050000}"/>
    <cellStyle name="40% - Accent6 8 2" xfId="2309" xr:uid="{00000000-0005-0000-0000-000091050000}"/>
    <cellStyle name="40% - Accent6 8 2 2" xfId="2310" xr:uid="{00000000-0005-0000-0000-000092050000}"/>
    <cellStyle name="40% - Accent6 8 2 3" xfId="2311" xr:uid="{00000000-0005-0000-0000-000093050000}"/>
    <cellStyle name="40% - Accent6 8 2 3 2" xfId="8581" xr:uid="{00000000-0005-0000-0000-000094050000}"/>
    <cellStyle name="40% - Accent6 8 2 3 2 2" xfId="15794" xr:uid="{00000000-0005-0000-0000-000095050000}"/>
    <cellStyle name="40% - Accent6 8 2 3 3" xfId="10712" xr:uid="{00000000-0005-0000-0000-000096050000}"/>
    <cellStyle name="40% - Accent6 8 2 3 3 2" xfId="17925" xr:uid="{00000000-0005-0000-0000-000097050000}"/>
    <cellStyle name="40% - Accent6 8 2 3 4" xfId="11952" xr:uid="{00000000-0005-0000-0000-000098050000}"/>
    <cellStyle name="40% - Accent6 8 2 3 4 2" xfId="19159" xr:uid="{00000000-0005-0000-0000-000099050000}"/>
    <cellStyle name="40% - Accent6 8 2 3 5" xfId="14017" xr:uid="{00000000-0005-0000-0000-00009A050000}"/>
    <cellStyle name="40% - Accent6 8 3" xfId="2312" xr:uid="{00000000-0005-0000-0000-00009B050000}"/>
    <cellStyle name="40% - Accent6 8 4" xfId="2313" xr:uid="{00000000-0005-0000-0000-00009C050000}"/>
    <cellStyle name="40% - Accent6 8 5" xfId="2314" xr:uid="{00000000-0005-0000-0000-00009D050000}"/>
    <cellStyle name="40% - Accent6 8 6" xfId="2315" xr:uid="{00000000-0005-0000-0000-00009E050000}"/>
    <cellStyle name="40% - Accent6 9" xfId="2316" xr:uid="{00000000-0005-0000-0000-00009F050000}"/>
    <cellStyle name="40% - Accent6 9 2" xfId="2317" xr:uid="{00000000-0005-0000-0000-0000A0050000}"/>
    <cellStyle name="5 in (Normal)" xfId="2318" xr:uid="{00000000-0005-0000-0000-0000A1050000}"/>
    <cellStyle name="5 in (Normal) 2" xfId="2319" xr:uid="{00000000-0005-0000-0000-0000A2050000}"/>
    <cellStyle name="5 in (Normal) 2 2" xfId="2320" xr:uid="{00000000-0005-0000-0000-0000A3050000}"/>
    <cellStyle name="5 in (Normal) 3" xfId="2321" xr:uid="{00000000-0005-0000-0000-0000A4050000}"/>
    <cellStyle name="60% - Accent1" xfId="745" builtinId="32" customBuiltin="1"/>
    <cellStyle name="60% - Accent1 2" xfId="144" xr:uid="{00000000-0005-0000-0000-0000A6050000}"/>
    <cellStyle name="60% - Accent1 2 2" xfId="2322" xr:uid="{00000000-0005-0000-0000-0000A7050000}"/>
    <cellStyle name="60% - Accent1 2 3" xfId="2323" xr:uid="{00000000-0005-0000-0000-0000A8050000}"/>
    <cellStyle name="60% - Accent1 3" xfId="2324" xr:uid="{00000000-0005-0000-0000-0000A9050000}"/>
    <cellStyle name="60% - Accent1 3 2" xfId="2325" xr:uid="{00000000-0005-0000-0000-0000AA050000}"/>
    <cellStyle name="60% - Accent1 3 3" xfId="25483" xr:uid="{00000000-0005-0000-0000-0000AB050000}"/>
    <cellStyle name="60% - Accent1 4" xfId="2326" xr:uid="{00000000-0005-0000-0000-0000AC050000}"/>
    <cellStyle name="60% - Accent1 4 2" xfId="2327" xr:uid="{00000000-0005-0000-0000-0000AD050000}"/>
    <cellStyle name="60% - Accent1 5" xfId="2328" xr:uid="{00000000-0005-0000-0000-0000AE050000}"/>
    <cellStyle name="60% - Accent1 5 2" xfId="2329" xr:uid="{00000000-0005-0000-0000-0000AF050000}"/>
    <cellStyle name="60% - Accent1 6" xfId="2330" xr:uid="{00000000-0005-0000-0000-0000B0050000}"/>
    <cellStyle name="60% - Accent1 7" xfId="2331" xr:uid="{00000000-0005-0000-0000-0000B1050000}"/>
    <cellStyle name="60% - Accent1 8" xfId="2332" xr:uid="{00000000-0005-0000-0000-0000B2050000}"/>
    <cellStyle name="60% - Accent1 9" xfId="7662" xr:uid="{00000000-0005-0000-0000-0000B3050000}"/>
    <cellStyle name="60% - Accent2" xfId="749" builtinId="36" customBuiltin="1"/>
    <cellStyle name="60% - Accent2 2" xfId="145" xr:uid="{00000000-0005-0000-0000-0000B5050000}"/>
    <cellStyle name="60% - Accent2 2 2" xfId="2333" xr:uid="{00000000-0005-0000-0000-0000B6050000}"/>
    <cellStyle name="60% - Accent2 3" xfId="2334" xr:uid="{00000000-0005-0000-0000-0000B7050000}"/>
    <cellStyle name="60% - Accent2 3 2" xfId="2335" xr:uid="{00000000-0005-0000-0000-0000B8050000}"/>
    <cellStyle name="60% - Accent2 3 3" xfId="25484" xr:uid="{00000000-0005-0000-0000-0000B9050000}"/>
    <cellStyle name="60% - Accent2 4" xfId="2336" xr:uid="{00000000-0005-0000-0000-0000BA050000}"/>
    <cellStyle name="60% - Accent2 4 2" xfId="2337" xr:uid="{00000000-0005-0000-0000-0000BB050000}"/>
    <cellStyle name="60% - Accent2 5" xfId="2338" xr:uid="{00000000-0005-0000-0000-0000BC050000}"/>
    <cellStyle name="60% - Accent2 6" xfId="2339" xr:uid="{00000000-0005-0000-0000-0000BD050000}"/>
    <cellStyle name="60% - Accent2 7" xfId="2340" xr:uid="{00000000-0005-0000-0000-0000BE050000}"/>
    <cellStyle name="60% - Accent2 8" xfId="2341" xr:uid="{00000000-0005-0000-0000-0000BF050000}"/>
    <cellStyle name="60% - Accent2 9" xfId="7663" xr:uid="{00000000-0005-0000-0000-0000C0050000}"/>
    <cellStyle name="60% - Accent3" xfId="753" builtinId="40" customBuiltin="1"/>
    <cellStyle name="60% - Accent3 2" xfId="146" xr:uid="{00000000-0005-0000-0000-0000C2050000}"/>
    <cellStyle name="60% - Accent3 2 2" xfId="2342" xr:uid="{00000000-0005-0000-0000-0000C3050000}"/>
    <cellStyle name="60% - Accent3 3" xfId="2343" xr:uid="{00000000-0005-0000-0000-0000C4050000}"/>
    <cellStyle name="60% - Accent3 3 2" xfId="2344" xr:uid="{00000000-0005-0000-0000-0000C5050000}"/>
    <cellStyle name="60% - Accent3 3 3" xfId="25485" xr:uid="{00000000-0005-0000-0000-0000C6050000}"/>
    <cellStyle name="60% - Accent3 4" xfId="2345" xr:uid="{00000000-0005-0000-0000-0000C7050000}"/>
    <cellStyle name="60% - Accent3 4 2" xfId="2346" xr:uid="{00000000-0005-0000-0000-0000C8050000}"/>
    <cellStyle name="60% - Accent3 5" xfId="2347" xr:uid="{00000000-0005-0000-0000-0000C9050000}"/>
    <cellStyle name="60% - Accent3 5 2" xfId="2348" xr:uid="{00000000-0005-0000-0000-0000CA050000}"/>
    <cellStyle name="60% - Accent3 6" xfId="2349" xr:uid="{00000000-0005-0000-0000-0000CB050000}"/>
    <cellStyle name="60% - Accent3 7" xfId="2350" xr:uid="{00000000-0005-0000-0000-0000CC050000}"/>
    <cellStyle name="60% - Accent3 8" xfId="2351" xr:uid="{00000000-0005-0000-0000-0000CD050000}"/>
    <cellStyle name="60% - Accent3 9" xfId="7664" xr:uid="{00000000-0005-0000-0000-0000CE050000}"/>
    <cellStyle name="60% - Accent4" xfId="757" builtinId="44" customBuiltin="1"/>
    <cellStyle name="60% - Accent4 2" xfId="147" xr:uid="{00000000-0005-0000-0000-0000D0050000}"/>
    <cellStyle name="60% - Accent4 2 2" xfId="2352" xr:uid="{00000000-0005-0000-0000-0000D1050000}"/>
    <cellStyle name="60% - Accent4 3" xfId="2353" xr:uid="{00000000-0005-0000-0000-0000D2050000}"/>
    <cellStyle name="60% - Accent4 3 2" xfId="2354" xr:uid="{00000000-0005-0000-0000-0000D3050000}"/>
    <cellStyle name="60% - Accent4 3 3" xfId="25486" xr:uid="{00000000-0005-0000-0000-0000D4050000}"/>
    <cellStyle name="60% - Accent4 4" xfId="2355" xr:uid="{00000000-0005-0000-0000-0000D5050000}"/>
    <cellStyle name="60% - Accent4 4 2" xfId="2356" xr:uid="{00000000-0005-0000-0000-0000D6050000}"/>
    <cellStyle name="60% - Accent4 5" xfId="2357" xr:uid="{00000000-0005-0000-0000-0000D7050000}"/>
    <cellStyle name="60% - Accent4 5 2" xfId="2358" xr:uid="{00000000-0005-0000-0000-0000D8050000}"/>
    <cellStyle name="60% - Accent4 6" xfId="2359" xr:uid="{00000000-0005-0000-0000-0000D9050000}"/>
    <cellStyle name="60% - Accent4 7" xfId="2360" xr:uid="{00000000-0005-0000-0000-0000DA050000}"/>
    <cellStyle name="60% - Accent4 8" xfId="2361" xr:uid="{00000000-0005-0000-0000-0000DB050000}"/>
    <cellStyle name="60% - Accent4 9" xfId="7665" xr:uid="{00000000-0005-0000-0000-0000DC050000}"/>
    <cellStyle name="60% - Accent5" xfId="761" builtinId="48" customBuiltin="1"/>
    <cellStyle name="60% - Accent5 2" xfId="148" xr:uid="{00000000-0005-0000-0000-0000DE050000}"/>
    <cellStyle name="60% - Accent5 2 2" xfId="2362" xr:uid="{00000000-0005-0000-0000-0000DF050000}"/>
    <cellStyle name="60% - Accent5 3" xfId="2363" xr:uid="{00000000-0005-0000-0000-0000E0050000}"/>
    <cellStyle name="60% - Accent5 3 2" xfId="2364" xr:uid="{00000000-0005-0000-0000-0000E1050000}"/>
    <cellStyle name="60% - Accent5 3 3" xfId="25487" xr:uid="{00000000-0005-0000-0000-0000E2050000}"/>
    <cellStyle name="60% - Accent5 4" xfId="2365" xr:uid="{00000000-0005-0000-0000-0000E3050000}"/>
    <cellStyle name="60% - Accent5 4 2" xfId="2366" xr:uid="{00000000-0005-0000-0000-0000E4050000}"/>
    <cellStyle name="60% - Accent5 5" xfId="2367" xr:uid="{00000000-0005-0000-0000-0000E5050000}"/>
    <cellStyle name="60% - Accent5 6" xfId="2368" xr:uid="{00000000-0005-0000-0000-0000E6050000}"/>
    <cellStyle name="60% - Accent5 7" xfId="2369" xr:uid="{00000000-0005-0000-0000-0000E7050000}"/>
    <cellStyle name="60% - Accent5 8" xfId="2370" xr:uid="{00000000-0005-0000-0000-0000E8050000}"/>
    <cellStyle name="60% - Accent5 9" xfId="7666" xr:uid="{00000000-0005-0000-0000-0000E9050000}"/>
    <cellStyle name="60% - Accent6" xfId="765" builtinId="52" customBuiltin="1"/>
    <cellStyle name="60% - Accent6 2" xfId="149" xr:uid="{00000000-0005-0000-0000-0000EB050000}"/>
    <cellStyle name="60% - Accent6 2 2" xfId="2371" xr:uid="{00000000-0005-0000-0000-0000EC050000}"/>
    <cellStyle name="60% - Accent6 3" xfId="2372" xr:uid="{00000000-0005-0000-0000-0000ED050000}"/>
    <cellStyle name="60% - Accent6 3 2" xfId="2373" xr:uid="{00000000-0005-0000-0000-0000EE050000}"/>
    <cellStyle name="60% - Accent6 3 3" xfId="25488" xr:uid="{00000000-0005-0000-0000-0000EF050000}"/>
    <cellStyle name="60% - Accent6 4" xfId="2374" xr:uid="{00000000-0005-0000-0000-0000F0050000}"/>
    <cellStyle name="60% - Accent6 4 2" xfId="2375" xr:uid="{00000000-0005-0000-0000-0000F1050000}"/>
    <cellStyle name="60% - Accent6 5" xfId="2376" xr:uid="{00000000-0005-0000-0000-0000F2050000}"/>
    <cellStyle name="60% - Accent6 5 2" xfId="2377" xr:uid="{00000000-0005-0000-0000-0000F3050000}"/>
    <cellStyle name="60% - Accent6 6" xfId="2378" xr:uid="{00000000-0005-0000-0000-0000F4050000}"/>
    <cellStyle name="60% - Accent6 7" xfId="2379" xr:uid="{00000000-0005-0000-0000-0000F5050000}"/>
    <cellStyle name="60% - Accent6 8" xfId="2380" xr:uid="{00000000-0005-0000-0000-0000F6050000}"/>
    <cellStyle name="60% - Accent6 9" xfId="7667" xr:uid="{00000000-0005-0000-0000-0000F7050000}"/>
    <cellStyle name="Accent1" xfId="742" builtinId="29" customBuiltin="1"/>
    <cellStyle name="Accent1 - 20%" xfId="150" xr:uid="{00000000-0005-0000-0000-0000F9050000}"/>
    <cellStyle name="Accent1 - 40%" xfId="151" xr:uid="{00000000-0005-0000-0000-0000FA050000}"/>
    <cellStyle name="Accent1 - 60%" xfId="152" xr:uid="{00000000-0005-0000-0000-0000FB050000}"/>
    <cellStyle name="Accent1 10" xfId="153" xr:uid="{00000000-0005-0000-0000-0000FC050000}"/>
    <cellStyle name="Accent1 11" xfId="154" xr:uid="{00000000-0005-0000-0000-0000FD050000}"/>
    <cellStyle name="Accent1 12" xfId="155" xr:uid="{00000000-0005-0000-0000-0000FE050000}"/>
    <cellStyle name="Accent1 13" xfId="156" xr:uid="{00000000-0005-0000-0000-0000FF050000}"/>
    <cellStyle name="Accent1 14" xfId="157" xr:uid="{00000000-0005-0000-0000-000000060000}"/>
    <cellStyle name="Accent1 15" xfId="158" xr:uid="{00000000-0005-0000-0000-000001060000}"/>
    <cellStyle name="Accent1 16" xfId="159" xr:uid="{00000000-0005-0000-0000-000002060000}"/>
    <cellStyle name="Accent1 17" xfId="160" xr:uid="{00000000-0005-0000-0000-000003060000}"/>
    <cellStyle name="Accent1 18" xfId="161" xr:uid="{00000000-0005-0000-0000-000004060000}"/>
    <cellStyle name="Accent1 19" xfId="162" xr:uid="{00000000-0005-0000-0000-000005060000}"/>
    <cellStyle name="Accent1 2" xfId="163" xr:uid="{00000000-0005-0000-0000-000006060000}"/>
    <cellStyle name="Accent1 2 2" xfId="2381" xr:uid="{00000000-0005-0000-0000-000007060000}"/>
    <cellStyle name="Accent1 20" xfId="164" xr:uid="{00000000-0005-0000-0000-000008060000}"/>
    <cellStyle name="Accent1 21" xfId="165" xr:uid="{00000000-0005-0000-0000-000009060000}"/>
    <cellStyle name="Accent1 22" xfId="166" xr:uid="{00000000-0005-0000-0000-00000A060000}"/>
    <cellStyle name="Accent1 23" xfId="167" xr:uid="{00000000-0005-0000-0000-00000B060000}"/>
    <cellStyle name="Accent1 24" xfId="168" xr:uid="{00000000-0005-0000-0000-00000C060000}"/>
    <cellStyle name="Accent1 25" xfId="169" xr:uid="{00000000-0005-0000-0000-00000D060000}"/>
    <cellStyle name="Accent1 26" xfId="170" xr:uid="{00000000-0005-0000-0000-00000E060000}"/>
    <cellStyle name="Accent1 27" xfId="7571" xr:uid="{00000000-0005-0000-0000-00000F060000}"/>
    <cellStyle name="Accent1 28" xfId="7572" xr:uid="{00000000-0005-0000-0000-000010060000}"/>
    <cellStyle name="Accent1 29" xfId="7573" xr:uid="{00000000-0005-0000-0000-000011060000}"/>
    <cellStyle name="Accent1 3" xfId="171" xr:uid="{00000000-0005-0000-0000-000012060000}"/>
    <cellStyle name="Accent1 3 2" xfId="2382" xr:uid="{00000000-0005-0000-0000-000013060000}"/>
    <cellStyle name="Accent1 3 3" xfId="2383" xr:uid="{00000000-0005-0000-0000-000014060000}"/>
    <cellStyle name="Accent1 30" xfId="7574" xr:uid="{00000000-0005-0000-0000-000015060000}"/>
    <cellStyle name="Accent1 31" xfId="7575" xr:uid="{00000000-0005-0000-0000-000016060000}"/>
    <cellStyle name="Accent1 32" xfId="7576" xr:uid="{00000000-0005-0000-0000-000017060000}"/>
    <cellStyle name="Accent1 33" xfId="7577" xr:uid="{00000000-0005-0000-0000-000018060000}"/>
    <cellStyle name="Accent1 34" xfId="7578" xr:uid="{00000000-0005-0000-0000-000019060000}"/>
    <cellStyle name="Accent1 35" xfId="7579" xr:uid="{00000000-0005-0000-0000-00001A060000}"/>
    <cellStyle name="Accent1 36" xfId="7580" xr:uid="{00000000-0005-0000-0000-00001B060000}"/>
    <cellStyle name="Accent1 37" xfId="7581" xr:uid="{00000000-0005-0000-0000-00001C060000}"/>
    <cellStyle name="Accent1 38" xfId="7668" xr:uid="{00000000-0005-0000-0000-00001D060000}"/>
    <cellStyle name="Accent1 38 2" xfId="25516" xr:uid="{00000000-0005-0000-0000-00001E060000}"/>
    <cellStyle name="Accent1 39" xfId="25525" xr:uid="{00000000-0005-0000-0000-00001F060000}"/>
    <cellStyle name="Accent1 4" xfId="172" xr:uid="{00000000-0005-0000-0000-000020060000}"/>
    <cellStyle name="Accent1 4 2" xfId="2384" xr:uid="{00000000-0005-0000-0000-000021060000}"/>
    <cellStyle name="Accent1 4 3" xfId="2385" xr:uid="{00000000-0005-0000-0000-000022060000}"/>
    <cellStyle name="Accent1 40" xfId="25526" xr:uid="{00000000-0005-0000-0000-000023060000}"/>
    <cellStyle name="Accent1 5" xfId="173" xr:uid="{00000000-0005-0000-0000-000024060000}"/>
    <cellStyle name="Accent1 5 2" xfId="2386" xr:uid="{00000000-0005-0000-0000-000025060000}"/>
    <cellStyle name="Accent1 5 3" xfId="2387" xr:uid="{00000000-0005-0000-0000-000026060000}"/>
    <cellStyle name="Accent1 6" xfId="174" xr:uid="{00000000-0005-0000-0000-000027060000}"/>
    <cellStyle name="Accent1 6 2" xfId="2388" xr:uid="{00000000-0005-0000-0000-000028060000}"/>
    <cellStyle name="Accent1 6 3" xfId="2389" xr:uid="{00000000-0005-0000-0000-000029060000}"/>
    <cellStyle name="Accent1 7" xfId="175" xr:uid="{00000000-0005-0000-0000-00002A060000}"/>
    <cellStyle name="Accent1 7 2" xfId="2390" xr:uid="{00000000-0005-0000-0000-00002B060000}"/>
    <cellStyle name="Accent1 7 3" xfId="2391" xr:uid="{00000000-0005-0000-0000-00002C060000}"/>
    <cellStyle name="Accent1 8" xfId="176" xr:uid="{00000000-0005-0000-0000-00002D060000}"/>
    <cellStyle name="Accent1 8 2" xfId="2392" xr:uid="{00000000-0005-0000-0000-00002E060000}"/>
    <cellStyle name="Accent1 9" xfId="177" xr:uid="{00000000-0005-0000-0000-00002F060000}"/>
    <cellStyle name="Accent2" xfId="746" builtinId="33" customBuiltin="1"/>
    <cellStyle name="Accent2 - 20%" xfId="178" xr:uid="{00000000-0005-0000-0000-000031060000}"/>
    <cellStyle name="Accent2 - 40%" xfId="179" xr:uid="{00000000-0005-0000-0000-000032060000}"/>
    <cellStyle name="Accent2 - 60%" xfId="180" xr:uid="{00000000-0005-0000-0000-000033060000}"/>
    <cellStyle name="Accent2 10" xfId="181" xr:uid="{00000000-0005-0000-0000-000034060000}"/>
    <cellStyle name="Accent2 11" xfId="182" xr:uid="{00000000-0005-0000-0000-000035060000}"/>
    <cellStyle name="Accent2 12" xfId="183" xr:uid="{00000000-0005-0000-0000-000036060000}"/>
    <cellStyle name="Accent2 13" xfId="184" xr:uid="{00000000-0005-0000-0000-000037060000}"/>
    <cellStyle name="Accent2 14" xfId="185" xr:uid="{00000000-0005-0000-0000-000038060000}"/>
    <cellStyle name="Accent2 15" xfId="186" xr:uid="{00000000-0005-0000-0000-000039060000}"/>
    <cellStyle name="Accent2 16" xfId="187" xr:uid="{00000000-0005-0000-0000-00003A060000}"/>
    <cellStyle name="Accent2 17" xfId="188" xr:uid="{00000000-0005-0000-0000-00003B060000}"/>
    <cellStyle name="Accent2 18" xfId="189" xr:uid="{00000000-0005-0000-0000-00003C060000}"/>
    <cellStyle name="Accent2 19" xfId="190" xr:uid="{00000000-0005-0000-0000-00003D060000}"/>
    <cellStyle name="Accent2 2" xfId="191" xr:uid="{00000000-0005-0000-0000-00003E060000}"/>
    <cellStyle name="Accent2 2 2" xfId="2393" xr:uid="{00000000-0005-0000-0000-00003F060000}"/>
    <cellStyle name="Accent2 20" xfId="192" xr:uid="{00000000-0005-0000-0000-000040060000}"/>
    <cellStyle name="Accent2 21" xfId="193" xr:uid="{00000000-0005-0000-0000-000041060000}"/>
    <cellStyle name="Accent2 22" xfId="194" xr:uid="{00000000-0005-0000-0000-000042060000}"/>
    <cellStyle name="Accent2 23" xfId="195" xr:uid="{00000000-0005-0000-0000-000043060000}"/>
    <cellStyle name="Accent2 24" xfId="196" xr:uid="{00000000-0005-0000-0000-000044060000}"/>
    <cellStyle name="Accent2 25" xfId="197" xr:uid="{00000000-0005-0000-0000-000045060000}"/>
    <cellStyle name="Accent2 26" xfId="198" xr:uid="{00000000-0005-0000-0000-000046060000}"/>
    <cellStyle name="Accent2 27" xfId="7582" xr:uid="{00000000-0005-0000-0000-000047060000}"/>
    <cellStyle name="Accent2 28" xfId="7583" xr:uid="{00000000-0005-0000-0000-000048060000}"/>
    <cellStyle name="Accent2 29" xfId="7584" xr:uid="{00000000-0005-0000-0000-000049060000}"/>
    <cellStyle name="Accent2 3" xfId="199" xr:uid="{00000000-0005-0000-0000-00004A060000}"/>
    <cellStyle name="Accent2 3 2" xfId="2394" xr:uid="{00000000-0005-0000-0000-00004B060000}"/>
    <cellStyle name="Accent2 3 3" xfId="2395" xr:uid="{00000000-0005-0000-0000-00004C060000}"/>
    <cellStyle name="Accent2 30" xfId="7585" xr:uid="{00000000-0005-0000-0000-00004D060000}"/>
    <cellStyle name="Accent2 31" xfId="7586" xr:uid="{00000000-0005-0000-0000-00004E060000}"/>
    <cellStyle name="Accent2 32" xfId="7587" xr:uid="{00000000-0005-0000-0000-00004F060000}"/>
    <cellStyle name="Accent2 33" xfId="7588" xr:uid="{00000000-0005-0000-0000-000050060000}"/>
    <cellStyle name="Accent2 34" xfId="7589" xr:uid="{00000000-0005-0000-0000-000051060000}"/>
    <cellStyle name="Accent2 35" xfId="7590" xr:uid="{00000000-0005-0000-0000-000052060000}"/>
    <cellStyle name="Accent2 36" xfId="7591" xr:uid="{00000000-0005-0000-0000-000053060000}"/>
    <cellStyle name="Accent2 37" xfId="7592" xr:uid="{00000000-0005-0000-0000-000054060000}"/>
    <cellStyle name="Accent2 38" xfId="7669" xr:uid="{00000000-0005-0000-0000-000055060000}"/>
    <cellStyle name="Accent2 38 2" xfId="25517" xr:uid="{00000000-0005-0000-0000-000056060000}"/>
    <cellStyle name="Accent2 39" xfId="25532" xr:uid="{00000000-0005-0000-0000-000057060000}"/>
    <cellStyle name="Accent2 4" xfId="200" xr:uid="{00000000-0005-0000-0000-000058060000}"/>
    <cellStyle name="Accent2 4 2" xfId="2396" xr:uid="{00000000-0005-0000-0000-000059060000}"/>
    <cellStyle name="Accent2 4 3" xfId="2397" xr:uid="{00000000-0005-0000-0000-00005A060000}"/>
    <cellStyle name="Accent2 40" xfId="25531" xr:uid="{00000000-0005-0000-0000-00005B060000}"/>
    <cellStyle name="Accent2 5" xfId="201" xr:uid="{00000000-0005-0000-0000-00005C060000}"/>
    <cellStyle name="Accent2 5 2" xfId="2398" xr:uid="{00000000-0005-0000-0000-00005D060000}"/>
    <cellStyle name="Accent2 5 3" xfId="2399" xr:uid="{00000000-0005-0000-0000-00005E060000}"/>
    <cellStyle name="Accent2 6" xfId="202" xr:uid="{00000000-0005-0000-0000-00005F060000}"/>
    <cellStyle name="Accent2 6 2" xfId="2400" xr:uid="{00000000-0005-0000-0000-000060060000}"/>
    <cellStyle name="Accent2 6 3" xfId="2401" xr:uid="{00000000-0005-0000-0000-000061060000}"/>
    <cellStyle name="Accent2 7" xfId="203" xr:uid="{00000000-0005-0000-0000-000062060000}"/>
    <cellStyle name="Accent2 7 2" xfId="2402" xr:uid="{00000000-0005-0000-0000-000063060000}"/>
    <cellStyle name="Accent2 8" xfId="204" xr:uid="{00000000-0005-0000-0000-000064060000}"/>
    <cellStyle name="Accent2 8 2" xfId="2403" xr:uid="{00000000-0005-0000-0000-000065060000}"/>
    <cellStyle name="Accent2 9" xfId="205" xr:uid="{00000000-0005-0000-0000-000066060000}"/>
    <cellStyle name="Accent3" xfId="750" builtinId="37" customBuiltin="1"/>
    <cellStyle name="Accent3 - 20%" xfId="206" xr:uid="{00000000-0005-0000-0000-000068060000}"/>
    <cellStyle name="Accent3 - 40%" xfId="207" xr:uid="{00000000-0005-0000-0000-000069060000}"/>
    <cellStyle name="Accent3 - 60%" xfId="208" xr:uid="{00000000-0005-0000-0000-00006A060000}"/>
    <cellStyle name="Accent3 10" xfId="209" xr:uid="{00000000-0005-0000-0000-00006B060000}"/>
    <cellStyle name="Accent3 11" xfId="210" xr:uid="{00000000-0005-0000-0000-00006C060000}"/>
    <cellStyle name="Accent3 12" xfId="211" xr:uid="{00000000-0005-0000-0000-00006D060000}"/>
    <cellStyle name="Accent3 13" xfId="212" xr:uid="{00000000-0005-0000-0000-00006E060000}"/>
    <cellStyle name="Accent3 14" xfId="213" xr:uid="{00000000-0005-0000-0000-00006F060000}"/>
    <cellStyle name="Accent3 15" xfId="214" xr:uid="{00000000-0005-0000-0000-000070060000}"/>
    <cellStyle name="Accent3 16" xfId="215" xr:uid="{00000000-0005-0000-0000-000071060000}"/>
    <cellStyle name="Accent3 17" xfId="216" xr:uid="{00000000-0005-0000-0000-000072060000}"/>
    <cellStyle name="Accent3 18" xfId="217" xr:uid="{00000000-0005-0000-0000-000073060000}"/>
    <cellStyle name="Accent3 19" xfId="218" xr:uid="{00000000-0005-0000-0000-000074060000}"/>
    <cellStyle name="Accent3 2" xfId="219" xr:uid="{00000000-0005-0000-0000-000075060000}"/>
    <cellStyle name="Accent3 2 2" xfId="2404" xr:uid="{00000000-0005-0000-0000-000076060000}"/>
    <cellStyle name="Accent3 20" xfId="220" xr:uid="{00000000-0005-0000-0000-000077060000}"/>
    <cellStyle name="Accent3 21" xfId="221" xr:uid="{00000000-0005-0000-0000-000078060000}"/>
    <cellStyle name="Accent3 22" xfId="222" xr:uid="{00000000-0005-0000-0000-000079060000}"/>
    <cellStyle name="Accent3 23" xfId="223" xr:uid="{00000000-0005-0000-0000-00007A060000}"/>
    <cellStyle name="Accent3 24" xfId="224" xr:uid="{00000000-0005-0000-0000-00007B060000}"/>
    <cellStyle name="Accent3 25" xfId="225" xr:uid="{00000000-0005-0000-0000-00007C060000}"/>
    <cellStyle name="Accent3 26" xfId="226" xr:uid="{00000000-0005-0000-0000-00007D060000}"/>
    <cellStyle name="Accent3 27" xfId="7593" xr:uid="{00000000-0005-0000-0000-00007E060000}"/>
    <cellStyle name="Accent3 28" xfId="7594" xr:uid="{00000000-0005-0000-0000-00007F060000}"/>
    <cellStyle name="Accent3 29" xfId="7595" xr:uid="{00000000-0005-0000-0000-000080060000}"/>
    <cellStyle name="Accent3 3" xfId="227" xr:uid="{00000000-0005-0000-0000-000081060000}"/>
    <cellStyle name="Accent3 3 2" xfId="2405" xr:uid="{00000000-0005-0000-0000-000082060000}"/>
    <cellStyle name="Accent3 3 3" xfId="2406" xr:uid="{00000000-0005-0000-0000-000083060000}"/>
    <cellStyle name="Accent3 30" xfId="7596" xr:uid="{00000000-0005-0000-0000-000084060000}"/>
    <cellStyle name="Accent3 31" xfId="7597" xr:uid="{00000000-0005-0000-0000-000085060000}"/>
    <cellStyle name="Accent3 32" xfId="7598" xr:uid="{00000000-0005-0000-0000-000086060000}"/>
    <cellStyle name="Accent3 33" xfId="7599" xr:uid="{00000000-0005-0000-0000-000087060000}"/>
    <cellStyle name="Accent3 34" xfId="7600" xr:uid="{00000000-0005-0000-0000-000088060000}"/>
    <cellStyle name="Accent3 35" xfId="7601" xr:uid="{00000000-0005-0000-0000-000089060000}"/>
    <cellStyle name="Accent3 36" xfId="7602" xr:uid="{00000000-0005-0000-0000-00008A060000}"/>
    <cellStyle name="Accent3 37" xfId="7603" xr:uid="{00000000-0005-0000-0000-00008B060000}"/>
    <cellStyle name="Accent3 38" xfId="7670" xr:uid="{00000000-0005-0000-0000-00008C060000}"/>
    <cellStyle name="Accent3 38 2" xfId="25518" xr:uid="{00000000-0005-0000-0000-00008D060000}"/>
    <cellStyle name="Accent3 39" xfId="25533" xr:uid="{00000000-0005-0000-0000-00008E060000}"/>
    <cellStyle name="Accent3 4" xfId="228" xr:uid="{00000000-0005-0000-0000-00008F060000}"/>
    <cellStyle name="Accent3 4 2" xfId="2407" xr:uid="{00000000-0005-0000-0000-000090060000}"/>
    <cellStyle name="Accent3 4 3" xfId="2408" xr:uid="{00000000-0005-0000-0000-000091060000}"/>
    <cellStyle name="Accent3 40" xfId="25527" xr:uid="{00000000-0005-0000-0000-000092060000}"/>
    <cellStyle name="Accent3 5" xfId="229" xr:uid="{00000000-0005-0000-0000-000093060000}"/>
    <cellStyle name="Accent3 5 2" xfId="2409" xr:uid="{00000000-0005-0000-0000-000094060000}"/>
    <cellStyle name="Accent3 5 3" xfId="2410" xr:uid="{00000000-0005-0000-0000-000095060000}"/>
    <cellStyle name="Accent3 6" xfId="230" xr:uid="{00000000-0005-0000-0000-000096060000}"/>
    <cellStyle name="Accent3 6 2" xfId="2411" xr:uid="{00000000-0005-0000-0000-000097060000}"/>
    <cellStyle name="Accent3 6 3" xfId="2412" xr:uid="{00000000-0005-0000-0000-000098060000}"/>
    <cellStyle name="Accent3 7" xfId="231" xr:uid="{00000000-0005-0000-0000-000099060000}"/>
    <cellStyle name="Accent3 7 2" xfId="2413" xr:uid="{00000000-0005-0000-0000-00009A060000}"/>
    <cellStyle name="Accent3 8" xfId="232" xr:uid="{00000000-0005-0000-0000-00009B060000}"/>
    <cellStyle name="Accent3 8 2" xfId="2414" xr:uid="{00000000-0005-0000-0000-00009C060000}"/>
    <cellStyle name="Accent3 9" xfId="233" xr:uid="{00000000-0005-0000-0000-00009D060000}"/>
    <cellStyle name="Accent4" xfId="754" builtinId="41" customBuiltin="1"/>
    <cellStyle name="Accent4 - 20%" xfId="234" xr:uid="{00000000-0005-0000-0000-00009F060000}"/>
    <cellStyle name="Accent4 - 40%" xfId="235" xr:uid="{00000000-0005-0000-0000-0000A0060000}"/>
    <cellStyle name="Accent4 - 60%" xfId="236" xr:uid="{00000000-0005-0000-0000-0000A1060000}"/>
    <cellStyle name="Accent4 10" xfId="237" xr:uid="{00000000-0005-0000-0000-0000A2060000}"/>
    <cellStyle name="Accent4 11" xfId="238" xr:uid="{00000000-0005-0000-0000-0000A3060000}"/>
    <cellStyle name="Accent4 12" xfId="239" xr:uid="{00000000-0005-0000-0000-0000A4060000}"/>
    <cellStyle name="Accent4 13" xfId="240" xr:uid="{00000000-0005-0000-0000-0000A5060000}"/>
    <cellStyle name="Accent4 14" xfId="241" xr:uid="{00000000-0005-0000-0000-0000A6060000}"/>
    <cellStyle name="Accent4 15" xfId="242" xr:uid="{00000000-0005-0000-0000-0000A7060000}"/>
    <cellStyle name="Accent4 16" xfId="243" xr:uid="{00000000-0005-0000-0000-0000A8060000}"/>
    <cellStyle name="Accent4 17" xfId="244" xr:uid="{00000000-0005-0000-0000-0000A9060000}"/>
    <cellStyle name="Accent4 18" xfId="245" xr:uid="{00000000-0005-0000-0000-0000AA060000}"/>
    <cellStyle name="Accent4 19" xfId="246" xr:uid="{00000000-0005-0000-0000-0000AB060000}"/>
    <cellStyle name="Accent4 2" xfId="247" xr:uid="{00000000-0005-0000-0000-0000AC060000}"/>
    <cellStyle name="Accent4 2 2" xfId="2415" xr:uid="{00000000-0005-0000-0000-0000AD060000}"/>
    <cellStyle name="Accent4 20" xfId="248" xr:uid="{00000000-0005-0000-0000-0000AE060000}"/>
    <cellStyle name="Accent4 21" xfId="249" xr:uid="{00000000-0005-0000-0000-0000AF060000}"/>
    <cellStyle name="Accent4 22" xfId="250" xr:uid="{00000000-0005-0000-0000-0000B0060000}"/>
    <cellStyle name="Accent4 23" xfId="251" xr:uid="{00000000-0005-0000-0000-0000B1060000}"/>
    <cellStyle name="Accent4 24" xfId="252" xr:uid="{00000000-0005-0000-0000-0000B2060000}"/>
    <cellStyle name="Accent4 25" xfId="253" xr:uid="{00000000-0005-0000-0000-0000B3060000}"/>
    <cellStyle name="Accent4 26" xfId="254" xr:uid="{00000000-0005-0000-0000-0000B4060000}"/>
    <cellStyle name="Accent4 27" xfId="7604" xr:uid="{00000000-0005-0000-0000-0000B5060000}"/>
    <cellStyle name="Accent4 28" xfId="7605" xr:uid="{00000000-0005-0000-0000-0000B6060000}"/>
    <cellStyle name="Accent4 29" xfId="7606" xr:uid="{00000000-0005-0000-0000-0000B7060000}"/>
    <cellStyle name="Accent4 3" xfId="255" xr:uid="{00000000-0005-0000-0000-0000B8060000}"/>
    <cellStyle name="Accent4 3 2" xfId="2416" xr:uid="{00000000-0005-0000-0000-0000B9060000}"/>
    <cellStyle name="Accent4 3 3" xfId="2417" xr:uid="{00000000-0005-0000-0000-0000BA060000}"/>
    <cellStyle name="Accent4 30" xfId="7607" xr:uid="{00000000-0005-0000-0000-0000BB060000}"/>
    <cellStyle name="Accent4 31" xfId="7608" xr:uid="{00000000-0005-0000-0000-0000BC060000}"/>
    <cellStyle name="Accent4 32" xfId="7609" xr:uid="{00000000-0005-0000-0000-0000BD060000}"/>
    <cellStyle name="Accent4 33" xfId="7610" xr:uid="{00000000-0005-0000-0000-0000BE060000}"/>
    <cellStyle name="Accent4 34" xfId="7611" xr:uid="{00000000-0005-0000-0000-0000BF060000}"/>
    <cellStyle name="Accent4 35" xfId="7612" xr:uid="{00000000-0005-0000-0000-0000C0060000}"/>
    <cellStyle name="Accent4 36" xfId="7613" xr:uid="{00000000-0005-0000-0000-0000C1060000}"/>
    <cellStyle name="Accent4 37" xfId="7614" xr:uid="{00000000-0005-0000-0000-0000C2060000}"/>
    <cellStyle name="Accent4 38" xfId="7671" xr:uid="{00000000-0005-0000-0000-0000C3060000}"/>
    <cellStyle name="Accent4 38 2" xfId="25519" xr:uid="{00000000-0005-0000-0000-0000C4060000}"/>
    <cellStyle name="Accent4 39" xfId="25524" xr:uid="{00000000-0005-0000-0000-0000C5060000}"/>
    <cellStyle name="Accent4 4" xfId="256" xr:uid="{00000000-0005-0000-0000-0000C6060000}"/>
    <cellStyle name="Accent4 4 2" xfId="2418" xr:uid="{00000000-0005-0000-0000-0000C7060000}"/>
    <cellStyle name="Accent4 4 3" xfId="2419" xr:uid="{00000000-0005-0000-0000-0000C8060000}"/>
    <cellStyle name="Accent4 40" xfId="25528" xr:uid="{00000000-0005-0000-0000-0000C9060000}"/>
    <cellStyle name="Accent4 5" xfId="257" xr:uid="{00000000-0005-0000-0000-0000CA060000}"/>
    <cellStyle name="Accent4 5 2" xfId="2420" xr:uid="{00000000-0005-0000-0000-0000CB060000}"/>
    <cellStyle name="Accent4 5 3" xfId="2421" xr:uid="{00000000-0005-0000-0000-0000CC060000}"/>
    <cellStyle name="Accent4 6" xfId="258" xr:uid="{00000000-0005-0000-0000-0000CD060000}"/>
    <cellStyle name="Accent4 6 2" xfId="2422" xr:uid="{00000000-0005-0000-0000-0000CE060000}"/>
    <cellStyle name="Accent4 6 3" xfId="2423" xr:uid="{00000000-0005-0000-0000-0000CF060000}"/>
    <cellStyle name="Accent4 7" xfId="259" xr:uid="{00000000-0005-0000-0000-0000D0060000}"/>
    <cellStyle name="Accent4 7 2" xfId="2424" xr:uid="{00000000-0005-0000-0000-0000D1060000}"/>
    <cellStyle name="Accent4 7 3" xfId="2425" xr:uid="{00000000-0005-0000-0000-0000D2060000}"/>
    <cellStyle name="Accent4 8" xfId="260" xr:uid="{00000000-0005-0000-0000-0000D3060000}"/>
    <cellStyle name="Accent4 8 2" xfId="2426" xr:uid="{00000000-0005-0000-0000-0000D4060000}"/>
    <cellStyle name="Accent4 9" xfId="261" xr:uid="{00000000-0005-0000-0000-0000D5060000}"/>
    <cellStyle name="Accent5" xfId="758" builtinId="45" customBuiltin="1"/>
    <cellStyle name="Accent5 - 20%" xfId="262" xr:uid="{00000000-0005-0000-0000-0000D7060000}"/>
    <cellStyle name="Accent5 - 40%" xfId="263" xr:uid="{00000000-0005-0000-0000-0000D8060000}"/>
    <cellStyle name="Accent5 - 60%" xfId="264" xr:uid="{00000000-0005-0000-0000-0000D9060000}"/>
    <cellStyle name="Accent5 10" xfId="265" xr:uid="{00000000-0005-0000-0000-0000DA060000}"/>
    <cellStyle name="Accent5 11" xfId="266" xr:uid="{00000000-0005-0000-0000-0000DB060000}"/>
    <cellStyle name="Accent5 12" xfId="267" xr:uid="{00000000-0005-0000-0000-0000DC060000}"/>
    <cellStyle name="Accent5 13" xfId="268" xr:uid="{00000000-0005-0000-0000-0000DD060000}"/>
    <cellStyle name="Accent5 14" xfId="269" xr:uid="{00000000-0005-0000-0000-0000DE060000}"/>
    <cellStyle name="Accent5 15" xfId="270" xr:uid="{00000000-0005-0000-0000-0000DF060000}"/>
    <cellStyle name="Accent5 16" xfId="271" xr:uid="{00000000-0005-0000-0000-0000E0060000}"/>
    <cellStyle name="Accent5 17" xfId="272" xr:uid="{00000000-0005-0000-0000-0000E1060000}"/>
    <cellStyle name="Accent5 18" xfId="273" xr:uid="{00000000-0005-0000-0000-0000E2060000}"/>
    <cellStyle name="Accent5 19" xfId="274" xr:uid="{00000000-0005-0000-0000-0000E3060000}"/>
    <cellStyle name="Accent5 2" xfId="275" xr:uid="{00000000-0005-0000-0000-0000E4060000}"/>
    <cellStyle name="Accent5 2 2" xfId="2427" xr:uid="{00000000-0005-0000-0000-0000E5060000}"/>
    <cellStyle name="Accent5 20" xfId="276" xr:uid="{00000000-0005-0000-0000-0000E6060000}"/>
    <cellStyle name="Accent5 21" xfId="277" xr:uid="{00000000-0005-0000-0000-0000E7060000}"/>
    <cellStyle name="Accent5 22" xfId="278" xr:uid="{00000000-0005-0000-0000-0000E8060000}"/>
    <cellStyle name="Accent5 23" xfId="279" xr:uid="{00000000-0005-0000-0000-0000E9060000}"/>
    <cellStyle name="Accent5 24" xfId="280" xr:uid="{00000000-0005-0000-0000-0000EA060000}"/>
    <cellStyle name="Accent5 25" xfId="281" xr:uid="{00000000-0005-0000-0000-0000EB060000}"/>
    <cellStyle name="Accent5 26" xfId="282" xr:uid="{00000000-0005-0000-0000-0000EC060000}"/>
    <cellStyle name="Accent5 27" xfId="7615" xr:uid="{00000000-0005-0000-0000-0000ED060000}"/>
    <cellStyle name="Accent5 28" xfId="7616" xr:uid="{00000000-0005-0000-0000-0000EE060000}"/>
    <cellStyle name="Accent5 29" xfId="7617" xr:uid="{00000000-0005-0000-0000-0000EF060000}"/>
    <cellStyle name="Accent5 3" xfId="283" xr:uid="{00000000-0005-0000-0000-0000F0060000}"/>
    <cellStyle name="Accent5 3 2" xfId="2428" xr:uid="{00000000-0005-0000-0000-0000F1060000}"/>
    <cellStyle name="Accent5 3 3" xfId="2429" xr:uid="{00000000-0005-0000-0000-0000F2060000}"/>
    <cellStyle name="Accent5 30" xfId="7618" xr:uid="{00000000-0005-0000-0000-0000F3060000}"/>
    <cellStyle name="Accent5 31" xfId="7619" xr:uid="{00000000-0005-0000-0000-0000F4060000}"/>
    <cellStyle name="Accent5 32" xfId="7620" xr:uid="{00000000-0005-0000-0000-0000F5060000}"/>
    <cellStyle name="Accent5 33" xfId="7621" xr:uid="{00000000-0005-0000-0000-0000F6060000}"/>
    <cellStyle name="Accent5 34" xfId="7622" xr:uid="{00000000-0005-0000-0000-0000F7060000}"/>
    <cellStyle name="Accent5 35" xfId="7623" xr:uid="{00000000-0005-0000-0000-0000F8060000}"/>
    <cellStyle name="Accent5 36" xfId="7624" xr:uid="{00000000-0005-0000-0000-0000F9060000}"/>
    <cellStyle name="Accent5 37" xfId="7625" xr:uid="{00000000-0005-0000-0000-0000FA060000}"/>
    <cellStyle name="Accent5 38" xfId="7672" xr:uid="{00000000-0005-0000-0000-0000FB060000}"/>
    <cellStyle name="Accent5 38 2" xfId="25520" xr:uid="{00000000-0005-0000-0000-0000FC060000}"/>
    <cellStyle name="Accent5 39" xfId="25523" xr:uid="{00000000-0005-0000-0000-0000FD060000}"/>
    <cellStyle name="Accent5 4" xfId="284" xr:uid="{00000000-0005-0000-0000-0000FE060000}"/>
    <cellStyle name="Accent5 4 2" xfId="2430" xr:uid="{00000000-0005-0000-0000-0000FF060000}"/>
    <cellStyle name="Accent5 4 3" xfId="2431" xr:uid="{00000000-0005-0000-0000-000000070000}"/>
    <cellStyle name="Accent5 40" xfId="25530" xr:uid="{00000000-0005-0000-0000-000001070000}"/>
    <cellStyle name="Accent5 5" xfId="285" xr:uid="{00000000-0005-0000-0000-000002070000}"/>
    <cellStyle name="Accent5 5 2" xfId="2432" xr:uid="{00000000-0005-0000-0000-000003070000}"/>
    <cellStyle name="Accent5 5 3" xfId="2433" xr:uid="{00000000-0005-0000-0000-000004070000}"/>
    <cellStyle name="Accent5 6" xfId="286" xr:uid="{00000000-0005-0000-0000-000005070000}"/>
    <cellStyle name="Accent5 6 2" xfId="2434" xr:uid="{00000000-0005-0000-0000-000006070000}"/>
    <cellStyle name="Accent5 6 3" xfId="2435" xr:uid="{00000000-0005-0000-0000-000007070000}"/>
    <cellStyle name="Accent5 7" xfId="287" xr:uid="{00000000-0005-0000-0000-000008070000}"/>
    <cellStyle name="Accent5 7 2" xfId="2436" xr:uid="{00000000-0005-0000-0000-000009070000}"/>
    <cellStyle name="Accent5 8" xfId="288" xr:uid="{00000000-0005-0000-0000-00000A070000}"/>
    <cellStyle name="Accent5 8 2" xfId="2437" xr:uid="{00000000-0005-0000-0000-00000B070000}"/>
    <cellStyle name="Accent5 9" xfId="289" xr:uid="{00000000-0005-0000-0000-00000C070000}"/>
    <cellStyle name="Accent6" xfId="762" builtinId="49" customBuiltin="1"/>
    <cellStyle name="Accent6 - 20%" xfId="290" xr:uid="{00000000-0005-0000-0000-00000E070000}"/>
    <cellStyle name="Accent6 - 40%" xfId="291" xr:uid="{00000000-0005-0000-0000-00000F070000}"/>
    <cellStyle name="Accent6 - 60%" xfId="292" xr:uid="{00000000-0005-0000-0000-000010070000}"/>
    <cellStyle name="Accent6 10" xfId="293" xr:uid="{00000000-0005-0000-0000-000011070000}"/>
    <cellStyle name="Accent6 11" xfId="294" xr:uid="{00000000-0005-0000-0000-000012070000}"/>
    <cellStyle name="Accent6 12" xfId="295" xr:uid="{00000000-0005-0000-0000-000013070000}"/>
    <cellStyle name="Accent6 13" xfId="296" xr:uid="{00000000-0005-0000-0000-000014070000}"/>
    <cellStyle name="Accent6 14" xfId="297" xr:uid="{00000000-0005-0000-0000-000015070000}"/>
    <cellStyle name="Accent6 15" xfId="298" xr:uid="{00000000-0005-0000-0000-000016070000}"/>
    <cellStyle name="Accent6 16" xfId="299" xr:uid="{00000000-0005-0000-0000-000017070000}"/>
    <cellStyle name="Accent6 17" xfId="300" xr:uid="{00000000-0005-0000-0000-000018070000}"/>
    <cellStyle name="Accent6 18" xfId="301" xr:uid="{00000000-0005-0000-0000-000019070000}"/>
    <cellStyle name="Accent6 19" xfId="302" xr:uid="{00000000-0005-0000-0000-00001A070000}"/>
    <cellStyle name="Accent6 2" xfId="303" xr:uid="{00000000-0005-0000-0000-00001B070000}"/>
    <cellStyle name="Accent6 2 2" xfId="2438" xr:uid="{00000000-0005-0000-0000-00001C070000}"/>
    <cellStyle name="Accent6 20" xfId="304" xr:uid="{00000000-0005-0000-0000-00001D070000}"/>
    <cellStyle name="Accent6 21" xfId="305" xr:uid="{00000000-0005-0000-0000-00001E070000}"/>
    <cellStyle name="Accent6 22" xfId="306" xr:uid="{00000000-0005-0000-0000-00001F070000}"/>
    <cellStyle name="Accent6 23" xfId="307" xr:uid="{00000000-0005-0000-0000-000020070000}"/>
    <cellStyle name="Accent6 24" xfId="308" xr:uid="{00000000-0005-0000-0000-000021070000}"/>
    <cellStyle name="Accent6 25" xfId="309" xr:uid="{00000000-0005-0000-0000-000022070000}"/>
    <cellStyle name="Accent6 26" xfId="310" xr:uid="{00000000-0005-0000-0000-000023070000}"/>
    <cellStyle name="Accent6 27" xfId="7626" xr:uid="{00000000-0005-0000-0000-000024070000}"/>
    <cellStyle name="Accent6 28" xfId="7627" xr:uid="{00000000-0005-0000-0000-000025070000}"/>
    <cellStyle name="Accent6 29" xfId="7628" xr:uid="{00000000-0005-0000-0000-000026070000}"/>
    <cellStyle name="Accent6 3" xfId="311" xr:uid="{00000000-0005-0000-0000-000027070000}"/>
    <cellStyle name="Accent6 3 2" xfId="2439" xr:uid="{00000000-0005-0000-0000-000028070000}"/>
    <cellStyle name="Accent6 3 3" xfId="2440" xr:uid="{00000000-0005-0000-0000-000029070000}"/>
    <cellStyle name="Accent6 30" xfId="7629" xr:uid="{00000000-0005-0000-0000-00002A070000}"/>
    <cellStyle name="Accent6 31" xfId="7630" xr:uid="{00000000-0005-0000-0000-00002B070000}"/>
    <cellStyle name="Accent6 32" xfId="7631" xr:uid="{00000000-0005-0000-0000-00002C070000}"/>
    <cellStyle name="Accent6 33" xfId="7632" xr:uid="{00000000-0005-0000-0000-00002D070000}"/>
    <cellStyle name="Accent6 34" xfId="7633" xr:uid="{00000000-0005-0000-0000-00002E070000}"/>
    <cellStyle name="Accent6 35" xfId="7634" xr:uid="{00000000-0005-0000-0000-00002F070000}"/>
    <cellStyle name="Accent6 36" xfId="7635" xr:uid="{00000000-0005-0000-0000-000030070000}"/>
    <cellStyle name="Accent6 37" xfId="7636" xr:uid="{00000000-0005-0000-0000-000031070000}"/>
    <cellStyle name="Accent6 38" xfId="7673" xr:uid="{00000000-0005-0000-0000-000032070000}"/>
    <cellStyle name="Accent6 38 2" xfId="25521" xr:uid="{00000000-0005-0000-0000-000033070000}"/>
    <cellStyle name="Accent6 39" xfId="25522" xr:uid="{00000000-0005-0000-0000-000034070000}"/>
    <cellStyle name="Accent6 4" xfId="312" xr:uid="{00000000-0005-0000-0000-000035070000}"/>
    <cellStyle name="Accent6 4 2" xfId="2441" xr:uid="{00000000-0005-0000-0000-000036070000}"/>
    <cellStyle name="Accent6 4 3" xfId="2442" xr:uid="{00000000-0005-0000-0000-000037070000}"/>
    <cellStyle name="Accent6 40" xfId="25529" xr:uid="{00000000-0005-0000-0000-000038070000}"/>
    <cellStyle name="Accent6 5" xfId="313" xr:uid="{00000000-0005-0000-0000-000039070000}"/>
    <cellStyle name="Accent6 5 2" xfId="2443" xr:uid="{00000000-0005-0000-0000-00003A070000}"/>
    <cellStyle name="Accent6 5 3" xfId="2444" xr:uid="{00000000-0005-0000-0000-00003B070000}"/>
    <cellStyle name="Accent6 6" xfId="314" xr:uid="{00000000-0005-0000-0000-00003C070000}"/>
    <cellStyle name="Accent6 6 2" xfId="2445" xr:uid="{00000000-0005-0000-0000-00003D070000}"/>
    <cellStyle name="Accent6 6 3" xfId="2446" xr:uid="{00000000-0005-0000-0000-00003E070000}"/>
    <cellStyle name="Accent6 7" xfId="315" xr:uid="{00000000-0005-0000-0000-00003F070000}"/>
    <cellStyle name="Accent6 7 2" xfId="2447" xr:uid="{00000000-0005-0000-0000-000040070000}"/>
    <cellStyle name="Accent6 7 3" xfId="2448" xr:uid="{00000000-0005-0000-0000-000041070000}"/>
    <cellStyle name="Accent6 8" xfId="316" xr:uid="{00000000-0005-0000-0000-000042070000}"/>
    <cellStyle name="Accent6 8 2" xfId="2449" xr:uid="{00000000-0005-0000-0000-000043070000}"/>
    <cellStyle name="Accent6 9" xfId="317" xr:uid="{00000000-0005-0000-0000-000044070000}"/>
    <cellStyle name="Actual Date" xfId="2450" xr:uid="{00000000-0005-0000-0000-000045070000}"/>
    <cellStyle name="Actual Date 2" xfId="2451" xr:uid="{00000000-0005-0000-0000-000046070000}"/>
    <cellStyle name="Actual Date 2 2" xfId="2452" xr:uid="{00000000-0005-0000-0000-000047070000}"/>
    <cellStyle name="Actual Date 3" xfId="2453" xr:uid="{00000000-0005-0000-0000-000048070000}"/>
    <cellStyle name="Actual Date 3 2" xfId="2454" xr:uid="{00000000-0005-0000-0000-000049070000}"/>
    <cellStyle name="Actual Date 4" xfId="2455" xr:uid="{00000000-0005-0000-0000-00004A070000}"/>
    <cellStyle name="Actual Date_2010-2012 Program Workbook_Incent_FS" xfId="2456" xr:uid="{00000000-0005-0000-0000-00004B070000}"/>
    <cellStyle name="Array Enter" xfId="2457" xr:uid="{00000000-0005-0000-0000-00004C070000}"/>
    <cellStyle name="Array Enter 2" xfId="11953" xr:uid="{00000000-0005-0000-0000-00004D070000}"/>
    <cellStyle name="Array Enter 2 2" xfId="19160" xr:uid="{00000000-0005-0000-0000-00004E070000}"/>
    <cellStyle name="Array Enter 2 3" xfId="24283" xr:uid="{00000000-0005-0000-0000-00004F070000}"/>
    <cellStyle name="Bad" xfId="732" builtinId="27" customBuiltin="1"/>
    <cellStyle name="Bad 10" xfId="7674" xr:uid="{00000000-0005-0000-0000-000051070000}"/>
    <cellStyle name="Bad 2" xfId="318" xr:uid="{00000000-0005-0000-0000-000052070000}"/>
    <cellStyle name="Bad 2 2" xfId="2458" xr:uid="{00000000-0005-0000-0000-000053070000}"/>
    <cellStyle name="Bad 3" xfId="2459" xr:uid="{00000000-0005-0000-0000-000054070000}"/>
    <cellStyle name="Bad 3 2" xfId="2460" xr:uid="{00000000-0005-0000-0000-000055070000}"/>
    <cellStyle name="Bad 3 3" xfId="25489" xr:uid="{00000000-0005-0000-0000-000056070000}"/>
    <cellStyle name="Bad 4" xfId="2461" xr:uid="{00000000-0005-0000-0000-000057070000}"/>
    <cellStyle name="Bad 4 2" xfId="2462" xr:uid="{00000000-0005-0000-0000-000058070000}"/>
    <cellStyle name="Bad 5" xfId="2463" xr:uid="{00000000-0005-0000-0000-000059070000}"/>
    <cellStyle name="Bad 5 2" xfId="2464" xr:uid="{00000000-0005-0000-0000-00005A070000}"/>
    <cellStyle name="Bad 6" xfId="2465" xr:uid="{00000000-0005-0000-0000-00005B070000}"/>
    <cellStyle name="Bad 6 2" xfId="2466" xr:uid="{00000000-0005-0000-0000-00005C070000}"/>
    <cellStyle name="Bad 7" xfId="2467" xr:uid="{00000000-0005-0000-0000-00005D070000}"/>
    <cellStyle name="Bad 8" xfId="2468" xr:uid="{00000000-0005-0000-0000-00005E070000}"/>
    <cellStyle name="Bad 9" xfId="2469" xr:uid="{00000000-0005-0000-0000-00005F070000}"/>
    <cellStyle name="basic" xfId="2470" xr:uid="{00000000-0005-0000-0000-000060070000}"/>
    <cellStyle name="billion" xfId="2471" xr:uid="{00000000-0005-0000-0000-000061070000}"/>
    <cellStyle name="billion 2" xfId="2472" xr:uid="{00000000-0005-0000-0000-000062070000}"/>
    <cellStyle name="billion 2 2" xfId="2473" xr:uid="{00000000-0005-0000-0000-000063070000}"/>
    <cellStyle name="billion 3" xfId="2474" xr:uid="{00000000-0005-0000-0000-000064070000}"/>
    <cellStyle name="Biomass" xfId="2475" xr:uid="{00000000-0005-0000-0000-000065070000}"/>
    <cellStyle name="Calc Currency (0)" xfId="2476" xr:uid="{00000000-0005-0000-0000-000066070000}"/>
    <cellStyle name="Calculation" xfId="736" builtinId="22" customBuiltin="1"/>
    <cellStyle name="Calculation 2" xfId="319" xr:uid="{00000000-0005-0000-0000-000068070000}"/>
    <cellStyle name="Calculation 2 2" xfId="2477" xr:uid="{00000000-0005-0000-0000-000069070000}"/>
    <cellStyle name="Calculation 2 3" xfId="2478" xr:uid="{00000000-0005-0000-0000-00006A070000}"/>
    <cellStyle name="Calculation 2 3 2" xfId="8582" xr:uid="{00000000-0005-0000-0000-00006B070000}"/>
    <cellStyle name="Calculation 2 3 2 2" xfId="15795" xr:uid="{00000000-0005-0000-0000-00006C070000}"/>
    <cellStyle name="Calculation 2 3 2 3" xfId="21426" xr:uid="{00000000-0005-0000-0000-00006D070000}"/>
    <cellStyle name="Calculation 2 3 3" xfId="8703" xr:uid="{00000000-0005-0000-0000-00006E070000}"/>
    <cellStyle name="Calculation 2 3 3 2" xfId="15916" xr:uid="{00000000-0005-0000-0000-00006F070000}"/>
    <cellStyle name="Calculation 2 3 3 3" xfId="21485" xr:uid="{00000000-0005-0000-0000-000070070000}"/>
    <cellStyle name="Calculation 2 3 4" xfId="10713" xr:uid="{00000000-0005-0000-0000-000071070000}"/>
    <cellStyle name="Calculation 2 3 4 2" xfId="17926" xr:uid="{00000000-0005-0000-0000-000072070000}"/>
    <cellStyle name="Calculation 2 3 4 3" xfId="23308" xr:uid="{00000000-0005-0000-0000-000073070000}"/>
    <cellStyle name="Calculation 2 3 5" xfId="11954" xr:uid="{00000000-0005-0000-0000-000074070000}"/>
    <cellStyle name="Calculation 2 3 5 2" xfId="19161" xr:uid="{00000000-0005-0000-0000-000075070000}"/>
    <cellStyle name="Calculation 2 3 5 3" xfId="24284" xr:uid="{00000000-0005-0000-0000-000076070000}"/>
    <cellStyle name="Calculation 2 3 6" xfId="12076" xr:uid="{00000000-0005-0000-0000-000077070000}"/>
    <cellStyle name="Calculation 2 3 6 2" xfId="19283" xr:uid="{00000000-0005-0000-0000-000078070000}"/>
    <cellStyle name="Calculation 2 3 6 3" xfId="24343" xr:uid="{00000000-0005-0000-0000-000079070000}"/>
    <cellStyle name="Calculation 2 3 7" xfId="14018" xr:uid="{00000000-0005-0000-0000-00007A070000}"/>
    <cellStyle name="Calculation 2 3 8" xfId="14165" xr:uid="{00000000-0005-0000-0000-00007B070000}"/>
    <cellStyle name="Calculation 3" xfId="2479" xr:uid="{00000000-0005-0000-0000-00007C070000}"/>
    <cellStyle name="Calculation 3 2" xfId="2480" xr:uid="{00000000-0005-0000-0000-00007D070000}"/>
    <cellStyle name="Calculation 3 2 2" xfId="8583" xr:uid="{00000000-0005-0000-0000-00007E070000}"/>
    <cellStyle name="Calculation 3 2 2 2" xfId="15796" xr:uid="{00000000-0005-0000-0000-00007F070000}"/>
    <cellStyle name="Calculation 3 2 2 3" xfId="21427" xr:uid="{00000000-0005-0000-0000-000080070000}"/>
    <cellStyle name="Calculation 3 2 3" xfId="8702" xr:uid="{00000000-0005-0000-0000-000081070000}"/>
    <cellStyle name="Calculation 3 2 3 2" xfId="15915" xr:uid="{00000000-0005-0000-0000-000082070000}"/>
    <cellStyle name="Calculation 3 2 3 3" xfId="21484" xr:uid="{00000000-0005-0000-0000-000083070000}"/>
    <cellStyle name="Calculation 3 2 4" xfId="10714" xr:uid="{00000000-0005-0000-0000-000084070000}"/>
    <cellStyle name="Calculation 3 2 4 2" xfId="17927" xr:uid="{00000000-0005-0000-0000-000085070000}"/>
    <cellStyle name="Calculation 3 2 4 3" xfId="23309" xr:uid="{00000000-0005-0000-0000-000086070000}"/>
    <cellStyle name="Calculation 3 2 5" xfId="11955" xr:uid="{00000000-0005-0000-0000-000087070000}"/>
    <cellStyle name="Calculation 3 2 5 2" xfId="19162" xr:uid="{00000000-0005-0000-0000-000088070000}"/>
    <cellStyle name="Calculation 3 2 5 3" xfId="24285" xr:uid="{00000000-0005-0000-0000-000089070000}"/>
    <cellStyle name="Calculation 3 2 6" xfId="12075" xr:uid="{00000000-0005-0000-0000-00008A070000}"/>
    <cellStyle name="Calculation 3 2 6 2" xfId="19282" xr:uid="{00000000-0005-0000-0000-00008B070000}"/>
    <cellStyle name="Calculation 3 2 6 3" xfId="24342" xr:uid="{00000000-0005-0000-0000-00008C070000}"/>
    <cellStyle name="Calculation 3 2 7" xfId="14019" xr:uid="{00000000-0005-0000-0000-00008D070000}"/>
    <cellStyle name="Calculation 3 2 8" xfId="14160" xr:uid="{00000000-0005-0000-0000-00008E070000}"/>
    <cellStyle name="Calculation 3 3" xfId="25490" xr:uid="{00000000-0005-0000-0000-00008F070000}"/>
    <cellStyle name="Calculation 4" xfId="2481" xr:uid="{00000000-0005-0000-0000-000090070000}"/>
    <cellStyle name="Calculation 4 2" xfId="2482" xr:uid="{00000000-0005-0000-0000-000091070000}"/>
    <cellStyle name="Calculation 4 2 2" xfId="8584" xr:uid="{00000000-0005-0000-0000-000092070000}"/>
    <cellStyle name="Calculation 4 2 2 2" xfId="15797" xr:uid="{00000000-0005-0000-0000-000093070000}"/>
    <cellStyle name="Calculation 4 2 2 3" xfId="21428" xr:uid="{00000000-0005-0000-0000-000094070000}"/>
    <cellStyle name="Calculation 4 2 3" xfId="8701" xr:uid="{00000000-0005-0000-0000-000095070000}"/>
    <cellStyle name="Calculation 4 2 3 2" xfId="15914" xr:uid="{00000000-0005-0000-0000-000096070000}"/>
    <cellStyle name="Calculation 4 2 3 3" xfId="21483" xr:uid="{00000000-0005-0000-0000-000097070000}"/>
    <cellStyle name="Calculation 4 2 4" xfId="10715" xr:uid="{00000000-0005-0000-0000-000098070000}"/>
    <cellStyle name="Calculation 4 2 4 2" xfId="17928" xr:uid="{00000000-0005-0000-0000-000099070000}"/>
    <cellStyle name="Calculation 4 2 4 3" xfId="23310" xr:uid="{00000000-0005-0000-0000-00009A070000}"/>
    <cellStyle name="Calculation 4 2 5" xfId="11956" xr:uid="{00000000-0005-0000-0000-00009B070000}"/>
    <cellStyle name="Calculation 4 2 5 2" xfId="19163" xr:uid="{00000000-0005-0000-0000-00009C070000}"/>
    <cellStyle name="Calculation 4 2 5 3" xfId="24286" xr:uid="{00000000-0005-0000-0000-00009D070000}"/>
    <cellStyle name="Calculation 4 2 6" xfId="12074" xr:uid="{00000000-0005-0000-0000-00009E070000}"/>
    <cellStyle name="Calculation 4 2 6 2" xfId="19281" xr:uid="{00000000-0005-0000-0000-00009F070000}"/>
    <cellStyle name="Calculation 4 2 6 3" xfId="24341" xr:uid="{00000000-0005-0000-0000-0000A0070000}"/>
    <cellStyle name="Calculation 4 2 7" xfId="14020" xr:uid="{00000000-0005-0000-0000-0000A1070000}"/>
    <cellStyle name="Calculation 4 2 8" xfId="14147" xr:uid="{00000000-0005-0000-0000-0000A2070000}"/>
    <cellStyle name="Calculation 5" xfId="2483" xr:uid="{00000000-0005-0000-0000-0000A3070000}"/>
    <cellStyle name="Calculation 5 2" xfId="2484" xr:uid="{00000000-0005-0000-0000-0000A4070000}"/>
    <cellStyle name="Calculation 5 2 2" xfId="8586" xr:uid="{00000000-0005-0000-0000-0000A5070000}"/>
    <cellStyle name="Calculation 5 2 2 2" xfId="15799" xr:uid="{00000000-0005-0000-0000-0000A6070000}"/>
    <cellStyle name="Calculation 5 2 2 3" xfId="21430" xr:uid="{00000000-0005-0000-0000-0000A7070000}"/>
    <cellStyle name="Calculation 5 2 3" xfId="8699" xr:uid="{00000000-0005-0000-0000-0000A8070000}"/>
    <cellStyle name="Calculation 5 2 3 2" xfId="15912" xr:uid="{00000000-0005-0000-0000-0000A9070000}"/>
    <cellStyle name="Calculation 5 2 3 3" xfId="21481" xr:uid="{00000000-0005-0000-0000-0000AA070000}"/>
    <cellStyle name="Calculation 5 2 4" xfId="10717" xr:uid="{00000000-0005-0000-0000-0000AB070000}"/>
    <cellStyle name="Calculation 5 2 4 2" xfId="17930" xr:uid="{00000000-0005-0000-0000-0000AC070000}"/>
    <cellStyle name="Calculation 5 2 4 3" xfId="23312" xr:uid="{00000000-0005-0000-0000-0000AD070000}"/>
    <cellStyle name="Calculation 5 2 5" xfId="11958" xr:uid="{00000000-0005-0000-0000-0000AE070000}"/>
    <cellStyle name="Calculation 5 2 5 2" xfId="19165" xr:uid="{00000000-0005-0000-0000-0000AF070000}"/>
    <cellStyle name="Calculation 5 2 5 3" xfId="24288" xr:uid="{00000000-0005-0000-0000-0000B0070000}"/>
    <cellStyle name="Calculation 5 2 6" xfId="12072" xr:uid="{00000000-0005-0000-0000-0000B1070000}"/>
    <cellStyle name="Calculation 5 2 6 2" xfId="19279" xr:uid="{00000000-0005-0000-0000-0000B2070000}"/>
    <cellStyle name="Calculation 5 2 6 3" xfId="24339" xr:uid="{00000000-0005-0000-0000-0000B3070000}"/>
    <cellStyle name="Calculation 5 2 7" xfId="14022" xr:uid="{00000000-0005-0000-0000-0000B4070000}"/>
    <cellStyle name="Calculation 5 2 8" xfId="14141" xr:uid="{00000000-0005-0000-0000-0000B5070000}"/>
    <cellStyle name="Calculation 5 3" xfId="8585" xr:uid="{00000000-0005-0000-0000-0000B6070000}"/>
    <cellStyle name="Calculation 5 3 2" xfId="15798" xr:uid="{00000000-0005-0000-0000-0000B7070000}"/>
    <cellStyle name="Calculation 5 3 3" xfId="21429" xr:uid="{00000000-0005-0000-0000-0000B8070000}"/>
    <cellStyle name="Calculation 5 4" xfId="8700" xr:uid="{00000000-0005-0000-0000-0000B9070000}"/>
    <cellStyle name="Calculation 5 4 2" xfId="15913" xr:uid="{00000000-0005-0000-0000-0000BA070000}"/>
    <cellStyle name="Calculation 5 4 3" xfId="21482" xr:uid="{00000000-0005-0000-0000-0000BB070000}"/>
    <cellStyle name="Calculation 5 5" xfId="10716" xr:uid="{00000000-0005-0000-0000-0000BC070000}"/>
    <cellStyle name="Calculation 5 5 2" xfId="17929" xr:uid="{00000000-0005-0000-0000-0000BD070000}"/>
    <cellStyle name="Calculation 5 5 3" xfId="23311" xr:uid="{00000000-0005-0000-0000-0000BE070000}"/>
    <cellStyle name="Calculation 5 6" xfId="11957" xr:uid="{00000000-0005-0000-0000-0000BF070000}"/>
    <cellStyle name="Calculation 5 6 2" xfId="19164" xr:uid="{00000000-0005-0000-0000-0000C0070000}"/>
    <cellStyle name="Calculation 5 6 3" xfId="24287" xr:uid="{00000000-0005-0000-0000-0000C1070000}"/>
    <cellStyle name="Calculation 5 7" xfId="12073" xr:uid="{00000000-0005-0000-0000-0000C2070000}"/>
    <cellStyle name="Calculation 5 7 2" xfId="19280" xr:uid="{00000000-0005-0000-0000-0000C3070000}"/>
    <cellStyle name="Calculation 5 7 3" xfId="24340" xr:uid="{00000000-0005-0000-0000-0000C4070000}"/>
    <cellStyle name="Calculation 5 8" xfId="14021" xr:uid="{00000000-0005-0000-0000-0000C5070000}"/>
    <cellStyle name="Calculation 5 9" xfId="14146" xr:uid="{00000000-0005-0000-0000-0000C6070000}"/>
    <cellStyle name="Calculation 6" xfId="2485" xr:uid="{00000000-0005-0000-0000-0000C7070000}"/>
    <cellStyle name="Calculation 6 2" xfId="2486" xr:uid="{00000000-0005-0000-0000-0000C8070000}"/>
    <cellStyle name="Calculation 6 2 2" xfId="8588" xr:uid="{00000000-0005-0000-0000-0000C9070000}"/>
    <cellStyle name="Calculation 6 2 2 2" xfId="15801" xr:uid="{00000000-0005-0000-0000-0000CA070000}"/>
    <cellStyle name="Calculation 6 2 2 3" xfId="21432" xr:uid="{00000000-0005-0000-0000-0000CB070000}"/>
    <cellStyle name="Calculation 6 2 3" xfId="8697" xr:uid="{00000000-0005-0000-0000-0000CC070000}"/>
    <cellStyle name="Calculation 6 2 3 2" xfId="15910" xr:uid="{00000000-0005-0000-0000-0000CD070000}"/>
    <cellStyle name="Calculation 6 2 3 3" xfId="21479" xr:uid="{00000000-0005-0000-0000-0000CE070000}"/>
    <cellStyle name="Calculation 6 2 4" xfId="10719" xr:uid="{00000000-0005-0000-0000-0000CF070000}"/>
    <cellStyle name="Calculation 6 2 4 2" xfId="17932" xr:uid="{00000000-0005-0000-0000-0000D0070000}"/>
    <cellStyle name="Calculation 6 2 4 3" xfId="23314" xr:uid="{00000000-0005-0000-0000-0000D1070000}"/>
    <cellStyle name="Calculation 6 2 5" xfId="11960" xr:uid="{00000000-0005-0000-0000-0000D2070000}"/>
    <cellStyle name="Calculation 6 2 5 2" xfId="19167" xr:uid="{00000000-0005-0000-0000-0000D3070000}"/>
    <cellStyle name="Calculation 6 2 5 3" xfId="24290" xr:uid="{00000000-0005-0000-0000-0000D4070000}"/>
    <cellStyle name="Calculation 6 2 6" xfId="12070" xr:uid="{00000000-0005-0000-0000-0000D5070000}"/>
    <cellStyle name="Calculation 6 2 6 2" xfId="19277" xr:uid="{00000000-0005-0000-0000-0000D6070000}"/>
    <cellStyle name="Calculation 6 2 6 3" xfId="24337" xr:uid="{00000000-0005-0000-0000-0000D7070000}"/>
    <cellStyle name="Calculation 6 2 7" xfId="14024" xr:uid="{00000000-0005-0000-0000-0000D8070000}"/>
    <cellStyle name="Calculation 6 2 8" xfId="14137" xr:uid="{00000000-0005-0000-0000-0000D9070000}"/>
    <cellStyle name="Calculation 6 3" xfId="8587" xr:uid="{00000000-0005-0000-0000-0000DA070000}"/>
    <cellStyle name="Calculation 6 3 2" xfId="15800" xr:uid="{00000000-0005-0000-0000-0000DB070000}"/>
    <cellStyle name="Calculation 6 3 3" xfId="21431" xr:uid="{00000000-0005-0000-0000-0000DC070000}"/>
    <cellStyle name="Calculation 6 4" xfId="8698" xr:uid="{00000000-0005-0000-0000-0000DD070000}"/>
    <cellStyle name="Calculation 6 4 2" xfId="15911" xr:uid="{00000000-0005-0000-0000-0000DE070000}"/>
    <cellStyle name="Calculation 6 4 3" xfId="21480" xr:uid="{00000000-0005-0000-0000-0000DF070000}"/>
    <cellStyle name="Calculation 6 5" xfId="10718" xr:uid="{00000000-0005-0000-0000-0000E0070000}"/>
    <cellStyle name="Calculation 6 5 2" xfId="17931" xr:uid="{00000000-0005-0000-0000-0000E1070000}"/>
    <cellStyle name="Calculation 6 5 3" xfId="23313" xr:uid="{00000000-0005-0000-0000-0000E2070000}"/>
    <cellStyle name="Calculation 6 6" xfId="11959" xr:uid="{00000000-0005-0000-0000-0000E3070000}"/>
    <cellStyle name="Calculation 6 6 2" xfId="19166" xr:uid="{00000000-0005-0000-0000-0000E4070000}"/>
    <cellStyle name="Calculation 6 6 3" xfId="24289" xr:uid="{00000000-0005-0000-0000-0000E5070000}"/>
    <cellStyle name="Calculation 6 7" xfId="12071" xr:uid="{00000000-0005-0000-0000-0000E6070000}"/>
    <cellStyle name="Calculation 6 7 2" xfId="19278" xr:uid="{00000000-0005-0000-0000-0000E7070000}"/>
    <cellStyle name="Calculation 6 7 3" xfId="24338" xr:uid="{00000000-0005-0000-0000-0000E8070000}"/>
    <cellStyle name="Calculation 6 8" xfId="14023" xr:uid="{00000000-0005-0000-0000-0000E9070000}"/>
    <cellStyle name="Calculation 6 9" xfId="14138" xr:uid="{00000000-0005-0000-0000-0000EA070000}"/>
    <cellStyle name="Calculation 7" xfId="2487" xr:uid="{00000000-0005-0000-0000-0000EB070000}"/>
    <cellStyle name="Calculation 7 2" xfId="2488" xr:uid="{00000000-0005-0000-0000-0000EC070000}"/>
    <cellStyle name="Calculation 7 2 2" xfId="8590" xr:uid="{00000000-0005-0000-0000-0000ED070000}"/>
    <cellStyle name="Calculation 7 2 2 2" xfId="15803" xr:uid="{00000000-0005-0000-0000-0000EE070000}"/>
    <cellStyle name="Calculation 7 2 2 3" xfId="21434" xr:uid="{00000000-0005-0000-0000-0000EF070000}"/>
    <cellStyle name="Calculation 7 2 3" xfId="8695" xr:uid="{00000000-0005-0000-0000-0000F0070000}"/>
    <cellStyle name="Calculation 7 2 3 2" xfId="15908" xr:uid="{00000000-0005-0000-0000-0000F1070000}"/>
    <cellStyle name="Calculation 7 2 3 3" xfId="21477" xr:uid="{00000000-0005-0000-0000-0000F2070000}"/>
    <cellStyle name="Calculation 7 2 4" xfId="10721" xr:uid="{00000000-0005-0000-0000-0000F3070000}"/>
    <cellStyle name="Calculation 7 2 4 2" xfId="17934" xr:uid="{00000000-0005-0000-0000-0000F4070000}"/>
    <cellStyle name="Calculation 7 2 4 3" xfId="23316" xr:uid="{00000000-0005-0000-0000-0000F5070000}"/>
    <cellStyle name="Calculation 7 2 5" xfId="11962" xr:uid="{00000000-0005-0000-0000-0000F6070000}"/>
    <cellStyle name="Calculation 7 2 5 2" xfId="19169" xr:uid="{00000000-0005-0000-0000-0000F7070000}"/>
    <cellStyle name="Calculation 7 2 5 3" xfId="24292" xr:uid="{00000000-0005-0000-0000-0000F8070000}"/>
    <cellStyle name="Calculation 7 2 6" xfId="12068" xr:uid="{00000000-0005-0000-0000-0000F9070000}"/>
    <cellStyle name="Calculation 7 2 6 2" xfId="19275" xr:uid="{00000000-0005-0000-0000-0000FA070000}"/>
    <cellStyle name="Calculation 7 2 6 3" xfId="24335" xr:uid="{00000000-0005-0000-0000-0000FB070000}"/>
    <cellStyle name="Calculation 7 2 7" xfId="14026" xr:uid="{00000000-0005-0000-0000-0000FC070000}"/>
    <cellStyle name="Calculation 7 2 8" xfId="14134" xr:uid="{00000000-0005-0000-0000-0000FD070000}"/>
    <cellStyle name="Calculation 7 3" xfId="8589" xr:uid="{00000000-0005-0000-0000-0000FE070000}"/>
    <cellStyle name="Calculation 7 3 2" xfId="15802" xr:uid="{00000000-0005-0000-0000-0000FF070000}"/>
    <cellStyle name="Calculation 7 3 3" xfId="21433" xr:uid="{00000000-0005-0000-0000-000000080000}"/>
    <cellStyle name="Calculation 7 4" xfId="8696" xr:uid="{00000000-0005-0000-0000-000001080000}"/>
    <cellStyle name="Calculation 7 4 2" xfId="15909" xr:uid="{00000000-0005-0000-0000-000002080000}"/>
    <cellStyle name="Calculation 7 4 3" xfId="21478" xr:uid="{00000000-0005-0000-0000-000003080000}"/>
    <cellStyle name="Calculation 7 5" xfId="10720" xr:uid="{00000000-0005-0000-0000-000004080000}"/>
    <cellStyle name="Calculation 7 5 2" xfId="17933" xr:uid="{00000000-0005-0000-0000-000005080000}"/>
    <cellStyle name="Calculation 7 5 3" xfId="23315" xr:uid="{00000000-0005-0000-0000-000006080000}"/>
    <cellStyle name="Calculation 7 6" xfId="11961" xr:uid="{00000000-0005-0000-0000-000007080000}"/>
    <cellStyle name="Calculation 7 6 2" xfId="19168" xr:uid="{00000000-0005-0000-0000-000008080000}"/>
    <cellStyle name="Calculation 7 6 3" xfId="24291" xr:uid="{00000000-0005-0000-0000-000009080000}"/>
    <cellStyle name="Calculation 7 7" xfId="12069" xr:uid="{00000000-0005-0000-0000-00000A080000}"/>
    <cellStyle name="Calculation 7 7 2" xfId="19276" xr:uid="{00000000-0005-0000-0000-00000B080000}"/>
    <cellStyle name="Calculation 7 7 3" xfId="24336" xr:uid="{00000000-0005-0000-0000-00000C080000}"/>
    <cellStyle name="Calculation 7 8" xfId="14025" xr:uid="{00000000-0005-0000-0000-00000D080000}"/>
    <cellStyle name="Calculation 7 9" xfId="14135" xr:uid="{00000000-0005-0000-0000-00000E080000}"/>
    <cellStyle name="Calculation 8" xfId="2489" xr:uid="{00000000-0005-0000-0000-00000F080000}"/>
    <cellStyle name="Calculation 9" xfId="7675" xr:uid="{00000000-0005-0000-0000-000010080000}"/>
    <cellStyle name="Calculation 9 2" xfId="14908" xr:uid="{00000000-0005-0000-0000-000011080000}"/>
    <cellStyle name="Calculation 9 3" xfId="20629" xr:uid="{00000000-0005-0000-0000-000012080000}"/>
    <cellStyle name="Charts Background" xfId="2490" xr:uid="{00000000-0005-0000-0000-000013080000}"/>
    <cellStyle name="Check Cell" xfId="738" builtinId="23" customBuiltin="1"/>
    <cellStyle name="Check Cell 2" xfId="320" xr:uid="{00000000-0005-0000-0000-000015080000}"/>
    <cellStyle name="Check Cell 2 2" xfId="2491" xr:uid="{00000000-0005-0000-0000-000016080000}"/>
    <cellStyle name="Check Cell 3" xfId="2492" xr:uid="{00000000-0005-0000-0000-000017080000}"/>
    <cellStyle name="Check Cell 3 2" xfId="2493" xr:uid="{00000000-0005-0000-0000-000018080000}"/>
    <cellStyle name="Check Cell 3 3" xfId="25491" xr:uid="{00000000-0005-0000-0000-000019080000}"/>
    <cellStyle name="Check Cell 4" xfId="2494" xr:uid="{00000000-0005-0000-0000-00001A080000}"/>
    <cellStyle name="Check Cell 4 2" xfId="2495" xr:uid="{00000000-0005-0000-0000-00001B080000}"/>
    <cellStyle name="Check Cell 5" xfId="2496" xr:uid="{00000000-0005-0000-0000-00001C080000}"/>
    <cellStyle name="Check Cell 5 2" xfId="2497" xr:uid="{00000000-0005-0000-0000-00001D080000}"/>
    <cellStyle name="Check Cell 6" xfId="2498" xr:uid="{00000000-0005-0000-0000-00001E080000}"/>
    <cellStyle name="Check Cell 7" xfId="2499" xr:uid="{00000000-0005-0000-0000-00001F080000}"/>
    <cellStyle name="Check Cell 8" xfId="2500" xr:uid="{00000000-0005-0000-0000-000020080000}"/>
    <cellStyle name="Check Cell 9" xfId="7676" xr:uid="{00000000-0005-0000-0000-000021080000}"/>
    <cellStyle name="Comma" xfId="1" builtinId="3"/>
    <cellStyle name="Comma  - Style1" xfId="2501" xr:uid="{00000000-0005-0000-0000-000023080000}"/>
    <cellStyle name="Comma  - Style2" xfId="2502" xr:uid="{00000000-0005-0000-0000-000024080000}"/>
    <cellStyle name="Comma  - Style3" xfId="2503" xr:uid="{00000000-0005-0000-0000-000025080000}"/>
    <cellStyle name="Comma  - Style4" xfId="2504" xr:uid="{00000000-0005-0000-0000-000026080000}"/>
    <cellStyle name="Comma  - Style5" xfId="2505" xr:uid="{00000000-0005-0000-0000-000027080000}"/>
    <cellStyle name="Comma  - Style6" xfId="2506" xr:uid="{00000000-0005-0000-0000-000028080000}"/>
    <cellStyle name="Comma  - Style7" xfId="2507" xr:uid="{00000000-0005-0000-0000-000029080000}"/>
    <cellStyle name="Comma  - Style8" xfId="2508" xr:uid="{00000000-0005-0000-0000-00002A080000}"/>
    <cellStyle name="Comma [0] 2" xfId="2509" xr:uid="{00000000-0005-0000-0000-00002B080000}"/>
    <cellStyle name="Comma [0] 3" xfId="2510" xr:uid="{00000000-0005-0000-0000-00002C080000}"/>
    <cellStyle name="Comma [0] 3 2" xfId="2511" xr:uid="{00000000-0005-0000-0000-00002D080000}"/>
    <cellStyle name="Comma [0] 4" xfId="2512" xr:uid="{00000000-0005-0000-0000-00002E080000}"/>
    <cellStyle name="Comma [0] 5" xfId="2513" xr:uid="{00000000-0005-0000-0000-00002F080000}"/>
    <cellStyle name="Comma [0] 5 2" xfId="2514" xr:uid="{00000000-0005-0000-0000-000030080000}"/>
    <cellStyle name="Comma [0] 6" xfId="2515" xr:uid="{00000000-0005-0000-0000-000031080000}"/>
    <cellStyle name="Comma [0] 7" xfId="2516" xr:uid="{00000000-0005-0000-0000-000032080000}"/>
    <cellStyle name="Comma 10" xfId="2517" xr:uid="{00000000-0005-0000-0000-000033080000}"/>
    <cellStyle name="Comma 10 2" xfId="2518" xr:uid="{00000000-0005-0000-0000-000034080000}"/>
    <cellStyle name="Comma 10 2 2" xfId="2519" xr:uid="{00000000-0005-0000-0000-000035080000}"/>
    <cellStyle name="Comma 10 2 3" xfId="2520" xr:uid="{00000000-0005-0000-0000-000036080000}"/>
    <cellStyle name="Comma 10 3" xfId="2521" xr:uid="{00000000-0005-0000-0000-000037080000}"/>
    <cellStyle name="Comma 10 4" xfId="2522" xr:uid="{00000000-0005-0000-0000-000038080000}"/>
    <cellStyle name="Comma 10 5" xfId="8591" xr:uid="{00000000-0005-0000-0000-000039080000}"/>
    <cellStyle name="Comma 10 5 2" xfId="15804" xr:uid="{00000000-0005-0000-0000-00003A080000}"/>
    <cellStyle name="Comma 10 6" xfId="10722" xr:uid="{00000000-0005-0000-0000-00003B080000}"/>
    <cellStyle name="Comma 10 6 2" xfId="17935" xr:uid="{00000000-0005-0000-0000-00003C080000}"/>
    <cellStyle name="Comma 10 7" xfId="11963" xr:uid="{00000000-0005-0000-0000-00003D080000}"/>
    <cellStyle name="Comma 10 7 2" xfId="19170" xr:uid="{00000000-0005-0000-0000-00003E080000}"/>
    <cellStyle name="Comma 10 8" xfId="14027" xr:uid="{00000000-0005-0000-0000-00003F080000}"/>
    <cellStyle name="Comma 11" xfId="2523" xr:uid="{00000000-0005-0000-0000-000040080000}"/>
    <cellStyle name="Comma 11 2" xfId="2524" xr:uid="{00000000-0005-0000-0000-000041080000}"/>
    <cellStyle name="Comma 11 2 2" xfId="2525" xr:uid="{00000000-0005-0000-0000-000042080000}"/>
    <cellStyle name="Comma 11 2 2 2" xfId="2526" xr:uid="{00000000-0005-0000-0000-000043080000}"/>
    <cellStyle name="Comma 11 2 2 2 2" xfId="2527" xr:uid="{00000000-0005-0000-0000-000044080000}"/>
    <cellStyle name="Comma 11 2 2 2 2 2" xfId="8593" xr:uid="{00000000-0005-0000-0000-000045080000}"/>
    <cellStyle name="Comma 11 2 2 2 2 2 2" xfId="15806" xr:uid="{00000000-0005-0000-0000-000046080000}"/>
    <cellStyle name="Comma 11 2 2 2 2 3" xfId="10724" xr:uid="{00000000-0005-0000-0000-000047080000}"/>
    <cellStyle name="Comma 11 2 2 2 2 3 2" xfId="17937" xr:uid="{00000000-0005-0000-0000-000048080000}"/>
    <cellStyle name="Comma 11 2 2 2 2 4" xfId="11965" xr:uid="{00000000-0005-0000-0000-000049080000}"/>
    <cellStyle name="Comma 11 2 2 2 2 4 2" xfId="19172" xr:uid="{00000000-0005-0000-0000-00004A080000}"/>
    <cellStyle name="Comma 11 2 2 2 2 5" xfId="14029" xr:uid="{00000000-0005-0000-0000-00004B080000}"/>
    <cellStyle name="Comma 11 2 2 2 3" xfId="8592" xr:uid="{00000000-0005-0000-0000-00004C080000}"/>
    <cellStyle name="Comma 11 2 2 2 3 2" xfId="15805" xr:uid="{00000000-0005-0000-0000-00004D080000}"/>
    <cellStyle name="Comma 11 2 2 2 4" xfId="10723" xr:uid="{00000000-0005-0000-0000-00004E080000}"/>
    <cellStyle name="Comma 11 2 2 2 4 2" xfId="17936" xr:uid="{00000000-0005-0000-0000-00004F080000}"/>
    <cellStyle name="Comma 11 2 2 2 5" xfId="11964" xr:uid="{00000000-0005-0000-0000-000050080000}"/>
    <cellStyle name="Comma 11 2 2 2 5 2" xfId="19171" xr:uid="{00000000-0005-0000-0000-000051080000}"/>
    <cellStyle name="Comma 11 2 2 2 6" xfId="14028" xr:uid="{00000000-0005-0000-0000-000052080000}"/>
    <cellStyle name="Comma 11 2 2 3" xfId="2528" xr:uid="{00000000-0005-0000-0000-000053080000}"/>
    <cellStyle name="Comma 11 2 2 3 2" xfId="8594" xr:uid="{00000000-0005-0000-0000-000054080000}"/>
    <cellStyle name="Comma 11 2 2 3 2 2" xfId="15807" xr:uid="{00000000-0005-0000-0000-000055080000}"/>
    <cellStyle name="Comma 11 2 2 3 3" xfId="10725" xr:uid="{00000000-0005-0000-0000-000056080000}"/>
    <cellStyle name="Comma 11 2 2 3 3 2" xfId="17938" xr:uid="{00000000-0005-0000-0000-000057080000}"/>
    <cellStyle name="Comma 11 2 2 3 4" xfId="11966" xr:uid="{00000000-0005-0000-0000-000058080000}"/>
    <cellStyle name="Comma 11 2 2 3 4 2" xfId="19173" xr:uid="{00000000-0005-0000-0000-000059080000}"/>
    <cellStyle name="Comma 11 2 2 3 5" xfId="14030" xr:uid="{00000000-0005-0000-0000-00005A080000}"/>
    <cellStyle name="Comma 11 2 3" xfId="2529" xr:uid="{00000000-0005-0000-0000-00005B080000}"/>
    <cellStyle name="Comma 11 2 3 2" xfId="2530" xr:uid="{00000000-0005-0000-0000-00005C080000}"/>
    <cellStyle name="Comma 11 2 3 2 2" xfId="8596" xr:uid="{00000000-0005-0000-0000-00005D080000}"/>
    <cellStyle name="Comma 11 2 3 2 2 2" xfId="15809" xr:uid="{00000000-0005-0000-0000-00005E080000}"/>
    <cellStyle name="Comma 11 2 3 2 3" xfId="10727" xr:uid="{00000000-0005-0000-0000-00005F080000}"/>
    <cellStyle name="Comma 11 2 3 2 3 2" xfId="17940" xr:uid="{00000000-0005-0000-0000-000060080000}"/>
    <cellStyle name="Comma 11 2 3 2 4" xfId="11968" xr:uid="{00000000-0005-0000-0000-000061080000}"/>
    <cellStyle name="Comma 11 2 3 2 4 2" xfId="19175" xr:uid="{00000000-0005-0000-0000-000062080000}"/>
    <cellStyle name="Comma 11 2 3 2 5" xfId="14032" xr:uid="{00000000-0005-0000-0000-000063080000}"/>
    <cellStyle name="Comma 11 2 3 3" xfId="8595" xr:uid="{00000000-0005-0000-0000-000064080000}"/>
    <cellStyle name="Comma 11 2 3 3 2" xfId="15808" xr:uid="{00000000-0005-0000-0000-000065080000}"/>
    <cellStyle name="Comma 11 2 3 4" xfId="10726" xr:uid="{00000000-0005-0000-0000-000066080000}"/>
    <cellStyle name="Comma 11 2 3 4 2" xfId="17939" xr:uid="{00000000-0005-0000-0000-000067080000}"/>
    <cellStyle name="Comma 11 2 3 5" xfId="11967" xr:uid="{00000000-0005-0000-0000-000068080000}"/>
    <cellStyle name="Comma 11 2 3 5 2" xfId="19174" xr:uid="{00000000-0005-0000-0000-000069080000}"/>
    <cellStyle name="Comma 11 2 3 6" xfId="14031" xr:uid="{00000000-0005-0000-0000-00006A080000}"/>
    <cellStyle name="Comma 11 2 4" xfId="2531" xr:uid="{00000000-0005-0000-0000-00006B080000}"/>
    <cellStyle name="Comma 11 2 4 2" xfId="8597" xr:uid="{00000000-0005-0000-0000-00006C080000}"/>
    <cellStyle name="Comma 11 2 4 2 2" xfId="15810" xr:uid="{00000000-0005-0000-0000-00006D080000}"/>
    <cellStyle name="Comma 11 2 4 3" xfId="10728" xr:uid="{00000000-0005-0000-0000-00006E080000}"/>
    <cellStyle name="Comma 11 2 4 3 2" xfId="17941" xr:uid="{00000000-0005-0000-0000-00006F080000}"/>
    <cellStyle name="Comma 11 2 4 4" xfId="11969" xr:uid="{00000000-0005-0000-0000-000070080000}"/>
    <cellStyle name="Comma 11 2 4 4 2" xfId="19176" xr:uid="{00000000-0005-0000-0000-000071080000}"/>
    <cellStyle name="Comma 11 2 4 5" xfId="14033" xr:uid="{00000000-0005-0000-0000-000072080000}"/>
    <cellStyle name="Comma 11 3" xfId="2532" xr:uid="{00000000-0005-0000-0000-000073080000}"/>
    <cellStyle name="Comma 11 3 2" xfId="2533" xr:uid="{00000000-0005-0000-0000-000074080000}"/>
    <cellStyle name="Comma 11 3 2 2" xfId="8598" xr:uid="{00000000-0005-0000-0000-000075080000}"/>
    <cellStyle name="Comma 11 3 2 2 2" xfId="15811" xr:uid="{00000000-0005-0000-0000-000076080000}"/>
    <cellStyle name="Comma 11 3 2 3" xfId="10729" xr:uid="{00000000-0005-0000-0000-000077080000}"/>
    <cellStyle name="Comma 11 3 2 3 2" xfId="17942" xr:uid="{00000000-0005-0000-0000-000078080000}"/>
    <cellStyle name="Comma 11 3 2 4" xfId="11970" xr:uid="{00000000-0005-0000-0000-000079080000}"/>
    <cellStyle name="Comma 11 3 2 4 2" xfId="19177" xr:uid="{00000000-0005-0000-0000-00007A080000}"/>
    <cellStyle name="Comma 11 3 2 5" xfId="14034" xr:uid="{00000000-0005-0000-0000-00007B080000}"/>
    <cellStyle name="Comma 11 4" xfId="2534" xr:uid="{00000000-0005-0000-0000-00007C080000}"/>
    <cellStyle name="Comma 11 4 2" xfId="8599" xr:uid="{00000000-0005-0000-0000-00007D080000}"/>
    <cellStyle name="Comma 11 4 2 2" xfId="15812" xr:uid="{00000000-0005-0000-0000-00007E080000}"/>
    <cellStyle name="Comma 11 4 3" xfId="10730" xr:uid="{00000000-0005-0000-0000-00007F080000}"/>
    <cellStyle name="Comma 11 4 3 2" xfId="17943" xr:uid="{00000000-0005-0000-0000-000080080000}"/>
    <cellStyle name="Comma 11 4 4" xfId="11971" xr:uid="{00000000-0005-0000-0000-000081080000}"/>
    <cellStyle name="Comma 11 4 4 2" xfId="19178" xr:uid="{00000000-0005-0000-0000-000082080000}"/>
    <cellStyle name="Comma 11 4 5" xfId="14035" xr:uid="{00000000-0005-0000-0000-000083080000}"/>
    <cellStyle name="Comma 11 5" xfId="2535" xr:uid="{00000000-0005-0000-0000-000084080000}"/>
    <cellStyle name="Comma 12" xfId="2536" xr:uid="{00000000-0005-0000-0000-000085080000}"/>
    <cellStyle name="Comma 12 2" xfId="2537" xr:uid="{00000000-0005-0000-0000-000086080000}"/>
    <cellStyle name="Comma 12 2 2" xfId="2538" xr:uid="{00000000-0005-0000-0000-000087080000}"/>
    <cellStyle name="Comma 12 2 2 2" xfId="2539" xr:uid="{00000000-0005-0000-0000-000088080000}"/>
    <cellStyle name="Comma 12 2 2 2 2" xfId="8600" xr:uid="{00000000-0005-0000-0000-000089080000}"/>
    <cellStyle name="Comma 12 2 2 2 2 2" xfId="15813" xr:uid="{00000000-0005-0000-0000-00008A080000}"/>
    <cellStyle name="Comma 12 2 2 2 3" xfId="10731" xr:uid="{00000000-0005-0000-0000-00008B080000}"/>
    <cellStyle name="Comma 12 2 2 2 3 2" xfId="17944" xr:uid="{00000000-0005-0000-0000-00008C080000}"/>
    <cellStyle name="Comma 12 2 2 2 4" xfId="11972" xr:uid="{00000000-0005-0000-0000-00008D080000}"/>
    <cellStyle name="Comma 12 2 2 2 4 2" xfId="19179" xr:uid="{00000000-0005-0000-0000-00008E080000}"/>
    <cellStyle name="Comma 12 2 2 2 5" xfId="14036" xr:uid="{00000000-0005-0000-0000-00008F080000}"/>
    <cellStyle name="Comma 12 2 3" xfId="2540" xr:uid="{00000000-0005-0000-0000-000090080000}"/>
    <cellStyle name="Comma 12 2 3 2" xfId="8601" xr:uid="{00000000-0005-0000-0000-000091080000}"/>
    <cellStyle name="Comma 12 2 3 2 2" xfId="15814" xr:uid="{00000000-0005-0000-0000-000092080000}"/>
    <cellStyle name="Comma 12 2 3 3" xfId="10732" xr:uid="{00000000-0005-0000-0000-000093080000}"/>
    <cellStyle name="Comma 12 2 3 3 2" xfId="17945" xr:uid="{00000000-0005-0000-0000-000094080000}"/>
    <cellStyle name="Comma 12 2 3 4" xfId="11973" xr:uid="{00000000-0005-0000-0000-000095080000}"/>
    <cellStyle name="Comma 12 2 3 4 2" xfId="19180" xr:uid="{00000000-0005-0000-0000-000096080000}"/>
    <cellStyle name="Comma 12 2 3 5" xfId="14037" xr:uid="{00000000-0005-0000-0000-000097080000}"/>
    <cellStyle name="Comma 12 3" xfId="2541" xr:uid="{00000000-0005-0000-0000-000098080000}"/>
    <cellStyle name="Comma 12 3 2" xfId="2542" xr:uid="{00000000-0005-0000-0000-000099080000}"/>
    <cellStyle name="Comma 12 3 2 2" xfId="8602" xr:uid="{00000000-0005-0000-0000-00009A080000}"/>
    <cellStyle name="Comma 12 3 2 2 2" xfId="15815" xr:uid="{00000000-0005-0000-0000-00009B080000}"/>
    <cellStyle name="Comma 12 3 2 3" xfId="10733" xr:uid="{00000000-0005-0000-0000-00009C080000}"/>
    <cellStyle name="Comma 12 3 2 3 2" xfId="17946" xr:uid="{00000000-0005-0000-0000-00009D080000}"/>
    <cellStyle name="Comma 12 3 2 4" xfId="11974" xr:uid="{00000000-0005-0000-0000-00009E080000}"/>
    <cellStyle name="Comma 12 3 2 4 2" xfId="19181" xr:uid="{00000000-0005-0000-0000-00009F080000}"/>
    <cellStyle name="Comma 12 3 2 5" xfId="14038" xr:uid="{00000000-0005-0000-0000-0000A0080000}"/>
    <cellStyle name="Comma 12 4" xfId="2543" xr:uid="{00000000-0005-0000-0000-0000A1080000}"/>
    <cellStyle name="Comma 12 4 2" xfId="8603" xr:uid="{00000000-0005-0000-0000-0000A2080000}"/>
    <cellStyle name="Comma 12 4 2 2" xfId="15816" xr:uid="{00000000-0005-0000-0000-0000A3080000}"/>
    <cellStyle name="Comma 12 4 3" xfId="10734" xr:uid="{00000000-0005-0000-0000-0000A4080000}"/>
    <cellStyle name="Comma 12 4 3 2" xfId="17947" xr:uid="{00000000-0005-0000-0000-0000A5080000}"/>
    <cellStyle name="Comma 12 4 4" xfId="11975" xr:uid="{00000000-0005-0000-0000-0000A6080000}"/>
    <cellStyle name="Comma 12 4 4 2" xfId="19182" xr:uid="{00000000-0005-0000-0000-0000A7080000}"/>
    <cellStyle name="Comma 12 4 5" xfId="14039" xr:uid="{00000000-0005-0000-0000-0000A8080000}"/>
    <cellStyle name="Comma 12 5" xfId="2544" xr:uid="{00000000-0005-0000-0000-0000A9080000}"/>
    <cellStyle name="Comma 13" xfId="2545" xr:uid="{00000000-0005-0000-0000-0000AA080000}"/>
    <cellStyle name="Comma 13 2" xfId="2546" xr:uid="{00000000-0005-0000-0000-0000AB080000}"/>
    <cellStyle name="Comma 13 2 2" xfId="2547" xr:uid="{00000000-0005-0000-0000-0000AC080000}"/>
    <cellStyle name="Comma 13 2 2 2" xfId="8605" xr:uid="{00000000-0005-0000-0000-0000AD080000}"/>
    <cellStyle name="Comma 13 2 2 2 2" xfId="15818" xr:uid="{00000000-0005-0000-0000-0000AE080000}"/>
    <cellStyle name="Comma 13 2 2 3" xfId="10736" xr:uid="{00000000-0005-0000-0000-0000AF080000}"/>
    <cellStyle name="Comma 13 2 2 3 2" xfId="17949" xr:uid="{00000000-0005-0000-0000-0000B0080000}"/>
    <cellStyle name="Comma 13 2 2 4" xfId="11977" xr:uid="{00000000-0005-0000-0000-0000B1080000}"/>
    <cellStyle name="Comma 13 2 2 4 2" xfId="19184" xr:uid="{00000000-0005-0000-0000-0000B2080000}"/>
    <cellStyle name="Comma 13 2 2 5" xfId="14041" xr:uid="{00000000-0005-0000-0000-0000B3080000}"/>
    <cellStyle name="Comma 13 2 3" xfId="8604" xr:uid="{00000000-0005-0000-0000-0000B4080000}"/>
    <cellStyle name="Comma 13 2 3 2" xfId="15817" xr:uid="{00000000-0005-0000-0000-0000B5080000}"/>
    <cellStyle name="Comma 13 2 4" xfId="10735" xr:uid="{00000000-0005-0000-0000-0000B6080000}"/>
    <cellStyle name="Comma 13 2 4 2" xfId="17948" xr:uid="{00000000-0005-0000-0000-0000B7080000}"/>
    <cellStyle name="Comma 13 2 5" xfId="11976" xr:uid="{00000000-0005-0000-0000-0000B8080000}"/>
    <cellStyle name="Comma 13 2 5 2" xfId="19183" xr:uid="{00000000-0005-0000-0000-0000B9080000}"/>
    <cellStyle name="Comma 13 2 6" xfId="14040" xr:uid="{00000000-0005-0000-0000-0000BA080000}"/>
    <cellStyle name="Comma 13 3" xfId="2548" xr:uid="{00000000-0005-0000-0000-0000BB080000}"/>
    <cellStyle name="Comma 13 3 2" xfId="8606" xr:uid="{00000000-0005-0000-0000-0000BC080000}"/>
    <cellStyle name="Comma 13 3 2 2" xfId="15819" xr:uid="{00000000-0005-0000-0000-0000BD080000}"/>
    <cellStyle name="Comma 13 3 3" xfId="10737" xr:uid="{00000000-0005-0000-0000-0000BE080000}"/>
    <cellStyle name="Comma 13 3 3 2" xfId="17950" xr:uid="{00000000-0005-0000-0000-0000BF080000}"/>
    <cellStyle name="Comma 13 3 4" xfId="11978" xr:uid="{00000000-0005-0000-0000-0000C0080000}"/>
    <cellStyle name="Comma 13 3 4 2" xfId="19185" xr:uid="{00000000-0005-0000-0000-0000C1080000}"/>
    <cellStyle name="Comma 13 3 5" xfId="14042" xr:uid="{00000000-0005-0000-0000-0000C2080000}"/>
    <cellStyle name="Comma 13 4" xfId="2549" xr:uid="{00000000-0005-0000-0000-0000C3080000}"/>
    <cellStyle name="Comma 14" xfId="2550" xr:uid="{00000000-0005-0000-0000-0000C4080000}"/>
    <cellStyle name="Comma 14 2" xfId="2551" xr:uid="{00000000-0005-0000-0000-0000C5080000}"/>
    <cellStyle name="Comma 14 2 2" xfId="2552" xr:uid="{00000000-0005-0000-0000-0000C6080000}"/>
    <cellStyle name="Comma 14 2 2 2" xfId="8608" xr:uid="{00000000-0005-0000-0000-0000C7080000}"/>
    <cellStyle name="Comma 14 2 2 2 2" xfId="15821" xr:uid="{00000000-0005-0000-0000-0000C8080000}"/>
    <cellStyle name="Comma 14 2 2 3" xfId="10739" xr:uid="{00000000-0005-0000-0000-0000C9080000}"/>
    <cellStyle name="Comma 14 2 2 3 2" xfId="17952" xr:uid="{00000000-0005-0000-0000-0000CA080000}"/>
    <cellStyle name="Comma 14 2 2 4" xfId="11980" xr:uid="{00000000-0005-0000-0000-0000CB080000}"/>
    <cellStyle name="Comma 14 2 2 4 2" xfId="19187" xr:uid="{00000000-0005-0000-0000-0000CC080000}"/>
    <cellStyle name="Comma 14 2 2 5" xfId="14044" xr:uid="{00000000-0005-0000-0000-0000CD080000}"/>
    <cellStyle name="Comma 14 2 3" xfId="8607" xr:uid="{00000000-0005-0000-0000-0000CE080000}"/>
    <cellStyle name="Comma 14 2 3 2" xfId="15820" xr:uid="{00000000-0005-0000-0000-0000CF080000}"/>
    <cellStyle name="Comma 14 2 4" xfId="10738" xr:uid="{00000000-0005-0000-0000-0000D0080000}"/>
    <cellStyle name="Comma 14 2 4 2" xfId="17951" xr:uid="{00000000-0005-0000-0000-0000D1080000}"/>
    <cellStyle name="Comma 14 2 5" xfId="11979" xr:uid="{00000000-0005-0000-0000-0000D2080000}"/>
    <cellStyle name="Comma 14 2 5 2" xfId="19186" xr:uid="{00000000-0005-0000-0000-0000D3080000}"/>
    <cellStyle name="Comma 14 2 6" xfId="14043" xr:uid="{00000000-0005-0000-0000-0000D4080000}"/>
    <cellStyle name="Comma 14 3" xfId="2553" xr:uid="{00000000-0005-0000-0000-0000D5080000}"/>
    <cellStyle name="Comma 14 3 2" xfId="8609" xr:uid="{00000000-0005-0000-0000-0000D6080000}"/>
    <cellStyle name="Comma 14 3 2 2" xfId="15822" xr:uid="{00000000-0005-0000-0000-0000D7080000}"/>
    <cellStyle name="Comma 14 3 3" xfId="10740" xr:uid="{00000000-0005-0000-0000-0000D8080000}"/>
    <cellStyle name="Comma 14 3 3 2" xfId="17953" xr:uid="{00000000-0005-0000-0000-0000D9080000}"/>
    <cellStyle name="Comma 14 3 4" xfId="11981" xr:uid="{00000000-0005-0000-0000-0000DA080000}"/>
    <cellStyle name="Comma 14 3 4 2" xfId="19188" xr:uid="{00000000-0005-0000-0000-0000DB080000}"/>
    <cellStyle name="Comma 14 3 5" xfId="14045" xr:uid="{00000000-0005-0000-0000-0000DC080000}"/>
    <cellStyle name="Comma 14 4" xfId="2554" xr:uid="{00000000-0005-0000-0000-0000DD080000}"/>
    <cellStyle name="Comma 15" xfId="2555" xr:uid="{00000000-0005-0000-0000-0000DE080000}"/>
    <cellStyle name="Comma 16" xfId="2556" xr:uid="{00000000-0005-0000-0000-0000DF080000}"/>
    <cellStyle name="Comma 17" xfId="2557" xr:uid="{00000000-0005-0000-0000-0000E0080000}"/>
    <cellStyle name="Comma 18" xfId="25386" xr:uid="{00000000-0005-0000-0000-0000E1080000}"/>
    <cellStyle name="Comma 19" xfId="25390" xr:uid="{00000000-0005-0000-0000-0000E2080000}"/>
    <cellStyle name="Comma 2" xfId="134" xr:uid="{00000000-0005-0000-0000-0000E3080000}"/>
    <cellStyle name="Comma 2 2" xfId="143" xr:uid="{00000000-0005-0000-0000-0000E4080000}"/>
    <cellStyle name="Comma 2 2 2" xfId="2558" xr:uid="{00000000-0005-0000-0000-0000E5080000}"/>
    <cellStyle name="Comma 2 2 3" xfId="2559" xr:uid="{00000000-0005-0000-0000-0000E6080000}"/>
    <cellStyle name="Comma 2 2 4" xfId="7736" xr:uid="{00000000-0005-0000-0000-0000E7080000}"/>
    <cellStyle name="Comma 2 2 4 2" xfId="14949" xr:uid="{00000000-0005-0000-0000-0000E8080000}"/>
    <cellStyle name="Comma 2 3" xfId="2560" xr:uid="{00000000-0005-0000-0000-0000E9080000}"/>
    <cellStyle name="Comma 2 3 2" xfId="2561" xr:uid="{00000000-0005-0000-0000-0000EA080000}"/>
    <cellStyle name="Comma 2 4" xfId="2562" xr:uid="{00000000-0005-0000-0000-0000EB080000}"/>
    <cellStyle name="Comma 2 5" xfId="2563" xr:uid="{00000000-0005-0000-0000-0000EC080000}"/>
    <cellStyle name="Comma 2 6" xfId="2564" xr:uid="{00000000-0005-0000-0000-0000ED080000}"/>
    <cellStyle name="Comma 2 7" xfId="2565" xr:uid="{00000000-0005-0000-0000-0000EE080000}"/>
    <cellStyle name="Comma 2 7 2" xfId="8610" xr:uid="{00000000-0005-0000-0000-0000EF080000}"/>
    <cellStyle name="Comma 2 7 2 2" xfId="15823" xr:uid="{00000000-0005-0000-0000-0000F0080000}"/>
    <cellStyle name="Comma 2 7 3" xfId="10741" xr:uid="{00000000-0005-0000-0000-0000F1080000}"/>
    <cellStyle name="Comma 2 7 3 2" xfId="17954" xr:uid="{00000000-0005-0000-0000-0000F2080000}"/>
    <cellStyle name="Comma 2 7 4" xfId="11982" xr:uid="{00000000-0005-0000-0000-0000F3080000}"/>
    <cellStyle name="Comma 2 7 4 2" xfId="19189" xr:uid="{00000000-0005-0000-0000-0000F4080000}"/>
    <cellStyle name="Comma 2 7 5" xfId="14046" xr:uid="{00000000-0005-0000-0000-0000F5080000}"/>
    <cellStyle name="Comma 2 8" xfId="7732" xr:uid="{00000000-0005-0000-0000-0000F6080000}"/>
    <cellStyle name="Comma 3" xfId="775" xr:uid="{00000000-0005-0000-0000-0000F7080000}"/>
    <cellStyle name="Comma 3 2" xfId="2566" xr:uid="{00000000-0005-0000-0000-0000F8080000}"/>
    <cellStyle name="Comma 3 2 2" xfId="2567" xr:uid="{00000000-0005-0000-0000-0000F9080000}"/>
    <cellStyle name="Comma 3 2 2 2" xfId="2568" xr:uid="{00000000-0005-0000-0000-0000FA080000}"/>
    <cellStyle name="Comma 3 2 3" xfId="2569" xr:uid="{00000000-0005-0000-0000-0000FB080000}"/>
    <cellStyle name="Comma 3 3" xfId="2570" xr:uid="{00000000-0005-0000-0000-0000FC080000}"/>
    <cellStyle name="Comma 3 3 2" xfId="2571" xr:uid="{00000000-0005-0000-0000-0000FD080000}"/>
    <cellStyle name="Comma 3 4" xfId="2572" xr:uid="{00000000-0005-0000-0000-0000FE080000}"/>
    <cellStyle name="Comma 3 4 2" xfId="2573" xr:uid="{00000000-0005-0000-0000-0000FF080000}"/>
    <cellStyle name="Comma 3 5" xfId="2574" xr:uid="{00000000-0005-0000-0000-000000090000}"/>
    <cellStyle name="Comma 3 5 2" xfId="2575" xr:uid="{00000000-0005-0000-0000-000001090000}"/>
    <cellStyle name="Comma 3 6" xfId="2576" xr:uid="{00000000-0005-0000-0000-000002090000}"/>
    <cellStyle name="Comma 3 7" xfId="2577" xr:uid="{00000000-0005-0000-0000-000003090000}"/>
    <cellStyle name="Comma 3 8" xfId="2578" xr:uid="{00000000-0005-0000-0000-000004090000}"/>
    <cellStyle name="Comma 3 9" xfId="7734" xr:uid="{00000000-0005-0000-0000-000005090000}"/>
    <cellStyle name="Comma 3 9 2" xfId="14947" xr:uid="{00000000-0005-0000-0000-000006090000}"/>
    <cellStyle name="Comma 4" xfId="773" xr:uid="{00000000-0005-0000-0000-000007090000}"/>
    <cellStyle name="Comma 4 2" xfId="2579" xr:uid="{00000000-0005-0000-0000-000008090000}"/>
    <cellStyle name="Comma 4 2 2" xfId="2580" xr:uid="{00000000-0005-0000-0000-000009090000}"/>
    <cellStyle name="Comma 4 2 3" xfId="2581" xr:uid="{00000000-0005-0000-0000-00000A090000}"/>
    <cellStyle name="Comma 4 2 4" xfId="25515" xr:uid="{00000000-0005-0000-0000-00000B090000}"/>
    <cellStyle name="Comma 4 3" xfId="2582" xr:uid="{00000000-0005-0000-0000-00000C090000}"/>
    <cellStyle name="Comma 4 4" xfId="25512" xr:uid="{00000000-0005-0000-0000-00000D090000}"/>
    <cellStyle name="Comma 5" xfId="779" xr:uid="{00000000-0005-0000-0000-00000E090000}"/>
    <cellStyle name="Comma 5 2" xfId="2583" xr:uid="{00000000-0005-0000-0000-00000F090000}"/>
    <cellStyle name="Comma 5 2 2" xfId="2584" xr:uid="{00000000-0005-0000-0000-000010090000}"/>
    <cellStyle name="Comma 5 2 3" xfId="8611" xr:uid="{00000000-0005-0000-0000-000011090000}"/>
    <cellStyle name="Comma 5 2 3 2" xfId="15824" xr:uid="{00000000-0005-0000-0000-000012090000}"/>
    <cellStyle name="Comma 5 2 4" xfId="10742" xr:uid="{00000000-0005-0000-0000-000013090000}"/>
    <cellStyle name="Comma 5 2 4 2" xfId="17955" xr:uid="{00000000-0005-0000-0000-000014090000}"/>
    <cellStyle name="Comma 5 2 5" xfId="11983" xr:uid="{00000000-0005-0000-0000-000015090000}"/>
    <cellStyle name="Comma 5 2 5 2" xfId="19190" xr:uid="{00000000-0005-0000-0000-000016090000}"/>
    <cellStyle name="Comma 5 2 6" xfId="14047" xr:uid="{00000000-0005-0000-0000-000017090000}"/>
    <cellStyle name="Comma 5 3" xfId="2585" xr:uid="{00000000-0005-0000-0000-000018090000}"/>
    <cellStyle name="Comma 5 3 2" xfId="2586" xr:uid="{00000000-0005-0000-0000-000019090000}"/>
    <cellStyle name="Comma 5 3 2 2" xfId="8612" xr:uid="{00000000-0005-0000-0000-00001A090000}"/>
    <cellStyle name="Comma 5 3 2 2 2" xfId="15825" xr:uid="{00000000-0005-0000-0000-00001B090000}"/>
    <cellStyle name="Comma 5 3 2 3" xfId="10743" xr:uid="{00000000-0005-0000-0000-00001C090000}"/>
    <cellStyle name="Comma 5 3 2 3 2" xfId="17956" xr:uid="{00000000-0005-0000-0000-00001D090000}"/>
    <cellStyle name="Comma 5 3 2 4" xfId="11984" xr:uid="{00000000-0005-0000-0000-00001E090000}"/>
    <cellStyle name="Comma 5 3 2 4 2" xfId="19191" xr:uid="{00000000-0005-0000-0000-00001F090000}"/>
    <cellStyle name="Comma 5 3 2 5" xfId="14048" xr:uid="{00000000-0005-0000-0000-000020090000}"/>
    <cellStyle name="Comma 6" xfId="781" xr:uid="{00000000-0005-0000-0000-000021090000}"/>
    <cellStyle name="Comma 6 2" xfId="1196" xr:uid="{00000000-0005-0000-0000-000022090000}"/>
    <cellStyle name="Comma 6 2 2" xfId="8171" xr:uid="{00000000-0005-0000-0000-000023090000}"/>
    <cellStyle name="Comma 6 2 2 2" xfId="15384" xr:uid="{00000000-0005-0000-0000-000024090000}"/>
    <cellStyle name="Comma 6 2 3" xfId="10302" xr:uid="{00000000-0005-0000-0000-000025090000}"/>
    <cellStyle name="Comma 6 2 3 2" xfId="17515" xr:uid="{00000000-0005-0000-0000-000026090000}"/>
    <cellStyle name="Comma 6 2 4" xfId="11936" xr:uid="{00000000-0005-0000-0000-000027090000}"/>
    <cellStyle name="Comma 6 2 4 2" xfId="19143" xr:uid="{00000000-0005-0000-0000-000028090000}"/>
    <cellStyle name="Comma 6 2 5" xfId="14001" xr:uid="{00000000-0005-0000-0000-000029090000}"/>
    <cellStyle name="Comma 6 3" xfId="2587" xr:uid="{00000000-0005-0000-0000-00002A090000}"/>
    <cellStyle name="Comma 6 4" xfId="7740" xr:uid="{00000000-0005-0000-0000-00002B090000}"/>
    <cellStyle name="Comma 6 4 2" xfId="14953" xr:uid="{00000000-0005-0000-0000-00002C090000}"/>
    <cellStyle name="Comma 6 5" xfId="9882" xr:uid="{00000000-0005-0000-0000-00002D090000}"/>
    <cellStyle name="Comma 6 5 2" xfId="17095" xr:uid="{00000000-0005-0000-0000-00002E090000}"/>
    <cellStyle name="Comma 6 6" xfId="11527" xr:uid="{00000000-0005-0000-0000-00002F090000}"/>
    <cellStyle name="Comma 6 6 2" xfId="18734" xr:uid="{00000000-0005-0000-0000-000030090000}"/>
    <cellStyle name="Comma 6 7" xfId="13598" xr:uid="{00000000-0005-0000-0000-000031090000}"/>
    <cellStyle name="Comma 6 8" xfId="25404" xr:uid="{00000000-0005-0000-0000-000032090000}"/>
    <cellStyle name="Comma 7" xfId="782" xr:uid="{00000000-0005-0000-0000-000033090000}"/>
    <cellStyle name="Comma 7 2" xfId="2588" xr:uid="{00000000-0005-0000-0000-000034090000}"/>
    <cellStyle name="Comma 7 3" xfId="2589" xr:uid="{00000000-0005-0000-0000-000035090000}"/>
    <cellStyle name="Comma 8" xfId="786" xr:uid="{00000000-0005-0000-0000-000036090000}"/>
    <cellStyle name="Comma 8 2" xfId="2590" xr:uid="{00000000-0005-0000-0000-000037090000}"/>
    <cellStyle name="Comma 9" xfId="2591" xr:uid="{00000000-0005-0000-0000-000038090000}"/>
    <cellStyle name="Comma 9 2" xfId="2592" xr:uid="{00000000-0005-0000-0000-000039090000}"/>
    <cellStyle name="Comma 9 2 2" xfId="8614" xr:uid="{00000000-0005-0000-0000-00003A090000}"/>
    <cellStyle name="Comma 9 2 2 2" xfId="15827" xr:uid="{00000000-0005-0000-0000-00003B090000}"/>
    <cellStyle name="Comma 9 2 3" xfId="10745" xr:uid="{00000000-0005-0000-0000-00003C090000}"/>
    <cellStyle name="Comma 9 2 3 2" xfId="17958" xr:uid="{00000000-0005-0000-0000-00003D090000}"/>
    <cellStyle name="Comma 9 2 4" xfId="11986" xr:uid="{00000000-0005-0000-0000-00003E090000}"/>
    <cellStyle name="Comma 9 2 4 2" xfId="19193" xr:uid="{00000000-0005-0000-0000-00003F090000}"/>
    <cellStyle name="Comma 9 2 5" xfId="14050" xr:uid="{00000000-0005-0000-0000-000040090000}"/>
    <cellStyle name="Comma 9 3" xfId="2593" xr:uid="{00000000-0005-0000-0000-000041090000}"/>
    <cellStyle name="Comma 9 3 2" xfId="2594" xr:uid="{00000000-0005-0000-0000-000042090000}"/>
    <cellStyle name="Comma 9 3 2 2" xfId="8615" xr:uid="{00000000-0005-0000-0000-000043090000}"/>
    <cellStyle name="Comma 9 3 2 2 2" xfId="15828" xr:uid="{00000000-0005-0000-0000-000044090000}"/>
    <cellStyle name="Comma 9 3 2 3" xfId="10746" xr:uid="{00000000-0005-0000-0000-000045090000}"/>
    <cellStyle name="Comma 9 3 2 3 2" xfId="17959" xr:uid="{00000000-0005-0000-0000-000046090000}"/>
    <cellStyle name="Comma 9 3 2 4" xfId="11987" xr:uid="{00000000-0005-0000-0000-000047090000}"/>
    <cellStyle name="Comma 9 3 2 4 2" xfId="19194" xr:uid="{00000000-0005-0000-0000-000048090000}"/>
    <cellStyle name="Comma 9 3 2 5" xfId="14051" xr:uid="{00000000-0005-0000-0000-000049090000}"/>
    <cellStyle name="Comma 9 4" xfId="8613" xr:uid="{00000000-0005-0000-0000-00004A090000}"/>
    <cellStyle name="Comma 9 4 2" xfId="15826" xr:uid="{00000000-0005-0000-0000-00004B090000}"/>
    <cellStyle name="Comma 9 5" xfId="10744" xr:uid="{00000000-0005-0000-0000-00004C090000}"/>
    <cellStyle name="Comma 9 5 2" xfId="17957" xr:uid="{00000000-0005-0000-0000-00004D090000}"/>
    <cellStyle name="Comma 9 6" xfId="11985" xr:uid="{00000000-0005-0000-0000-00004E090000}"/>
    <cellStyle name="Comma 9 6 2" xfId="19192" xr:uid="{00000000-0005-0000-0000-00004F090000}"/>
    <cellStyle name="Comma 9 7" xfId="14049" xr:uid="{00000000-0005-0000-0000-000050090000}"/>
    <cellStyle name="Comma 9 8" xfId="25408" xr:uid="{00000000-0005-0000-0000-000051090000}"/>
    <cellStyle name="Comma0" xfId="2595" xr:uid="{00000000-0005-0000-0000-000052090000}"/>
    <cellStyle name="Comma0 2" xfId="2596" xr:uid="{00000000-0005-0000-0000-000053090000}"/>
    <cellStyle name="Comma0 2 2" xfId="2597" xr:uid="{00000000-0005-0000-0000-000054090000}"/>
    <cellStyle name="Comma0 3" xfId="2598" xr:uid="{00000000-0005-0000-0000-000055090000}"/>
    <cellStyle name="Comma0 3 2" xfId="2599" xr:uid="{00000000-0005-0000-0000-000056090000}"/>
    <cellStyle name="Comma0 4" xfId="2600" xr:uid="{00000000-0005-0000-0000-000057090000}"/>
    <cellStyle name="Copied" xfId="2601" xr:uid="{00000000-0005-0000-0000-000058090000}"/>
    <cellStyle name="Currency" xfId="789" builtinId="4"/>
    <cellStyle name="Currency [$0]" xfId="2602" xr:uid="{00000000-0005-0000-0000-00005A090000}"/>
    <cellStyle name="Currency [£0]" xfId="2603" xr:uid="{00000000-0005-0000-0000-00005B090000}"/>
    <cellStyle name="Currency 10" xfId="2604" xr:uid="{00000000-0005-0000-0000-00005C090000}"/>
    <cellStyle name="Currency 11" xfId="2605" xr:uid="{00000000-0005-0000-0000-00005D090000}"/>
    <cellStyle name="Currency 12" xfId="2606" xr:uid="{00000000-0005-0000-0000-00005E090000}"/>
    <cellStyle name="Currency 12 2" xfId="2607" xr:uid="{00000000-0005-0000-0000-00005F090000}"/>
    <cellStyle name="Currency 13" xfId="2608" xr:uid="{00000000-0005-0000-0000-000060090000}"/>
    <cellStyle name="Currency 13 2" xfId="2609" xr:uid="{00000000-0005-0000-0000-000061090000}"/>
    <cellStyle name="Currency 13 2 2" xfId="2610" xr:uid="{00000000-0005-0000-0000-000062090000}"/>
    <cellStyle name="Currency 13 2 3" xfId="2611" xr:uid="{00000000-0005-0000-0000-000063090000}"/>
    <cellStyle name="Currency 13 2 3 2" xfId="8616" xr:uid="{00000000-0005-0000-0000-000064090000}"/>
    <cellStyle name="Currency 13 2 3 2 2" xfId="15829" xr:uid="{00000000-0005-0000-0000-000065090000}"/>
    <cellStyle name="Currency 13 2 3 3" xfId="10747" xr:uid="{00000000-0005-0000-0000-000066090000}"/>
    <cellStyle name="Currency 13 2 3 3 2" xfId="17960" xr:uid="{00000000-0005-0000-0000-000067090000}"/>
    <cellStyle name="Currency 13 2 3 4" xfId="11988" xr:uid="{00000000-0005-0000-0000-000068090000}"/>
    <cellStyle name="Currency 13 2 3 4 2" xfId="19195" xr:uid="{00000000-0005-0000-0000-000069090000}"/>
    <cellStyle name="Currency 13 2 3 5" xfId="14052" xr:uid="{00000000-0005-0000-0000-00006A090000}"/>
    <cellStyle name="Currency 13 3" xfId="2612" xr:uid="{00000000-0005-0000-0000-00006B090000}"/>
    <cellStyle name="Currency 13 4" xfId="2613" xr:uid="{00000000-0005-0000-0000-00006C090000}"/>
    <cellStyle name="Currency 14" xfId="2614" xr:uid="{00000000-0005-0000-0000-00006D090000}"/>
    <cellStyle name="Currency 14 2" xfId="2615" xr:uid="{00000000-0005-0000-0000-00006E090000}"/>
    <cellStyle name="Currency 14 2 2" xfId="2616" xr:uid="{00000000-0005-0000-0000-00006F090000}"/>
    <cellStyle name="Currency 14 3" xfId="2617" xr:uid="{00000000-0005-0000-0000-000070090000}"/>
    <cellStyle name="Currency 15" xfId="2618" xr:uid="{00000000-0005-0000-0000-000071090000}"/>
    <cellStyle name="Currency 15 2" xfId="2619" xr:uid="{00000000-0005-0000-0000-000072090000}"/>
    <cellStyle name="Currency 16" xfId="2620" xr:uid="{00000000-0005-0000-0000-000073090000}"/>
    <cellStyle name="Currency 17" xfId="2621" xr:uid="{00000000-0005-0000-0000-000074090000}"/>
    <cellStyle name="Currency 17 2" xfId="8617" xr:uid="{00000000-0005-0000-0000-000075090000}"/>
    <cellStyle name="Currency 17 2 2" xfId="15830" xr:uid="{00000000-0005-0000-0000-000076090000}"/>
    <cellStyle name="Currency 17 3" xfId="10748" xr:uid="{00000000-0005-0000-0000-000077090000}"/>
    <cellStyle name="Currency 17 3 2" xfId="17961" xr:uid="{00000000-0005-0000-0000-000078090000}"/>
    <cellStyle name="Currency 17 4" xfId="11989" xr:uid="{00000000-0005-0000-0000-000079090000}"/>
    <cellStyle name="Currency 17 4 2" xfId="19196" xr:uid="{00000000-0005-0000-0000-00007A090000}"/>
    <cellStyle name="Currency 17 5" xfId="14053" xr:uid="{00000000-0005-0000-0000-00007B090000}"/>
    <cellStyle name="Currency 18" xfId="2622" xr:uid="{00000000-0005-0000-0000-00007C090000}"/>
    <cellStyle name="Currency 2" xfId="135" xr:uid="{00000000-0005-0000-0000-00007D090000}"/>
    <cellStyle name="Currency 2 2" xfId="2623" xr:uid="{00000000-0005-0000-0000-00007E090000}"/>
    <cellStyle name="Currency 2 2 2" xfId="2624" xr:uid="{00000000-0005-0000-0000-00007F090000}"/>
    <cellStyle name="Currency 2 2 3" xfId="2625" xr:uid="{00000000-0005-0000-0000-000080090000}"/>
    <cellStyle name="Currency 2 2 4" xfId="7570" xr:uid="{00000000-0005-0000-0000-000081090000}"/>
    <cellStyle name="Currency 2 3" xfId="2626" xr:uid="{00000000-0005-0000-0000-000082090000}"/>
    <cellStyle name="Currency 2 3 2" xfId="2627" xr:uid="{00000000-0005-0000-0000-000083090000}"/>
    <cellStyle name="Currency 2 4" xfId="2628" xr:uid="{00000000-0005-0000-0000-000084090000}"/>
    <cellStyle name="Currency 2 4 2" xfId="2629" xr:uid="{00000000-0005-0000-0000-000085090000}"/>
    <cellStyle name="Currency 2 4 2 2" xfId="2630" xr:uid="{00000000-0005-0000-0000-000086090000}"/>
    <cellStyle name="Currency 2 4 3" xfId="2631" xr:uid="{00000000-0005-0000-0000-000087090000}"/>
    <cellStyle name="Currency 2 5" xfId="2632" xr:uid="{00000000-0005-0000-0000-000088090000}"/>
    <cellStyle name="Currency 2 5 2" xfId="2633" xr:uid="{00000000-0005-0000-0000-000089090000}"/>
    <cellStyle name="Currency 2 6" xfId="2634" xr:uid="{00000000-0005-0000-0000-00008A090000}"/>
    <cellStyle name="Currency 2 7" xfId="2635" xr:uid="{00000000-0005-0000-0000-00008B090000}"/>
    <cellStyle name="Currency 2 7 2" xfId="8618" xr:uid="{00000000-0005-0000-0000-00008C090000}"/>
    <cellStyle name="Currency 2 7 2 2" xfId="15831" xr:uid="{00000000-0005-0000-0000-00008D090000}"/>
    <cellStyle name="Currency 2 7 3" xfId="10749" xr:uid="{00000000-0005-0000-0000-00008E090000}"/>
    <cellStyle name="Currency 2 7 3 2" xfId="17962" xr:uid="{00000000-0005-0000-0000-00008F090000}"/>
    <cellStyle name="Currency 2 7 4" xfId="11990" xr:uid="{00000000-0005-0000-0000-000090090000}"/>
    <cellStyle name="Currency 2 7 4 2" xfId="19197" xr:uid="{00000000-0005-0000-0000-000091090000}"/>
    <cellStyle name="Currency 2 7 5" xfId="14054" xr:uid="{00000000-0005-0000-0000-000092090000}"/>
    <cellStyle name="Currency 3" xfId="139" xr:uid="{00000000-0005-0000-0000-000093090000}"/>
    <cellStyle name="Currency 3 10" xfId="13247" xr:uid="{00000000-0005-0000-0000-000094090000}"/>
    <cellStyle name="Currency 3 11" xfId="25412" xr:uid="{00000000-0005-0000-0000-000095090000}"/>
    <cellStyle name="Currency 3 2" xfId="383" xr:uid="{00000000-0005-0000-0000-000096090000}"/>
    <cellStyle name="Currency 3 2 2" xfId="473" xr:uid="{00000000-0005-0000-0000-000097090000}"/>
    <cellStyle name="Currency 3 2 2 2" xfId="950" xr:uid="{00000000-0005-0000-0000-000098090000}"/>
    <cellStyle name="Currency 3 2 2 2 2" xfId="8172" xr:uid="{00000000-0005-0000-0000-000099090000}"/>
    <cellStyle name="Currency 3 2 2 2 2 2" xfId="15385" xr:uid="{00000000-0005-0000-0000-00009A090000}"/>
    <cellStyle name="Currency 3 2 2 2 3" xfId="10303" xr:uid="{00000000-0005-0000-0000-00009B090000}"/>
    <cellStyle name="Currency 3 2 2 2 3 2" xfId="17516" xr:uid="{00000000-0005-0000-0000-00009C090000}"/>
    <cellStyle name="Currency 3 2 2 2 4" xfId="11690" xr:uid="{00000000-0005-0000-0000-00009D090000}"/>
    <cellStyle name="Currency 3 2 2 2 4 2" xfId="18897" xr:uid="{00000000-0005-0000-0000-00009E090000}"/>
    <cellStyle name="Currency 3 2 2 2 5" xfId="13755" xr:uid="{00000000-0005-0000-0000-00009F090000}"/>
    <cellStyle name="Currency 3 2 2 3" xfId="7743" xr:uid="{00000000-0005-0000-0000-0000A0090000}"/>
    <cellStyle name="Currency 3 2 2 3 2" xfId="14956" xr:uid="{00000000-0005-0000-0000-0000A1090000}"/>
    <cellStyle name="Currency 3 2 2 4" xfId="9885" xr:uid="{00000000-0005-0000-0000-0000A2090000}"/>
    <cellStyle name="Currency 3 2 2 4 2" xfId="17098" xr:uid="{00000000-0005-0000-0000-0000A3090000}"/>
    <cellStyle name="Currency 3 2 2 5" xfId="11256" xr:uid="{00000000-0005-0000-0000-0000A4090000}"/>
    <cellStyle name="Currency 3 2 2 5 2" xfId="18463" xr:uid="{00000000-0005-0000-0000-0000A5090000}"/>
    <cellStyle name="Currency 3 2 2 6" xfId="13348" xr:uid="{00000000-0005-0000-0000-0000A6090000}"/>
    <cellStyle name="Currency 3 2 3" xfId="862" xr:uid="{00000000-0005-0000-0000-0000A7090000}"/>
    <cellStyle name="Currency 3 2 3 2" xfId="8173" xr:uid="{00000000-0005-0000-0000-0000A8090000}"/>
    <cellStyle name="Currency 3 2 3 2 2" xfId="15386" xr:uid="{00000000-0005-0000-0000-0000A9090000}"/>
    <cellStyle name="Currency 3 2 3 3" xfId="10304" xr:uid="{00000000-0005-0000-0000-0000AA090000}"/>
    <cellStyle name="Currency 3 2 3 3 2" xfId="17517" xr:uid="{00000000-0005-0000-0000-0000AB090000}"/>
    <cellStyle name="Currency 3 2 3 4" xfId="11602" xr:uid="{00000000-0005-0000-0000-0000AC090000}"/>
    <cellStyle name="Currency 3 2 3 4 2" xfId="18809" xr:uid="{00000000-0005-0000-0000-0000AD090000}"/>
    <cellStyle name="Currency 3 2 3 5" xfId="13667" xr:uid="{00000000-0005-0000-0000-0000AE090000}"/>
    <cellStyle name="Currency 3 2 4" xfId="7742" xr:uid="{00000000-0005-0000-0000-0000AF090000}"/>
    <cellStyle name="Currency 3 2 4 2" xfId="14955" xr:uid="{00000000-0005-0000-0000-0000B0090000}"/>
    <cellStyle name="Currency 3 2 5" xfId="9884" xr:uid="{00000000-0005-0000-0000-0000B1090000}"/>
    <cellStyle name="Currency 3 2 5 2" xfId="17097" xr:uid="{00000000-0005-0000-0000-0000B2090000}"/>
    <cellStyle name="Currency 3 2 6" xfId="11166" xr:uid="{00000000-0005-0000-0000-0000B3090000}"/>
    <cellStyle name="Currency 3 2 6 2" xfId="18373" xr:uid="{00000000-0005-0000-0000-0000B4090000}"/>
    <cellStyle name="Currency 3 2 7" xfId="13275" xr:uid="{00000000-0005-0000-0000-0000B5090000}"/>
    <cellStyle name="Currency 3 2 8" xfId="25413" xr:uid="{00000000-0005-0000-0000-0000B6090000}"/>
    <cellStyle name="Currency 3 3" xfId="500" xr:uid="{00000000-0005-0000-0000-0000B7090000}"/>
    <cellStyle name="Currency 3 3 2" xfId="977" xr:uid="{00000000-0005-0000-0000-0000B8090000}"/>
    <cellStyle name="Currency 3 3 2 2" xfId="8174" xr:uid="{00000000-0005-0000-0000-0000B9090000}"/>
    <cellStyle name="Currency 3 3 2 2 2" xfId="15387" xr:uid="{00000000-0005-0000-0000-0000BA090000}"/>
    <cellStyle name="Currency 3 3 2 3" xfId="10305" xr:uid="{00000000-0005-0000-0000-0000BB090000}"/>
    <cellStyle name="Currency 3 3 2 3 2" xfId="17518" xr:uid="{00000000-0005-0000-0000-0000BC090000}"/>
    <cellStyle name="Currency 3 3 2 4" xfId="11717" xr:uid="{00000000-0005-0000-0000-0000BD090000}"/>
    <cellStyle name="Currency 3 3 2 4 2" xfId="18924" xr:uid="{00000000-0005-0000-0000-0000BE090000}"/>
    <cellStyle name="Currency 3 3 2 5" xfId="13782" xr:uid="{00000000-0005-0000-0000-0000BF090000}"/>
    <cellStyle name="Currency 3 3 3" xfId="2636" xr:uid="{00000000-0005-0000-0000-0000C0090000}"/>
    <cellStyle name="Currency 3 3 4" xfId="7744" xr:uid="{00000000-0005-0000-0000-0000C1090000}"/>
    <cellStyle name="Currency 3 3 4 2" xfId="14957" xr:uid="{00000000-0005-0000-0000-0000C2090000}"/>
    <cellStyle name="Currency 3 3 5" xfId="9886" xr:uid="{00000000-0005-0000-0000-0000C3090000}"/>
    <cellStyle name="Currency 3 3 5 2" xfId="17099" xr:uid="{00000000-0005-0000-0000-0000C4090000}"/>
    <cellStyle name="Currency 3 3 6" xfId="11283" xr:uid="{00000000-0005-0000-0000-0000C5090000}"/>
    <cellStyle name="Currency 3 3 6 2" xfId="18490" xr:uid="{00000000-0005-0000-0000-0000C6090000}"/>
    <cellStyle name="Currency 3 3 7" xfId="13373" xr:uid="{00000000-0005-0000-0000-0000C7090000}"/>
    <cellStyle name="Currency 3 4" xfId="515" xr:uid="{00000000-0005-0000-0000-0000C8090000}"/>
    <cellStyle name="Currency 3 4 2" xfId="979" xr:uid="{00000000-0005-0000-0000-0000C9090000}"/>
    <cellStyle name="Currency 3 4 2 2" xfId="8175" xr:uid="{00000000-0005-0000-0000-0000CA090000}"/>
    <cellStyle name="Currency 3 4 2 2 2" xfId="15388" xr:uid="{00000000-0005-0000-0000-0000CB090000}"/>
    <cellStyle name="Currency 3 4 2 3" xfId="10306" xr:uid="{00000000-0005-0000-0000-0000CC090000}"/>
    <cellStyle name="Currency 3 4 2 3 2" xfId="17519" xr:uid="{00000000-0005-0000-0000-0000CD090000}"/>
    <cellStyle name="Currency 3 4 2 4" xfId="11719" xr:uid="{00000000-0005-0000-0000-0000CE090000}"/>
    <cellStyle name="Currency 3 4 2 4 2" xfId="18926" xr:uid="{00000000-0005-0000-0000-0000CF090000}"/>
    <cellStyle name="Currency 3 4 2 5" xfId="13784" xr:uid="{00000000-0005-0000-0000-0000D0090000}"/>
    <cellStyle name="Currency 3 4 3" xfId="7745" xr:uid="{00000000-0005-0000-0000-0000D1090000}"/>
    <cellStyle name="Currency 3 4 3 2" xfId="14958" xr:uid="{00000000-0005-0000-0000-0000D2090000}"/>
    <cellStyle name="Currency 3 4 4" xfId="9887" xr:uid="{00000000-0005-0000-0000-0000D3090000}"/>
    <cellStyle name="Currency 3 4 4 2" xfId="17100" xr:uid="{00000000-0005-0000-0000-0000D4090000}"/>
    <cellStyle name="Currency 3 4 5" xfId="11298" xr:uid="{00000000-0005-0000-0000-0000D5090000}"/>
    <cellStyle name="Currency 3 4 5 2" xfId="18505" xr:uid="{00000000-0005-0000-0000-0000D6090000}"/>
    <cellStyle name="Currency 3 4 6" xfId="13388" xr:uid="{00000000-0005-0000-0000-0000D7090000}"/>
    <cellStyle name="Currency 3 5" xfId="421" xr:uid="{00000000-0005-0000-0000-0000D8090000}"/>
    <cellStyle name="Currency 3 5 2" xfId="898" xr:uid="{00000000-0005-0000-0000-0000D9090000}"/>
    <cellStyle name="Currency 3 5 2 2" xfId="8176" xr:uid="{00000000-0005-0000-0000-0000DA090000}"/>
    <cellStyle name="Currency 3 5 2 2 2" xfId="15389" xr:uid="{00000000-0005-0000-0000-0000DB090000}"/>
    <cellStyle name="Currency 3 5 2 3" xfId="10307" xr:uid="{00000000-0005-0000-0000-0000DC090000}"/>
    <cellStyle name="Currency 3 5 2 3 2" xfId="17520" xr:uid="{00000000-0005-0000-0000-0000DD090000}"/>
    <cellStyle name="Currency 3 5 2 4" xfId="11638" xr:uid="{00000000-0005-0000-0000-0000DE090000}"/>
    <cellStyle name="Currency 3 5 2 4 2" xfId="18845" xr:uid="{00000000-0005-0000-0000-0000DF090000}"/>
    <cellStyle name="Currency 3 5 2 5" xfId="13703" xr:uid="{00000000-0005-0000-0000-0000E0090000}"/>
    <cellStyle name="Currency 3 5 3" xfId="7746" xr:uid="{00000000-0005-0000-0000-0000E1090000}"/>
    <cellStyle name="Currency 3 5 3 2" xfId="14959" xr:uid="{00000000-0005-0000-0000-0000E2090000}"/>
    <cellStyle name="Currency 3 5 4" xfId="9888" xr:uid="{00000000-0005-0000-0000-0000E3090000}"/>
    <cellStyle name="Currency 3 5 4 2" xfId="17101" xr:uid="{00000000-0005-0000-0000-0000E4090000}"/>
    <cellStyle name="Currency 3 5 5" xfId="11204" xr:uid="{00000000-0005-0000-0000-0000E5090000}"/>
    <cellStyle name="Currency 3 5 5 2" xfId="18411" xr:uid="{00000000-0005-0000-0000-0000E6090000}"/>
    <cellStyle name="Currency 3 5 6" xfId="13305" xr:uid="{00000000-0005-0000-0000-0000E7090000}"/>
    <cellStyle name="Currency 3 6" xfId="824" xr:uid="{00000000-0005-0000-0000-0000E8090000}"/>
    <cellStyle name="Currency 3 6 2" xfId="8177" xr:uid="{00000000-0005-0000-0000-0000E9090000}"/>
    <cellStyle name="Currency 3 6 2 2" xfId="15390" xr:uid="{00000000-0005-0000-0000-0000EA090000}"/>
    <cellStyle name="Currency 3 6 3" xfId="10308" xr:uid="{00000000-0005-0000-0000-0000EB090000}"/>
    <cellStyle name="Currency 3 6 3 2" xfId="17521" xr:uid="{00000000-0005-0000-0000-0000EC090000}"/>
    <cellStyle name="Currency 3 6 4" xfId="11564" xr:uid="{00000000-0005-0000-0000-0000ED090000}"/>
    <cellStyle name="Currency 3 6 4 2" xfId="18771" xr:uid="{00000000-0005-0000-0000-0000EE090000}"/>
    <cellStyle name="Currency 3 6 5" xfId="13630" xr:uid="{00000000-0005-0000-0000-0000EF090000}"/>
    <cellStyle name="Currency 3 7" xfId="7741" xr:uid="{00000000-0005-0000-0000-0000F0090000}"/>
    <cellStyle name="Currency 3 7 2" xfId="14954" xr:uid="{00000000-0005-0000-0000-0000F1090000}"/>
    <cellStyle name="Currency 3 8" xfId="9883" xr:uid="{00000000-0005-0000-0000-0000F2090000}"/>
    <cellStyle name="Currency 3 8 2" xfId="17096" xr:uid="{00000000-0005-0000-0000-0000F3090000}"/>
    <cellStyle name="Currency 3 9" xfId="11126" xr:uid="{00000000-0005-0000-0000-0000F4090000}"/>
    <cellStyle name="Currency 3 9 2" xfId="18333" xr:uid="{00000000-0005-0000-0000-0000F5090000}"/>
    <cellStyle name="Currency 4" xfId="2637" xr:uid="{00000000-0005-0000-0000-0000F6090000}"/>
    <cellStyle name="Currency 4 2" xfId="2638" xr:uid="{00000000-0005-0000-0000-0000F7090000}"/>
    <cellStyle name="Currency 4 2 2" xfId="2639" xr:uid="{00000000-0005-0000-0000-0000F8090000}"/>
    <cellStyle name="Currency 4 3" xfId="2640" xr:uid="{00000000-0005-0000-0000-0000F9090000}"/>
    <cellStyle name="Currency 4 3 2" xfId="2641" xr:uid="{00000000-0005-0000-0000-0000FA090000}"/>
    <cellStyle name="Currency 4 4" xfId="2642" xr:uid="{00000000-0005-0000-0000-0000FB090000}"/>
    <cellStyle name="Currency 4 4 2" xfId="8619" xr:uid="{00000000-0005-0000-0000-0000FC090000}"/>
    <cellStyle name="Currency 4 4 2 2" xfId="15832" xr:uid="{00000000-0005-0000-0000-0000FD090000}"/>
    <cellStyle name="Currency 4 4 3" xfId="10750" xr:uid="{00000000-0005-0000-0000-0000FE090000}"/>
    <cellStyle name="Currency 4 4 3 2" xfId="17963" xr:uid="{00000000-0005-0000-0000-0000FF090000}"/>
    <cellStyle name="Currency 4 4 4" xfId="11991" xr:uid="{00000000-0005-0000-0000-0000000A0000}"/>
    <cellStyle name="Currency 4 4 4 2" xfId="19198" xr:uid="{00000000-0005-0000-0000-0000010A0000}"/>
    <cellStyle name="Currency 4 4 5" xfId="14055" xr:uid="{00000000-0005-0000-0000-0000020A0000}"/>
    <cellStyle name="Currency 5" xfId="2643" xr:uid="{00000000-0005-0000-0000-0000030A0000}"/>
    <cellStyle name="Currency 5 2" xfId="2644" xr:uid="{00000000-0005-0000-0000-0000040A0000}"/>
    <cellStyle name="Currency 5 2 2" xfId="2645" xr:uid="{00000000-0005-0000-0000-0000050A0000}"/>
    <cellStyle name="Currency 5 3" xfId="2646" xr:uid="{00000000-0005-0000-0000-0000060A0000}"/>
    <cellStyle name="Currency 6" xfId="2647" xr:uid="{00000000-0005-0000-0000-0000070A0000}"/>
    <cellStyle name="Currency 6 2" xfId="2648" xr:uid="{00000000-0005-0000-0000-0000080A0000}"/>
    <cellStyle name="Currency 6 2 2" xfId="2649" xr:uid="{00000000-0005-0000-0000-0000090A0000}"/>
    <cellStyle name="Currency 6 3" xfId="2650" xr:uid="{00000000-0005-0000-0000-00000A0A0000}"/>
    <cellStyle name="Currency 6 4" xfId="8620" xr:uid="{00000000-0005-0000-0000-00000B0A0000}"/>
    <cellStyle name="Currency 6 4 2" xfId="15833" xr:uid="{00000000-0005-0000-0000-00000C0A0000}"/>
    <cellStyle name="Currency 6 5" xfId="10751" xr:uid="{00000000-0005-0000-0000-00000D0A0000}"/>
    <cellStyle name="Currency 6 5 2" xfId="17964" xr:uid="{00000000-0005-0000-0000-00000E0A0000}"/>
    <cellStyle name="Currency 6 6" xfId="11992" xr:uid="{00000000-0005-0000-0000-00000F0A0000}"/>
    <cellStyle name="Currency 6 6 2" xfId="19199" xr:uid="{00000000-0005-0000-0000-0000100A0000}"/>
    <cellStyle name="Currency 6 7" xfId="14056" xr:uid="{00000000-0005-0000-0000-0000110A0000}"/>
    <cellStyle name="Currency 7" xfId="2651" xr:uid="{00000000-0005-0000-0000-0000120A0000}"/>
    <cellStyle name="Currency 7 2" xfId="2652" xr:uid="{00000000-0005-0000-0000-0000130A0000}"/>
    <cellStyle name="Currency 7 2 2" xfId="8622" xr:uid="{00000000-0005-0000-0000-0000140A0000}"/>
    <cellStyle name="Currency 7 2 2 2" xfId="15835" xr:uid="{00000000-0005-0000-0000-0000150A0000}"/>
    <cellStyle name="Currency 7 2 3" xfId="10753" xr:uid="{00000000-0005-0000-0000-0000160A0000}"/>
    <cellStyle name="Currency 7 2 3 2" xfId="17966" xr:uid="{00000000-0005-0000-0000-0000170A0000}"/>
    <cellStyle name="Currency 7 2 4" xfId="11994" xr:uid="{00000000-0005-0000-0000-0000180A0000}"/>
    <cellStyle name="Currency 7 2 4 2" xfId="19201" xr:uid="{00000000-0005-0000-0000-0000190A0000}"/>
    <cellStyle name="Currency 7 2 5" xfId="14058" xr:uid="{00000000-0005-0000-0000-00001A0A0000}"/>
    <cellStyle name="Currency 7 3" xfId="2653" xr:uid="{00000000-0005-0000-0000-00001B0A0000}"/>
    <cellStyle name="Currency 7 3 2" xfId="2654" xr:uid="{00000000-0005-0000-0000-00001C0A0000}"/>
    <cellStyle name="Currency 7 3 2 2" xfId="8623" xr:uid="{00000000-0005-0000-0000-00001D0A0000}"/>
    <cellStyle name="Currency 7 3 2 2 2" xfId="15836" xr:uid="{00000000-0005-0000-0000-00001E0A0000}"/>
    <cellStyle name="Currency 7 3 2 3" xfId="10754" xr:uid="{00000000-0005-0000-0000-00001F0A0000}"/>
    <cellStyle name="Currency 7 3 2 3 2" xfId="17967" xr:uid="{00000000-0005-0000-0000-0000200A0000}"/>
    <cellStyle name="Currency 7 3 2 4" xfId="11995" xr:uid="{00000000-0005-0000-0000-0000210A0000}"/>
    <cellStyle name="Currency 7 3 2 4 2" xfId="19202" xr:uid="{00000000-0005-0000-0000-0000220A0000}"/>
    <cellStyle name="Currency 7 3 2 5" xfId="14059" xr:uid="{00000000-0005-0000-0000-0000230A0000}"/>
    <cellStyle name="Currency 7 4" xfId="2655" xr:uid="{00000000-0005-0000-0000-0000240A0000}"/>
    <cellStyle name="Currency 7 5" xfId="8621" xr:uid="{00000000-0005-0000-0000-0000250A0000}"/>
    <cellStyle name="Currency 7 5 2" xfId="15834" xr:uid="{00000000-0005-0000-0000-0000260A0000}"/>
    <cellStyle name="Currency 7 6" xfId="10752" xr:uid="{00000000-0005-0000-0000-0000270A0000}"/>
    <cellStyle name="Currency 7 6 2" xfId="17965" xr:uid="{00000000-0005-0000-0000-0000280A0000}"/>
    <cellStyle name="Currency 7 7" xfId="11993" xr:uid="{00000000-0005-0000-0000-0000290A0000}"/>
    <cellStyle name="Currency 7 7 2" xfId="19200" xr:uid="{00000000-0005-0000-0000-00002A0A0000}"/>
    <cellStyle name="Currency 7 8" xfId="14057" xr:uid="{00000000-0005-0000-0000-00002B0A0000}"/>
    <cellStyle name="Currency 8" xfId="2656" xr:uid="{00000000-0005-0000-0000-00002C0A0000}"/>
    <cellStyle name="Currency 8 2" xfId="2657" xr:uid="{00000000-0005-0000-0000-00002D0A0000}"/>
    <cellStyle name="Currency 8 2 2" xfId="2658" xr:uid="{00000000-0005-0000-0000-00002E0A0000}"/>
    <cellStyle name="Currency 8 2 2 2" xfId="8624" xr:uid="{00000000-0005-0000-0000-00002F0A0000}"/>
    <cellStyle name="Currency 8 2 2 2 2" xfId="15837" xr:uid="{00000000-0005-0000-0000-0000300A0000}"/>
    <cellStyle name="Currency 8 2 2 3" xfId="10755" xr:uid="{00000000-0005-0000-0000-0000310A0000}"/>
    <cellStyle name="Currency 8 2 2 3 2" xfId="17968" xr:uid="{00000000-0005-0000-0000-0000320A0000}"/>
    <cellStyle name="Currency 8 2 2 4" xfId="11996" xr:uid="{00000000-0005-0000-0000-0000330A0000}"/>
    <cellStyle name="Currency 8 2 2 4 2" xfId="19203" xr:uid="{00000000-0005-0000-0000-0000340A0000}"/>
    <cellStyle name="Currency 8 2 2 5" xfId="14060" xr:uid="{00000000-0005-0000-0000-0000350A0000}"/>
    <cellStyle name="Currency 8 3" xfId="2659" xr:uid="{00000000-0005-0000-0000-0000360A0000}"/>
    <cellStyle name="Currency 8 3 2" xfId="8625" xr:uid="{00000000-0005-0000-0000-0000370A0000}"/>
    <cellStyle name="Currency 8 3 2 2" xfId="15838" xr:uid="{00000000-0005-0000-0000-0000380A0000}"/>
    <cellStyle name="Currency 8 3 3" xfId="10756" xr:uid="{00000000-0005-0000-0000-0000390A0000}"/>
    <cellStyle name="Currency 8 3 3 2" xfId="17969" xr:uid="{00000000-0005-0000-0000-00003A0A0000}"/>
    <cellStyle name="Currency 8 3 4" xfId="11997" xr:uid="{00000000-0005-0000-0000-00003B0A0000}"/>
    <cellStyle name="Currency 8 3 4 2" xfId="19204" xr:uid="{00000000-0005-0000-0000-00003C0A0000}"/>
    <cellStyle name="Currency 8 3 5" xfId="14061" xr:uid="{00000000-0005-0000-0000-00003D0A0000}"/>
    <cellStyle name="Currency 9" xfId="2660" xr:uid="{00000000-0005-0000-0000-00003E0A0000}"/>
    <cellStyle name="Currency0" xfId="2661" xr:uid="{00000000-0005-0000-0000-00003F0A0000}"/>
    <cellStyle name="Currency0 2" xfId="2662" xr:uid="{00000000-0005-0000-0000-0000400A0000}"/>
    <cellStyle name="Currency0 2 2" xfId="2663" xr:uid="{00000000-0005-0000-0000-0000410A0000}"/>
    <cellStyle name="Currency0 3" xfId="2664" xr:uid="{00000000-0005-0000-0000-0000420A0000}"/>
    <cellStyle name="Currency0 3 2" xfId="2665" xr:uid="{00000000-0005-0000-0000-0000430A0000}"/>
    <cellStyle name="Currency0 4" xfId="2666" xr:uid="{00000000-0005-0000-0000-0000440A0000}"/>
    <cellStyle name="Currency0 5" xfId="2667" xr:uid="{00000000-0005-0000-0000-0000450A0000}"/>
    <cellStyle name="Currency0nospace" xfId="2668" xr:uid="{00000000-0005-0000-0000-0000460A0000}"/>
    <cellStyle name="Currency2" xfId="2669" xr:uid="{00000000-0005-0000-0000-0000470A0000}"/>
    <cellStyle name="Date" xfId="2670" xr:uid="{00000000-0005-0000-0000-0000480A0000}"/>
    <cellStyle name="Date 2" xfId="2671" xr:uid="{00000000-0005-0000-0000-0000490A0000}"/>
    <cellStyle name="Dollars &amp; Cents" xfId="2672" xr:uid="{00000000-0005-0000-0000-00004A0A0000}"/>
    <cellStyle name="Emphasis 1" xfId="321" xr:uid="{00000000-0005-0000-0000-00004B0A0000}"/>
    <cellStyle name="Emphasis 2" xfId="322" xr:uid="{00000000-0005-0000-0000-00004C0A0000}"/>
    <cellStyle name="Emphasis 3" xfId="323" xr:uid="{00000000-0005-0000-0000-00004D0A0000}"/>
    <cellStyle name="Entered" xfId="2673" xr:uid="{00000000-0005-0000-0000-00004E0A0000}"/>
    <cellStyle name="Euro" xfId="2674" xr:uid="{00000000-0005-0000-0000-00004F0A0000}"/>
    <cellStyle name="Euro 2" xfId="2675" xr:uid="{00000000-0005-0000-0000-0000500A0000}"/>
    <cellStyle name="Euro 2 2" xfId="2676" xr:uid="{00000000-0005-0000-0000-0000510A0000}"/>
    <cellStyle name="Euro 3" xfId="2677" xr:uid="{00000000-0005-0000-0000-0000520A0000}"/>
    <cellStyle name="Euro billion" xfId="2678" xr:uid="{00000000-0005-0000-0000-0000530A0000}"/>
    <cellStyle name="Euro billion 2" xfId="2679" xr:uid="{00000000-0005-0000-0000-0000540A0000}"/>
    <cellStyle name="Euro billion 2 2" xfId="2680" xr:uid="{00000000-0005-0000-0000-0000550A0000}"/>
    <cellStyle name="Euro billion 3" xfId="2681" xr:uid="{00000000-0005-0000-0000-0000560A0000}"/>
    <cellStyle name="Euro million" xfId="2682" xr:uid="{00000000-0005-0000-0000-0000570A0000}"/>
    <cellStyle name="Euro million 2" xfId="2683" xr:uid="{00000000-0005-0000-0000-0000580A0000}"/>
    <cellStyle name="Euro million 2 2" xfId="2684" xr:uid="{00000000-0005-0000-0000-0000590A0000}"/>
    <cellStyle name="Euro million 3" xfId="2685" xr:uid="{00000000-0005-0000-0000-00005A0A0000}"/>
    <cellStyle name="Euro thousand" xfId="2686" xr:uid="{00000000-0005-0000-0000-00005B0A0000}"/>
    <cellStyle name="Euro thousand 2" xfId="2687" xr:uid="{00000000-0005-0000-0000-00005C0A0000}"/>
    <cellStyle name="Euro thousand 2 2" xfId="2688" xr:uid="{00000000-0005-0000-0000-00005D0A0000}"/>
    <cellStyle name="Euro thousand 3" xfId="2689" xr:uid="{00000000-0005-0000-0000-00005E0A0000}"/>
    <cellStyle name="Euro_12889 GP Contracts v3" xfId="2690" xr:uid="{00000000-0005-0000-0000-00005F0A0000}"/>
    <cellStyle name="Explanatory Text" xfId="740" builtinId="53" customBuiltin="1"/>
    <cellStyle name="Explanatory Text 2" xfId="324" xr:uid="{00000000-0005-0000-0000-0000610A0000}"/>
    <cellStyle name="Explanatory Text 2 2" xfId="2691" xr:uid="{00000000-0005-0000-0000-0000620A0000}"/>
    <cellStyle name="Explanatory Text 3" xfId="2692" xr:uid="{00000000-0005-0000-0000-0000630A0000}"/>
    <cellStyle name="Explanatory Text 3 2" xfId="2693" xr:uid="{00000000-0005-0000-0000-0000640A0000}"/>
    <cellStyle name="Explanatory Text 3 3" xfId="25492" xr:uid="{00000000-0005-0000-0000-0000650A0000}"/>
    <cellStyle name="Explanatory Text 4" xfId="2694" xr:uid="{00000000-0005-0000-0000-0000660A0000}"/>
    <cellStyle name="Explanatory Text 4 2" xfId="2695" xr:uid="{00000000-0005-0000-0000-0000670A0000}"/>
    <cellStyle name="Explanatory Text 5" xfId="2696" xr:uid="{00000000-0005-0000-0000-0000680A0000}"/>
    <cellStyle name="Explanatory Text 6" xfId="2697" xr:uid="{00000000-0005-0000-0000-0000690A0000}"/>
    <cellStyle name="Explanatory Text 7" xfId="2698" xr:uid="{00000000-0005-0000-0000-00006A0A0000}"/>
    <cellStyle name="Explanatory Text 8" xfId="2699" xr:uid="{00000000-0005-0000-0000-00006B0A0000}"/>
    <cellStyle name="Explanatory Text 9" xfId="7677" xr:uid="{00000000-0005-0000-0000-00006C0A0000}"/>
    <cellStyle name="Fixed" xfId="2700" xr:uid="{00000000-0005-0000-0000-00006D0A0000}"/>
    <cellStyle name="Fixed 2" xfId="2701" xr:uid="{00000000-0005-0000-0000-00006E0A0000}"/>
    <cellStyle name="Fixed 2 2" xfId="2702" xr:uid="{00000000-0005-0000-0000-00006F0A0000}"/>
    <cellStyle name="Fixed 3" xfId="2703" xr:uid="{00000000-0005-0000-0000-0000700A0000}"/>
    <cellStyle name="Fixed 3 2" xfId="2704" xr:uid="{00000000-0005-0000-0000-0000710A0000}"/>
    <cellStyle name="Fixed 4" xfId="2705" xr:uid="{00000000-0005-0000-0000-0000720A0000}"/>
    <cellStyle name="Fixed 5" xfId="2706" xr:uid="{00000000-0005-0000-0000-0000730A0000}"/>
    <cellStyle name="Fixed_2010-2012 Program Workbook_Incent_FS" xfId="2707" xr:uid="{00000000-0005-0000-0000-0000740A0000}"/>
    <cellStyle name="Forecast" xfId="2708" xr:uid="{00000000-0005-0000-0000-0000750A0000}"/>
    <cellStyle name="fred" xfId="2709" xr:uid="{00000000-0005-0000-0000-0000760A0000}"/>
    <cellStyle name="Fred%" xfId="2710" xr:uid="{00000000-0005-0000-0000-0000770A0000}"/>
    <cellStyle name="GBP" xfId="2711" xr:uid="{00000000-0005-0000-0000-0000780A0000}"/>
    <cellStyle name="GBP 2" xfId="2712" xr:uid="{00000000-0005-0000-0000-0000790A0000}"/>
    <cellStyle name="GBP 2 2" xfId="2713" xr:uid="{00000000-0005-0000-0000-00007A0A0000}"/>
    <cellStyle name="GBP 3" xfId="2714" xr:uid="{00000000-0005-0000-0000-00007B0A0000}"/>
    <cellStyle name="GBP billion" xfId="2715" xr:uid="{00000000-0005-0000-0000-00007C0A0000}"/>
    <cellStyle name="GBP million" xfId="2716" xr:uid="{00000000-0005-0000-0000-00007D0A0000}"/>
    <cellStyle name="GBP million 2" xfId="2717" xr:uid="{00000000-0005-0000-0000-00007E0A0000}"/>
    <cellStyle name="GBP million 2 2" xfId="2718" xr:uid="{00000000-0005-0000-0000-00007F0A0000}"/>
    <cellStyle name="GBP million 3" xfId="2719" xr:uid="{00000000-0005-0000-0000-0000800A0000}"/>
    <cellStyle name="GBP thousand" xfId="2720" xr:uid="{00000000-0005-0000-0000-0000810A0000}"/>
    <cellStyle name="General" xfId="2721" xr:uid="{00000000-0005-0000-0000-0000820A0000}"/>
    <cellStyle name="General 2" xfId="2722" xr:uid="{00000000-0005-0000-0000-0000830A0000}"/>
    <cellStyle name="General 2 2" xfId="2723" xr:uid="{00000000-0005-0000-0000-0000840A0000}"/>
    <cellStyle name="General 3" xfId="2724" xr:uid="{00000000-0005-0000-0000-0000850A0000}"/>
    <cellStyle name="Good" xfId="731" builtinId="26" customBuiltin="1"/>
    <cellStyle name="Good 2" xfId="325" xr:uid="{00000000-0005-0000-0000-0000870A0000}"/>
    <cellStyle name="Good 2 2" xfId="2725" xr:uid="{00000000-0005-0000-0000-0000880A0000}"/>
    <cellStyle name="Good 3" xfId="2726" xr:uid="{00000000-0005-0000-0000-0000890A0000}"/>
    <cellStyle name="Good 3 2" xfId="2727" xr:uid="{00000000-0005-0000-0000-00008A0A0000}"/>
    <cellStyle name="Good 3 3" xfId="25493" xr:uid="{00000000-0005-0000-0000-00008B0A0000}"/>
    <cellStyle name="Good 4" xfId="2728" xr:uid="{00000000-0005-0000-0000-00008C0A0000}"/>
    <cellStyle name="Good 4 2" xfId="2729" xr:uid="{00000000-0005-0000-0000-00008D0A0000}"/>
    <cellStyle name="Good 5" xfId="2730" xr:uid="{00000000-0005-0000-0000-00008E0A0000}"/>
    <cellStyle name="Good 5 2" xfId="2731" xr:uid="{00000000-0005-0000-0000-00008F0A0000}"/>
    <cellStyle name="Good 6" xfId="2732" xr:uid="{00000000-0005-0000-0000-0000900A0000}"/>
    <cellStyle name="Good 7" xfId="2733" xr:uid="{00000000-0005-0000-0000-0000910A0000}"/>
    <cellStyle name="Good 8" xfId="2734" xr:uid="{00000000-0005-0000-0000-0000920A0000}"/>
    <cellStyle name="Good 9" xfId="7678" xr:uid="{00000000-0005-0000-0000-0000930A0000}"/>
    <cellStyle name="Grey" xfId="2735" xr:uid="{00000000-0005-0000-0000-0000940A0000}"/>
    <cellStyle name="Grey 2" xfId="2736" xr:uid="{00000000-0005-0000-0000-0000950A0000}"/>
    <cellStyle name="Grey_2010-2012 Program Workbook Completed_Incent_V2" xfId="2737" xr:uid="{00000000-0005-0000-0000-0000960A0000}"/>
    <cellStyle name="HEADER" xfId="2738" xr:uid="{00000000-0005-0000-0000-0000970A0000}"/>
    <cellStyle name="Header1" xfId="2739" xr:uid="{00000000-0005-0000-0000-0000980A0000}"/>
    <cellStyle name="Header2" xfId="2740" xr:uid="{00000000-0005-0000-0000-0000990A0000}"/>
    <cellStyle name="Header2 10" xfId="14062" xr:uid="{00000000-0005-0000-0000-00009A0A0000}"/>
    <cellStyle name="Header2 11" xfId="14131" xr:uid="{00000000-0005-0000-0000-00009B0A0000}"/>
    <cellStyle name="Header2 2" xfId="2741" xr:uid="{00000000-0005-0000-0000-00009C0A0000}"/>
    <cellStyle name="Header2 2 10" xfId="14130" xr:uid="{00000000-0005-0000-0000-00009D0A0000}"/>
    <cellStyle name="Header2 2 2" xfId="2742" xr:uid="{00000000-0005-0000-0000-00009E0A0000}"/>
    <cellStyle name="Header2 2 2 2" xfId="8628" xr:uid="{00000000-0005-0000-0000-00009F0A0000}"/>
    <cellStyle name="Header2 2 2 2 2" xfId="15841" xr:uid="{00000000-0005-0000-0000-0000A00A0000}"/>
    <cellStyle name="Header2 2 2 2 3" xfId="21437" xr:uid="{00000000-0005-0000-0000-0000A10A0000}"/>
    <cellStyle name="Header2 2 2 3" xfId="8692" xr:uid="{00000000-0005-0000-0000-0000A20A0000}"/>
    <cellStyle name="Header2 2 2 3 2" xfId="15905" xr:uid="{00000000-0005-0000-0000-0000A30A0000}"/>
    <cellStyle name="Header2 2 2 3 3" xfId="21474" xr:uid="{00000000-0005-0000-0000-0000A40A0000}"/>
    <cellStyle name="Header2 2 2 4" xfId="10759" xr:uid="{00000000-0005-0000-0000-0000A50A0000}"/>
    <cellStyle name="Header2 2 2 4 2" xfId="17972" xr:uid="{00000000-0005-0000-0000-0000A60A0000}"/>
    <cellStyle name="Header2 2 2 4 3" xfId="23319" xr:uid="{00000000-0005-0000-0000-0000A70A0000}"/>
    <cellStyle name="Header2 2 2 5" xfId="12000" xr:uid="{00000000-0005-0000-0000-0000A80A0000}"/>
    <cellStyle name="Header2 2 2 5 2" xfId="19207" xr:uid="{00000000-0005-0000-0000-0000A90A0000}"/>
    <cellStyle name="Header2 2 2 5 3" xfId="24295" xr:uid="{00000000-0005-0000-0000-0000AA0A0000}"/>
    <cellStyle name="Header2 2 2 6" xfId="12065" xr:uid="{00000000-0005-0000-0000-0000AB0A0000}"/>
    <cellStyle name="Header2 2 2 6 2" xfId="19272" xr:uid="{00000000-0005-0000-0000-0000AC0A0000}"/>
    <cellStyle name="Header2 2 2 6 3" xfId="24332" xr:uid="{00000000-0005-0000-0000-0000AD0A0000}"/>
    <cellStyle name="Header2 2 2 7" xfId="14064" xr:uid="{00000000-0005-0000-0000-0000AE0A0000}"/>
    <cellStyle name="Header2 2 2 8" xfId="14129" xr:uid="{00000000-0005-0000-0000-0000AF0A0000}"/>
    <cellStyle name="Header2 2 3" xfId="2743" xr:uid="{00000000-0005-0000-0000-0000B00A0000}"/>
    <cellStyle name="Header2 2 3 2" xfId="8629" xr:uid="{00000000-0005-0000-0000-0000B10A0000}"/>
    <cellStyle name="Header2 2 3 2 2" xfId="15842" xr:uid="{00000000-0005-0000-0000-0000B20A0000}"/>
    <cellStyle name="Header2 2 3 2 3" xfId="21438" xr:uid="{00000000-0005-0000-0000-0000B30A0000}"/>
    <cellStyle name="Header2 2 3 3" xfId="8691" xr:uid="{00000000-0005-0000-0000-0000B40A0000}"/>
    <cellStyle name="Header2 2 3 3 2" xfId="15904" xr:uid="{00000000-0005-0000-0000-0000B50A0000}"/>
    <cellStyle name="Header2 2 3 3 3" xfId="21473" xr:uid="{00000000-0005-0000-0000-0000B60A0000}"/>
    <cellStyle name="Header2 2 3 4" xfId="10760" xr:uid="{00000000-0005-0000-0000-0000B70A0000}"/>
    <cellStyle name="Header2 2 3 4 2" xfId="17973" xr:uid="{00000000-0005-0000-0000-0000B80A0000}"/>
    <cellStyle name="Header2 2 3 4 3" xfId="23320" xr:uid="{00000000-0005-0000-0000-0000B90A0000}"/>
    <cellStyle name="Header2 2 3 5" xfId="12001" xr:uid="{00000000-0005-0000-0000-0000BA0A0000}"/>
    <cellStyle name="Header2 2 3 5 2" xfId="19208" xr:uid="{00000000-0005-0000-0000-0000BB0A0000}"/>
    <cellStyle name="Header2 2 3 5 3" xfId="24296" xr:uid="{00000000-0005-0000-0000-0000BC0A0000}"/>
    <cellStyle name="Header2 2 3 6" xfId="12064" xr:uid="{00000000-0005-0000-0000-0000BD0A0000}"/>
    <cellStyle name="Header2 2 3 6 2" xfId="19271" xr:uid="{00000000-0005-0000-0000-0000BE0A0000}"/>
    <cellStyle name="Header2 2 3 6 3" xfId="24331" xr:uid="{00000000-0005-0000-0000-0000BF0A0000}"/>
    <cellStyle name="Header2 2 3 7" xfId="14065" xr:uid="{00000000-0005-0000-0000-0000C00A0000}"/>
    <cellStyle name="Header2 2 3 8" xfId="14128" xr:uid="{00000000-0005-0000-0000-0000C10A0000}"/>
    <cellStyle name="Header2 2 4" xfId="8627" xr:uid="{00000000-0005-0000-0000-0000C20A0000}"/>
    <cellStyle name="Header2 2 4 2" xfId="15840" xr:uid="{00000000-0005-0000-0000-0000C30A0000}"/>
    <cellStyle name="Header2 2 4 3" xfId="21436" xr:uid="{00000000-0005-0000-0000-0000C40A0000}"/>
    <cellStyle name="Header2 2 5" xfId="8693" xr:uid="{00000000-0005-0000-0000-0000C50A0000}"/>
    <cellStyle name="Header2 2 5 2" xfId="15906" xr:uid="{00000000-0005-0000-0000-0000C60A0000}"/>
    <cellStyle name="Header2 2 5 3" xfId="21475" xr:uid="{00000000-0005-0000-0000-0000C70A0000}"/>
    <cellStyle name="Header2 2 6" xfId="10758" xr:uid="{00000000-0005-0000-0000-0000C80A0000}"/>
    <cellStyle name="Header2 2 6 2" xfId="17971" xr:uid="{00000000-0005-0000-0000-0000C90A0000}"/>
    <cellStyle name="Header2 2 6 3" xfId="23318" xr:uid="{00000000-0005-0000-0000-0000CA0A0000}"/>
    <cellStyle name="Header2 2 7" xfId="11999" xr:uid="{00000000-0005-0000-0000-0000CB0A0000}"/>
    <cellStyle name="Header2 2 7 2" xfId="19206" xr:uid="{00000000-0005-0000-0000-0000CC0A0000}"/>
    <cellStyle name="Header2 2 7 3" xfId="24294" xr:uid="{00000000-0005-0000-0000-0000CD0A0000}"/>
    <cellStyle name="Header2 2 8" xfId="12066" xr:uid="{00000000-0005-0000-0000-0000CE0A0000}"/>
    <cellStyle name="Header2 2 8 2" xfId="19273" xr:uid="{00000000-0005-0000-0000-0000CF0A0000}"/>
    <cellStyle name="Header2 2 8 3" xfId="24333" xr:uid="{00000000-0005-0000-0000-0000D00A0000}"/>
    <cellStyle name="Header2 2 9" xfId="14063" xr:uid="{00000000-0005-0000-0000-0000D10A0000}"/>
    <cellStyle name="Header2 3" xfId="2744" xr:uid="{00000000-0005-0000-0000-0000D20A0000}"/>
    <cellStyle name="Header2 3 2" xfId="8630" xr:uid="{00000000-0005-0000-0000-0000D30A0000}"/>
    <cellStyle name="Header2 3 2 2" xfId="15843" xr:uid="{00000000-0005-0000-0000-0000D40A0000}"/>
    <cellStyle name="Header2 3 2 3" xfId="21439" xr:uid="{00000000-0005-0000-0000-0000D50A0000}"/>
    <cellStyle name="Header2 3 3" xfId="8690" xr:uid="{00000000-0005-0000-0000-0000D60A0000}"/>
    <cellStyle name="Header2 3 3 2" xfId="15903" xr:uid="{00000000-0005-0000-0000-0000D70A0000}"/>
    <cellStyle name="Header2 3 3 3" xfId="21472" xr:uid="{00000000-0005-0000-0000-0000D80A0000}"/>
    <cellStyle name="Header2 3 4" xfId="10761" xr:uid="{00000000-0005-0000-0000-0000D90A0000}"/>
    <cellStyle name="Header2 3 4 2" xfId="17974" xr:uid="{00000000-0005-0000-0000-0000DA0A0000}"/>
    <cellStyle name="Header2 3 4 3" xfId="23321" xr:uid="{00000000-0005-0000-0000-0000DB0A0000}"/>
    <cellStyle name="Header2 3 5" xfId="12002" xr:uid="{00000000-0005-0000-0000-0000DC0A0000}"/>
    <cellStyle name="Header2 3 5 2" xfId="19209" xr:uid="{00000000-0005-0000-0000-0000DD0A0000}"/>
    <cellStyle name="Header2 3 5 3" xfId="24297" xr:uid="{00000000-0005-0000-0000-0000DE0A0000}"/>
    <cellStyle name="Header2 3 6" xfId="12063" xr:uid="{00000000-0005-0000-0000-0000DF0A0000}"/>
    <cellStyle name="Header2 3 6 2" xfId="19270" xr:uid="{00000000-0005-0000-0000-0000E00A0000}"/>
    <cellStyle name="Header2 3 6 3" xfId="24330" xr:uid="{00000000-0005-0000-0000-0000E10A0000}"/>
    <cellStyle name="Header2 3 7" xfId="14066" xr:uid="{00000000-0005-0000-0000-0000E20A0000}"/>
    <cellStyle name="Header2 3 8" xfId="14127" xr:uid="{00000000-0005-0000-0000-0000E30A0000}"/>
    <cellStyle name="Header2 4" xfId="2745" xr:uid="{00000000-0005-0000-0000-0000E40A0000}"/>
    <cellStyle name="Header2 4 2" xfId="8631" xr:uid="{00000000-0005-0000-0000-0000E50A0000}"/>
    <cellStyle name="Header2 4 2 2" xfId="15844" xr:uid="{00000000-0005-0000-0000-0000E60A0000}"/>
    <cellStyle name="Header2 4 2 3" xfId="21440" xr:uid="{00000000-0005-0000-0000-0000E70A0000}"/>
    <cellStyle name="Header2 4 3" xfId="8689" xr:uid="{00000000-0005-0000-0000-0000E80A0000}"/>
    <cellStyle name="Header2 4 3 2" xfId="15902" xr:uid="{00000000-0005-0000-0000-0000E90A0000}"/>
    <cellStyle name="Header2 4 3 3" xfId="21471" xr:uid="{00000000-0005-0000-0000-0000EA0A0000}"/>
    <cellStyle name="Header2 4 4" xfId="10762" xr:uid="{00000000-0005-0000-0000-0000EB0A0000}"/>
    <cellStyle name="Header2 4 4 2" xfId="17975" xr:uid="{00000000-0005-0000-0000-0000EC0A0000}"/>
    <cellStyle name="Header2 4 4 3" xfId="23322" xr:uid="{00000000-0005-0000-0000-0000ED0A0000}"/>
    <cellStyle name="Header2 4 5" xfId="12003" xr:uid="{00000000-0005-0000-0000-0000EE0A0000}"/>
    <cellStyle name="Header2 4 5 2" xfId="19210" xr:uid="{00000000-0005-0000-0000-0000EF0A0000}"/>
    <cellStyle name="Header2 4 5 3" xfId="24298" xr:uid="{00000000-0005-0000-0000-0000F00A0000}"/>
    <cellStyle name="Header2 4 6" xfId="12062" xr:uid="{00000000-0005-0000-0000-0000F10A0000}"/>
    <cellStyle name="Header2 4 6 2" xfId="19269" xr:uid="{00000000-0005-0000-0000-0000F20A0000}"/>
    <cellStyle name="Header2 4 6 3" xfId="24329" xr:uid="{00000000-0005-0000-0000-0000F30A0000}"/>
    <cellStyle name="Header2 4 7" xfId="14067" xr:uid="{00000000-0005-0000-0000-0000F40A0000}"/>
    <cellStyle name="Header2 4 8" xfId="14126" xr:uid="{00000000-0005-0000-0000-0000F50A0000}"/>
    <cellStyle name="Header2 5" xfId="8626" xr:uid="{00000000-0005-0000-0000-0000F60A0000}"/>
    <cellStyle name="Header2 5 2" xfId="15839" xr:uid="{00000000-0005-0000-0000-0000F70A0000}"/>
    <cellStyle name="Header2 5 3" xfId="21435" xr:uid="{00000000-0005-0000-0000-0000F80A0000}"/>
    <cellStyle name="Header2 6" xfId="8694" xr:uid="{00000000-0005-0000-0000-0000F90A0000}"/>
    <cellStyle name="Header2 6 2" xfId="15907" xr:uid="{00000000-0005-0000-0000-0000FA0A0000}"/>
    <cellStyle name="Header2 6 3" xfId="21476" xr:uid="{00000000-0005-0000-0000-0000FB0A0000}"/>
    <cellStyle name="Header2 7" xfId="10757" xr:uid="{00000000-0005-0000-0000-0000FC0A0000}"/>
    <cellStyle name="Header2 7 2" xfId="17970" xr:uid="{00000000-0005-0000-0000-0000FD0A0000}"/>
    <cellStyle name="Header2 7 3" xfId="23317" xr:uid="{00000000-0005-0000-0000-0000FE0A0000}"/>
    <cellStyle name="Header2 8" xfId="11998" xr:uid="{00000000-0005-0000-0000-0000FF0A0000}"/>
    <cellStyle name="Header2 8 2" xfId="19205" xr:uid="{00000000-0005-0000-0000-0000000B0000}"/>
    <cellStyle name="Header2 8 3" xfId="24293" xr:uid="{00000000-0005-0000-0000-0000010B0000}"/>
    <cellStyle name="Header2 9" xfId="12067" xr:uid="{00000000-0005-0000-0000-0000020B0000}"/>
    <cellStyle name="Header2 9 2" xfId="19274" xr:uid="{00000000-0005-0000-0000-0000030B0000}"/>
    <cellStyle name="Header2 9 3" xfId="24334" xr:uid="{00000000-0005-0000-0000-0000040B0000}"/>
    <cellStyle name="Heading 1" xfId="727" builtinId="16" customBuiltin="1"/>
    <cellStyle name="Heading 1 10" xfId="2746" xr:uid="{00000000-0005-0000-0000-0000060B0000}"/>
    <cellStyle name="Heading 1 11" xfId="2747" xr:uid="{00000000-0005-0000-0000-0000070B0000}"/>
    <cellStyle name="Heading 1 12" xfId="2748" xr:uid="{00000000-0005-0000-0000-0000080B0000}"/>
    <cellStyle name="Heading 1 13" xfId="2749" xr:uid="{00000000-0005-0000-0000-0000090B0000}"/>
    <cellStyle name="Heading 1 14" xfId="2750" xr:uid="{00000000-0005-0000-0000-00000A0B0000}"/>
    <cellStyle name="Heading 1 15" xfId="7679" xr:uid="{00000000-0005-0000-0000-00000B0B0000}"/>
    <cellStyle name="Heading 1 2" xfId="326" xr:uid="{00000000-0005-0000-0000-00000C0B0000}"/>
    <cellStyle name="Heading 1 2 2" xfId="2751" xr:uid="{00000000-0005-0000-0000-00000D0B0000}"/>
    <cellStyle name="Heading 1 2 3" xfId="2752" xr:uid="{00000000-0005-0000-0000-00000E0B0000}"/>
    <cellStyle name="Heading 1 3" xfId="2753" xr:uid="{00000000-0005-0000-0000-00000F0B0000}"/>
    <cellStyle name="Heading 1 3 2" xfId="2754" xr:uid="{00000000-0005-0000-0000-0000100B0000}"/>
    <cellStyle name="Heading 1 3 3" xfId="2755" xr:uid="{00000000-0005-0000-0000-0000110B0000}"/>
    <cellStyle name="Heading 1 4" xfId="2756" xr:uid="{00000000-0005-0000-0000-0000120B0000}"/>
    <cellStyle name="Heading 1 4 2" xfId="2757" xr:uid="{00000000-0005-0000-0000-0000130B0000}"/>
    <cellStyle name="Heading 1 4 3" xfId="2758" xr:uid="{00000000-0005-0000-0000-0000140B0000}"/>
    <cellStyle name="Heading 1 5" xfId="2759" xr:uid="{00000000-0005-0000-0000-0000150B0000}"/>
    <cellStyle name="Heading 1 5 2" xfId="2760" xr:uid="{00000000-0005-0000-0000-0000160B0000}"/>
    <cellStyle name="Heading 1 6" xfId="2761" xr:uid="{00000000-0005-0000-0000-0000170B0000}"/>
    <cellStyle name="Heading 1 6 2" xfId="2762" xr:uid="{00000000-0005-0000-0000-0000180B0000}"/>
    <cellStyle name="Heading 1 7" xfId="2763" xr:uid="{00000000-0005-0000-0000-0000190B0000}"/>
    <cellStyle name="Heading 1 7 2" xfId="2764" xr:uid="{00000000-0005-0000-0000-00001A0B0000}"/>
    <cellStyle name="Heading 1 8" xfId="2765" xr:uid="{00000000-0005-0000-0000-00001B0B0000}"/>
    <cellStyle name="Heading 1 8 2" xfId="2766" xr:uid="{00000000-0005-0000-0000-00001C0B0000}"/>
    <cellStyle name="Heading 1 9" xfId="2767" xr:uid="{00000000-0005-0000-0000-00001D0B0000}"/>
    <cellStyle name="Heading 2" xfId="728" builtinId="17" customBuiltin="1"/>
    <cellStyle name="Heading 2 10" xfId="2768" xr:uid="{00000000-0005-0000-0000-00001F0B0000}"/>
    <cellStyle name="Heading 2 11" xfId="2769" xr:uid="{00000000-0005-0000-0000-0000200B0000}"/>
    <cellStyle name="Heading 2 12" xfId="2770" xr:uid="{00000000-0005-0000-0000-0000210B0000}"/>
    <cellStyle name="Heading 2 13" xfId="2771" xr:uid="{00000000-0005-0000-0000-0000220B0000}"/>
    <cellStyle name="Heading 2 14" xfId="2772" xr:uid="{00000000-0005-0000-0000-0000230B0000}"/>
    <cellStyle name="Heading 2 15" xfId="7680" xr:uid="{00000000-0005-0000-0000-0000240B0000}"/>
    <cellStyle name="Heading 2 2" xfId="327" xr:uid="{00000000-0005-0000-0000-0000250B0000}"/>
    <cellStyle name="Heading 2 2 2" xfId="2773" xr:uid="{00000000-0005-0000-0000-0000260B0000}"/>
    <cellStyle name="Heading 2 2 3" xfId="2774" xr:uid="{00000000-0005-0000-0000-0000270B0000}"/>
    <cellStyle name="Heading 2 3" xfId="2775" xr:uid="{00000000-0005-0000-0000-0000280B0000}"/>
    <cellStyle name="Heading 2 3 2" xfId="2776" xr:uid="{00000000-0005-0000-0000-0000290B0000}"/>
    <cellStyle name="Heading 2 3 3" xfId="2777" xr:uid="{00000000-0005-0000-0000-00002A0B0000}"/>
    <cellStyle name="Heading 2 4" xfId="2778" xr:uid="{00000000-0005-0000-0000-00002B0B0000}"/>
    <cellStyle name="Heading 2 4 2" xfId="2779" xr:uid="{00000000-0005-0000-0000-00002C0B0000}"/>
    <cellStyle name="Heading 2 4 3" xfId="2780" xr:uid="{00000000-0005-0000-0000-00002D0B0000}"/>
    <cellStyle name="Heading 2 5" xfId="2781" xr:uid="{00000000-0005-0000-0000-00002E0B0000}"/>
    <cellStyle name="Heading 2 5 2" xfId="2782" xr:uid="{00000000-0005-0000-0000-00002F0B0000}"/>
    <cellStyle name="Heading 2 6" xfId="2783" xr:uid="{00000000-0005-0000-0000-0000300B0000}"/>
    <cellStyle name="Heading 2 6 2" xfId="2784" xr:uid="{00000000-0005-0000-0000-0000310B0000}"/>
    <cellStyle name="Heading 2 7" xfId="2785" xr:uid="{00000000-0005-0000-0000-0000320B0000}"/>
    <cellStyle name="Heading 2 7 2" xfId="2786" xr:uid="{00000000-0005-0000-0000-0000330B0000}"/>
    <cellStyle name="Heading 2 8" xfId="2787" xr:uid="{00000000-0005-0000-0000-0000340B0000}"/>
    <cellStyle name="Heading 2 8 2" xfId="2788" xr:uid="{00000000-0005-0000-0000-0000350B0000}"/>
    <cellStyle name="Heading 2 9" xfId="2789" xr:uid="{00000000-0005-0000-0000-0000360B0000}"/>
    <cellStyle name="Heading 3" xfId="729" builtinId="18" customBuiltin="1"/>
    <cellStyle name="Heading 3 2" xfId="328" xr:uid="{00000000-0005-0000-0000-0000380B0000}"/>
    <cellStyle name="Heading 3 2 2" xfId="2790" xr:uid="{00000000-0005-0000-0000-0000390B0000}"/>
    <cellStyle name="Heading 3 3" xfId="2791" xr:uid="{00000000-0005-0000-0000-00003A0B0000}"/>
    <cellStyle name="Heading 3 3 2" xfId="2792" xr:uid="{00000000-0005-0000-0000-00003B0B0000}"/>
    <cellStyle name="Heading 3 4" xfId="2793" xr:uid="{00000000-0005-0000-0000-00003C0B0000}"/>
    <cellStyle name="Heading 3 4 2" xfId="2794" xr:uid="{00000000-0005-0000-0000-00003D0B0000}"/>
    <cellStyle name="Heading 3 5" xfId="2795" xr:uid="{00000000-0005-0000-0000-00003E0B0000}"/>
    <cellStyle name="Heading 3 6" xfId="2796" xr:uid="{00000000-0005-0000-0000-00003F0B0000}"/>
    <cellStyle name="Heading 3 7" xfId="2797" xr:uid="{00000000-0005-0000-0000-0000400B0000}"/>
    <cellStyle name="Heading 3 8" xfId="2798" xr:uid="{00000000-0005-0000-0000-0000410B0000}"/>
    <cellStyle name="Heading 3 9" xfId="7681" xr:uid="{00000000-0005-0000-0000-0000420B0000}"/>
    <cellStyle name="Heading 4" xfId="730" builtinId="19" customBuiltin="1"/>
    <cellStyle name="Heading 4 2" xfId="329" xr:uid="{00000000-0005-0000-0000-0000440B0000}"/>
    <cellStyle name="Heading 4 2 2" xfId="2799" xr:uid="{00000000-0005-0000-0000-0000450B0000}"/>
    <cellStyle name="Heading 4 3" xfId="2800" xr:uid="{00000000-0005-0000-0000-0000460B0000}"/>
    <cellStyle name="Heading 4 3 2" xfId="2801" xr:uid="{00000000-0005-0000-0000-0000470B0000}"/>
    <cellStyle name="Heading 4 4" xfId="2802" xr:uid="{00000000-0005-0000-0000-0000480B0000}"/>
    <cellStyle name="Heading 4 4 2" xfId="2803" xr:uid="{00000000-0005-0000-0000-0000490B0000}"/>
    <cellStyle name="Heading 4 5" xfId="2804" xr:uid="{00000000-0005-0000-0000-00004A0B0000}"/>
    <cellStyle name="Heading 4 6" xfId="2805" xr:uid="{00000000-0005-0000-0000-00004B0B0000}"/>
    <cellStyle name="Heading 4 7" xfId="2806" xr:uid="{00000000-0005-0000-0000-00004C0B0000}"/>
    <cellStyle name="Heading 4 8" xfId="2807" xr:uid="{00000000-0005-0000-0000-00004D0B0000}"/>
    <cellStyle name="Heading1" xfId="2808" xr:uid="{00000000-0005-0000-0000-00004E0B0000}"/>
    <cellStyle name="Heading1 2" xfId="2809" xr:uid="{00000000-0005-0000-0000-00004F0B0000}"/>
    <cellStyle name="Heading1 2 2" xfId="2810" xr:uid="{00000000-0005-0000-0000-0000500B0000}"/>
    <cellStyle name="Heading1 3" xfId="2811" xr:uid="{00000000-0005-0000-0000-0000510B0000}"/>
    <cellStyle name="Heading1 3 2" xfId="2812" xr:uid="{00000000-0005-0000-0000-0000520B0000}"/>
    <cellStyle name="Heading1 4" xfId="2813" xr:uid="{00000000-0005-0000-0000-0000530B0000}"/>
    <cellStyle name="Heading1_2010-2012 Program Workbook_Incent_FS" xfId="2814" xr:uid="{00000000-0005-0000-0000-0000540B0000}"/>
    <cellStyle name="Heading2" xfId="2815" xr:uid="{00000000-0005-0000-0000-0000550B0000}"/>
    <cellStyle name="Heading2 2" xfId="2816" xr:uid="{00000000-0005-0000-0000-0000560B0000}"/>
    <cellStyle name="Heading2 2 2" xfId="2817" xr:uid="{00000000-0005-0000-0000-0000570B0000}"/>
    <cellStyle name="Heading2 3" xfId="2818" xr:uid="{00000000-0005-0000-0000-0000580B0000}"/>
    <cellStyle name="Heading2 3 2" xfId="2819" xr:uid="{00000000-0005-0000-0000-0000590B0000}"/>
    <cellStyle name="Heading2 4" xfId="2820" xr:uid="{00000000-0005-0000-0000-00005A0B0000}"/>
    <cellStyle name="Heading2_2010-2012 Program Workbook_Incent_FS" xfId="2821" xr:uid="{00000000-0005-0000-0000-00005B0B0000}"/>
    <cellStyle name="Hidden" xfId="2822" xr:uid="{00000000-0005-0000-0000-00005C0B0000}"/>
    <cellStyle name="Hidden 2" xfId="2823" xr:uid="{00000000-0005-0000-0000-00005D0B0000}"/>
    <cellStyle name="HIGHLIGHT" xfId="2824" xr:uid="{00000000-0005-0000-0000-00005E0B0000}"/>
    <cellStyle name="highlite" xfId="2825" xr:uid="{00000000-0005-0000-0000-00005F0B0000}"/>
    <cellStyle name="hilite" xfId="2826" xr:uid="{00000000-0005-0000-0000-0000600B0000}"/>
    <cellStyle name="Hyperlink" xfId="2" builtinId="8"/>
    <cellStyle name="Hyperlink 2" xfId="341" xr:uid="{00000000-0005-0000-0000-0000620B0000}"/>
    <cellStyle name="Hyperlink 2 2" xfId="2827" xr:uid="{00000000-0005-0000-0000-0000630B0000}"/>
    <cellStyle name="Input" xfId="734" builtinId="20" customBuiltin="1"/>
    <cellStyle name="Input [yellow]" xfId="2828" xr:uid="{00000000-0005-0000-0000-0000650B0000}"/>
    <cellStyle name="Input [yellow] 10" xfId="14068" xr:uid="{00000000-0005-0000-0000-0000660B0000}"/>
    <cellStyle name="Input [yellow] 11" xfId="14125" xr:uid="{00000000-0005-0000-0000-0000670B0000}"/>
    <cellStyle name="Input [yellow] 2" xfId="2829" xr:uid="{00000000-0005-0000-0000-0000680B0000}"/>
    <cellStyle name="Input [yellow] 2 10" xfId="14124" xr:uid="{00000000-0005-0000-0000-0000690B0000}"/>
    <cellStyle name="Input [yellow] 2 2" xfId="2830" xr:uid="{00000000-0005-0000-0000-00006A0B0000}"/>
    <cellStyle name="Input [yellow] 2 2 2" xfId="2831" xr:uid="{00000000-0005-0000-0000-00006B0B0000}"/>
    <cellStyle name="Input [yellow] 2 2 2 2" xfId="8635" xr:uid="{00000000-0005-0000-0000-00006C0B0000}"/>
    <cellStyle name="Input [yellow] 2 2 2 2 2" xfId="15848" xr:uid="{00000000-0005-0000-0000-00006D0B0000}"/>
    <cellStyle name="Input [yellow] 2 2 2 2 3" xfId="21444" xr:uid="{00000000-0005-0000-0000-00006E0B0000}"/>
    <cellStyle name="Input [yellow] 2 2 2 3" xfId="8685" xr:uid="{00000000-0005-0000-0000-00006F0B0000}"/>
    <cellStyle name="Input [yellow] 2 2 2 3 2" xfId="15898" xr:uid="{00000000-0005-0000-0000-0000700B0000}"/>
    <cellStyle name="Input [yellow] 2 2 2 3 3" xfId="21467" xr:uid="{00000000-0005-0000-0000-0000710B0000}"/>
    <cellStyle name="Input [yellow] 2 2 2 4" xfId="10766" xr:uid="{00000000-0005-0000-0000-0000720B0000}"/>
    <cellStyle name="Input [yellow] 2 2 2 4 2" xfId="17979" xr:uid="{00000000-0005-0000-0000-0000730B0000}"/>
    <cellStyle name="Input [yellow] 2 2 2 4 3" xfId="23326" xr:uid="{00000000-0005-0000-0000-0000740B0000}"/>
    <cellStyle name="Input [yellow] 2 2 2 5" xfId="12007" xr:uid="{00000000-0005-0000-0000-0000750B0000}"/>
    <cellStyle name="Input [yellow] 2 2 2 5 2" xfId="19214" xr:uid="{00000000-0005-0000-0000-0000760B0000}"/>
    <cellStyle name="Input [yellow] 2 2 2 5 3" xfId="24302" xr:uid="{00000000-0005-0000-0000-0000770B0000}"/>
    <cellStyle name="Input [yellow] 2 2 2 6" xfId="12058" xr:uid="{00000000-0005-0000-0000-0000780B0000}"/>
    <cellStyle name="Input [yellow] 2 2 2 6 2" xfId="19265" xr:uid="{00000000-0005-0000-0000-0000790B0000}"/>
    <cellStyle name="Input [yellow] 2 2 2 6 3" xfId="24325" xr:uid="{00000000-0005-0000-0000-00007A0B0000}"/>
    <cellStyle name="Input [yellow] 2 2 2 7" xfId="14071" xr:uid="{00000000-0005-0000-0000-00007B0B0000}"/>
    <cellStyle name="Input [yellow] 2 2 2 8" xfId="14122" xr:uid="{00000000-0005-0000-0000-00007C0B0000}"/>
    <cellStyle name="Input [yellow] 2 2 3" xfId="8634" xr:uid="{00000000-0005-0000-0000-00007D0B0000}"/>
    <cellStyle name="Input [yellow] 2 2 3 2" xfId="15847" xr:uid="{00000000-0005-0000-0000-00007E0B0000}"/>
    <cellStyle name="Input [yellow] 2 2 3 3" xfId="21443" xr:uid="{00000000-0005-0000-0000-00007F0B0000}"/>
    <cellStyle name="Input [yellow] 2 2 4" xfId="8686" xr:uid="{00000000-0005-0000-0000-0000800B0000}"/>
    <cellStyle name="Input [yellow] 2 2 4 2" xfId="15899" xr:uid="{00000000-0005-0000-0000-0000810B0000}"/>
    <cellStyle name="Input [yellow] 2 2 4 3" xfId="21468" xr:uid="{00000000-0005-0000-0000-0000820B0000}"/>
    <cellStyle name="Input [yellow] 2 2 5" xfId="10765" xr:uid="{00000000-0005-0000-0000-0000830B0000}"/>
    <cellStyle name="Input [yellow] 2 2 5 2" xfId="17978" xr:uid="{00000000-0005-0000-0000-0000840B0000}"/>
    <cellStyle name="Input [yellow] 2 2 5 3" xfId="23325" xr:uid="{00000000-0005-0000-0000-0000850B0000}"/>
    <cellStyle name="Input [yellow] 2 2 6" xfId="12006" xr:uid="{00000000-0005-0000-0000-0000860B0000}"/>
    <cellStyle name="Input [yellow] 2 2 6 2" xfId="19213" xr:uid="{00000000-0005-0000-0000-0000870B0000}"/>
    <cellStyle name="Input [yellow] 2 2 6 3" xfId="24301" xr:uid="{00000000-0005-0000-0000-0000880B0000}"/>
    <cellStyle name="Input [yellow] 2 2 7" xfId="12059" xr:uid="{00000000-0005-0000-0000-0000890B0000}"/>
    <cellStyle name="Input [yellow] 2 2 7 2" xfId="19266" xr:uid="{00000000-0005-0000-0000-00008A0B0000}"/>
    <cellStyle name="Input [yellow] 2 2 7 3" xfId="24326" xr:uid="{00000000-0005-0000-0000-00008B0B0000}"/>
    <cellStyle name="Input [yellow] 2 2 8" xfId="14070" xr:uid="{00000000-0005-0000-0000-00008C0B0000}"/>
    <cellStyle name="Input [yellow] 2 2 9" xfId="14123" xr:uid="{00000000-0005-0000-0000-00008D0B0000}"/>
    <cellStyle name="Input [yellow] 2 3" xfId="2832" xr:uid="{00000000-0005-0000-0000-00008E0B0000}"/>
    <cellStyle name="Input [yellow] 2 3 2" xfId="8636" xr:uid="{00000000-0005-0000-0000-00008F0B0000}"/>
    <cellStyle name="Input [yellow] 2 3 2 2" xfId="15849" xr:uid="{00000000-0005-0000-0000-0000900B0000}"/>
    <cellStyle name="Input [yellow] 2 3 2 3" xfId="21445" xr:uid="{00000000-0005-0000-0000-0000910B0000}"/>
    <cellStyle name="Input [yellow] 2 3 3" xfId="8684" xr:uid="{00000000-0005-0000-0000-0000920B0000}"/>
    <cellStyle name="Input [yellow] 2 3 3 2" xfId="15897" xr:uid="{00000000-0005-0000-0000-0000930B0000}"/>
    <cellStyle name="Input [yellow] 2 3 3 3" xfId="21466" xr:uid="{00000000-0005-0000-0000-0000940B0000}"/>
    <cellStyle name="Input [yellow] 2 3 4" xfId="10767" xr:uid="{00000000-0005-0000-0000-0000950B0000}"/>
    <cellStyle name="Input [yellow] 2 3 4 2" xfId="17980" xr:uid="{00000000-0005-0000-0000-0000960B0000}"/>
    <cellStyle name="Input [yellow] 2 3 4 3" xfId="23327" xr:uid="{00000000-0005-0000-0000-0000970B0000}"/>
    <cellStyle name="Input [yellow] 2 3 5" xfId="12008" xr:uid="{00000000-0005-0000-0000-0000980B0000}"/>
    <cellStyle name="Input [yellow] 2 3 5 2" xfId="19215" xr:uid="{00000000-0005-0000-0000-0000990B0000}"/>
    <cellStyle name="Input [yellow] 2 3 5 3" xfId="24303" xr:uid="{00000000-0005-0000-0000-00009A0B0000}"/>
    <cellStyle name="Input [yellow] 2 3 6" xfId="12057" xr:uid="{00000000-0005-0000-0000-00009B0B0000}"/>
    <cellStyle name="Input [yellow] 2 3 6 2" xfId="19264" xr:uid="{00000000-0005-0000-0000-00009C0B0000}"/>
    <cellStyle name="Input [yellow] 2 3 6 3" xfId="24324" xr:uid="{00000000-0005-0000-0000-00009D0B0000}"/>
    <cellStyle name="Input [yellow] 2 3 7" xfId="14072" xr:uid="{00000000-0005-0000-0000-00009E0B0000}"/>
    <cellStyle name="Input [yellow] 2 3 8" xfId="14121" xr:uid="{00000000-0005-0000-0000-00009F0B0000}"/>
    <cellStyle name="Input [yellow] 2 4" xfId="8633" xr:uid="{00000000-0005-0000-0000-0000A00B0000}"/>
    <cellStyle name="Input [yellow] 2 4 2" xfId="15846" xr:uid="{00000000-0005-0000-0000-0000A10B0000}"/>
    <cellStyle name="Input [yellow] 2 4 3" xfId="21442" xr:uid="{00000000-0005-0000-0000-0000A20B0000}"/>
    <cellStyle name="Input [yellow] 2 5" xfId="8687" xr:uid="{00000000-0005-0000-0000-0000A30B0000}"/>
    <cellStyle name="Input [yellow] 2 5 2" xfId="15900" xr:uid="{00000000-0005-0000-0000-0000A40B0000}"/>
    <cellStyle name="Input [yellow] 2 5 3" xfId="21469" xr:uid="{00000000-0005-0000-0000-0000A50B0000}"/>
    <cellStyle name="Input [yellow] 2 6" xfId="10764" xr:uid="{00000000-0005-0000-0000-0000A60B0000}"/>
    <cellStyle name="Input [yellow] 2 6 2" xfId="17977" xr:uid="{00000000-0005-0000-0000-0000A70B0000}"/>
    <cellStyle name="Input [yellow] 2 6 3" xfId="23324" xr:uid="{00000000-0005-0000-0000-0000A80B0000}"/>
    <cellStyle name="Input [yellow] 2 7" xfId="12005" xr:uid="{00000000-0005-0000-0000-0000A90B0000}"/>
    <cellStyle name="Input [yellow] 2 7 2" xfId="19212" xr:uid="{00000000-0005-0000-0000-0000AA0B0000}"/>
    <cellStyle name="Input [yellow] 2 7 3" xfId="24300" xr:uid="{00000000-0005-0000-0000-0000AB0B0000}"/>
    <cellStyle name="Input [yellow] 2 8" xfId="12060" xr:uid="{00000000-0005-0000-0000-0000AC0B0000}"/>
    <cellStyle name="Input [yellow] 2 8 2" xfId="19267" xr:uid="{00000000-0005-0000-0000-0000AD0B0000}"/>
    <cellStyle name="Input [yellow] 2 8 3" xfId="24327" xr:uid="{00000000-0005-0000-0000-0000AE0B0000}"/>
    <cellStyle name="Input [yellow] 2 9" xfId="14069" xr:uid="{00000000-0005-0000-0000-0000AF0B0000}"/>
    <cellStyle name="Input [yellow] 3" xfId="2833" xr:uid="{00000000-0005-0000-0000-0000B00B0000}"/>
    <cellStyle name="Input [yellow] 3 2" xfId="2834" xr:uid="{00000000-0005-0000-0000-0000B10B0000}"/>
    <cellStyle name="Input [yellow] 3 2 2" xfId="8638" xr:uid="{00000000-0005-0000-0000-0000B20B0000}"/>
    <cellStyle name="Input [yellow] 3 2 2 2" xfId="15851" xr:uid="{00000000-0005-0000-0000-0000B30B0000}"/>
    <cellStyle name="Input [yellow] 3 2 2 3" xfId="21447" xr:uid="{00000000-0005-0000-0000-0000B40B0000}"/>
    <cellStyle name="Input [yellow] 3 2 3" xfId="8682" xr:uid="{00000000-0005-0000-0000-0000B50B0000}"/>
    <cellStyle name="Input [yellow] 3 2 3 2" xfId="15895" xr:uid="{00000000-0005-0000-0000-0000B60B0000}"/>
    <cellStyle name="Input [yellow] 3 2 3 3" xfId="21464" xr:uid="{00000000-0005-0000-0000-0000B70B0000}"/>
    <cellStyle name="Input [yellow] 3 2 4" xfId="10769" xr:uid="{00000000-0005-0000-0000-0000B80B0000}"/>
    <cellStyle name="Input [yellow] 3 2 4 2" xfId="17982" xr:uid="{00000000-0005-0000-0000-0000B90B0000}"/>
    <cellStyle name="Input [yellow] 3 2 4 3" xfId="23329" xr:uid="{00000000-0005-0000-0000-0000BA0B0000}"/>
    <cellStyle name="Input [yellow] 3 2 5" xfId="12010" xr:uid="{00000000-0005-0000-0000-0000BB0B0000}"/>
    <cellStyle name="Input [yellow] 3 2 5 2" xfId="19217" xr:uid="{00000000-0005-0000-0000-0000BC0B0000}"/>
    <cellStyle name="Input [yellow] 3 2 5 3" xfId="24305" xr:uid="{00000000-0005-0000-0000-0000BD0B0000}"/>
    <cellStyle name="Input [yellow] 3 2 6" xfId="12055" xr:uid="{00000000-0005-0000-0000-0000BE0B0000}"/>
    <cellStyle name="Input [yellow] 3 2 6 2" xfId="19262" xr:uid="{00000000-0005-0000-0000-0000BF0B0000}"/>
    <cellStyle name="Input [yellow] 3 2 6 3" xfId="24322" xr:uid="{00000000-0005-0000-0000-0000C00B0000}"/>
    <cellStyle name="Input [yellow] 3 2 7" xfId="14074" xr:uid="{00000000-0005-0000-0000-0000C10B0000}"/>
    <cellStyle name="Input [yellow] 3 2 8" xfId="14119" xr:uid="{00000000-0005-0000-0000-0000C20B0000}"/>
    <cellStyle name="Input [yellow] 3 3" xfId="8637" xr:uid="{00000000-0005-0000-0000-0000C30B0000}"/>
    <cellStyle name="Input [yellow] 3 3 2" xfId="15850" xr:uid="{00000000-0005-0000-0000-0000C40B0000}"/>
    <cellStyle name="Input [yellow] 3 3 3" xfId="21446" xr:uid="{00000000-0005-0000-0000-0000C50B0000}"/>
    <cellStyle name="Input [yellow] 3 4" xfId="8683" xr:uid="{00000000-0005-0000-0000-0000C60B0000}"/>
    <cellStyle name="Input [yellow] 3 4 2" xfId="15896" xr:uid="{00000000-0005-0000-0000-0000C70B0000}"/>
    <cellStyle name="Input [yellow] 3 4 3" xfId="21465" xr:uid="{00000000-0005-0000-0000-0000C80B0000}"/>
    <cellStyle name="Input [yellow] 3 5" xfId="10768" xr:uid="{00000000-0005-0000-0000-0000C90B0000}"/>
    <cellStyle name="Input [yellow] 3 5 2" xfId="17981" xr:uid="{00000000-0005-0000-0000-0000CA0B0000}"/>
    <cellStyle name="Input [yellow] 3 5 3" xfId="23328" xr:uid="{00000000-0005-0000-0000-0000CB0B0000}"/>
    <cellStyle name="Input [yellow] 3 6" xfId="12009" xr:uid="{00000000-0005-0000-0000-0000CC0B0000}"/>
    <cellStyle name="Input [yellow] 3 6 2" xfId="19216" xr:uid="{00000000-0005-0000-0000-0000CD0B0000}"/>
    <cellStyle name="Input [yellow] 3 6 3" xfId="24304" xr:uid="{00000000-0005-0000-0000-0000CE0B0000}"/>
    <cellStyle name="Input [yellow] 3 7" xfId="12056" xr:uid="{00000000-0005-0000-0000-0000CF0B0000}"/>
    <cellStyle name="Input [yellow] 3 7 2" xfId="19263" xr:uid="{00000000-0005-0000-0000-0000D00B0000}"/>
    <cellStyle name="Input [yellow] 3 7 3" xfId="24323" xr:uid="{00000000-0005-0000-0000-0000D10B0000}"/>
    <cellStyle name="Input [yellow] 3 8" xfId="14073" xr:uid="{00000000-0005-0000-0000-0000D20B0000}"/>
    <cellStyle name="Input [yellow] 3 9" xfId="14120" xr:uid="{00000000-0005-0000-0000-0000D30B0000}"/>
    <cellStyle name="Input [yellow] 4" xfId="2835" xr:uid="{00000000-0005-0000-0000-0000D40B0000}"/>
    <cellStyle name="Input [yellow] 4 2" xfId="8639" xr:uid="{00000000-0005-0000-0000-0000D50B0000}"/>
    <cellStyle name="Input [yellow] 4 2 2" xfId="15852" xr:uid="{00000000-0005-0000-0000-0000D60B0000}"/>
    <cellStyle name="Input [yellow] 4 2 3" xfId="21448" xr:uid="{00000000-0005-0000-0000-0000D70B0000}"/>
    <cellStyle name="Input [yellow] 4 3" xfId="8681" xr:uid="{00000000-0005-0000-0000-0000D80B0000}"/>
    <cellStyle name="Input [yellow] 4 3 2" xfId="15894" xr:uid="{00000000-0005-0000-0000-0000D90B0000}"/>
    <cellStyle name="Input [yellow] 4 3 3" xfId="21463" xr:uid="{00000000-0005-0000-0000-0000DA0B0000}"/>
    <cellStyle name="Input [yellow] 4 4" xfId="10770" xr:uid="{00000000-0005-0000-0000-0000DB0B0000}"/>
    <cellStyle name="Input [yellow] 4 4 2" xfId="17983" xr:uid="{00000000-0005-0000-0000-0000DC0B0000}"/>
    <cellStyle name="Input [yellow] 4 4 3" xfId="23330" xr:uid="{00000000-0005-0000-0000-0000DD0B0000}"/>
    <cellStyle name="Input [yellow] 4 5" xfId="12011" xr:uid="{00000000-0005-0000-0000-0000DE0B0000}"/>
    <cellStyle name="Input [yellow] 4 5 2" xfId="19218" xr:uid="{00000000-0005-0000-0000-0000DF0B0000}"/>
    <cellStyle name="Input [yellow] 4 5 3" xfId="24306" xr:uid="{00000000-0005-0000-0000-0000E00B0000}"/>
    <cellStyle name="Input [yellow] 4 6" xfId="12054" xr:uid="{00000000-0005-0000-0000-0000E10B0000}"/>
    <cellStyle name="Input [yellow] 4 6 2" xfId="19261" xr:uid="{00000000-0005-0000-0000-0000E20B0000}"/>
    <cellStyle name="Input [yellow] 4 6 3" xfId="24321" xr:uid="{00000000-0005-0000-0000-0000E30B0000}"/>
    <cellStyle name="Input [yellow] 4 7" xfId="14075" xr:uid="{00000000-0005-0000-0000-0000E40B0000}"/>
    <cellStyle name="Input [yellow] 4 8" xfId="14118" xr:uid="{00000000-0005-0000-0000-0000E50B0000}"/>
    <cellStyle name="Input [yellow] 5" xfId="8632" xr:uid="{00000000-0005-0000-0000-0000E60B0000}"/>
    <cellStyle name="Input [yellow] 5 2" xfId="15845" xr:uid="{00000000-0005-0000-0000-0000E70B0000}"/>
    <cellStyle name="Input [yellow] 5 3" xfId="21441" xr:uid="{00000000-0005-0000-0000-0000E80B0000}"/>
    <cellStyle name="Input [yellow] 6" xfId="8688" xr:uid="{00000000-0005-0000-0000-0000E90B0000}"/>
    <cellStyle name="Input [yellow] 6 2" xfId="15901" xr:uid="{00000000-0005-0000-0000-0000EA0B0000}"/>
    <cellStyle name="Input [yellow] 6 3" xfId="21470" xr:uid="{00000000-0005-0000-0000-0000EB0B0000}"/>
    <cellStyle name="Input [yellow] 7" xfId="10763" xr:uid="{00000000-0005-0000-0000-0000EC0B0000}"/>
    <cellStyle name="Input [yellow] 7 2" xfId="17976" xr:uid="{00000000-0005-0000-0000-0000ED0B0000}"/>
    <cellStyle name="Input [yellow] 7 3" xfId="23323" xr:uid="{00000000-0005-0000-0000-0000EE0B0000}"/>
    <cellStyle name="Input [yellow] 8" xfId="12004" xr:uid="{00000000-0005-0000-0000-0000EF0B0000}"/>
    <cellStyle name="Input [yellow] 8 2" xfId="19211" xr:uid="{00000000-0005-0000-0000-0000F00B0000}"/>
    <cellStyle name="Input [yellow] 8 3" xfId="24299" xr:uid="{00000000-0005-0000-0000-0000F10B0000}"/>
    <cellStyle name="Input [yellow] 9" xfId="12061" xr:uid="{00000000-0005-0000-0000-0000F20B0000}"/>
    <cellStyle name="Input [yellow] 9 2" xfId="19268" xr:uid="{00000000-0005-0000-0000-0000F30B0000}"/>
    <cellStyle name="Input [yellow] 9 3" xfId="24328" xr:uid="{00000000-0005-0000-0000-0000F40B0000}"/>
    <cellStyle name="Input [yellow]_2010-2012 Program Workbook Completed_Incent_V2" xfId="2836" xr:uid="{00000000-0005-0000-0000-0000F50B0000}"/>
    <cellStyle name="Input 2" xfId="330" xr:uid="{00000000-0005-0000-0000-0000F60B0000}"/>
    <cellStyle name="Input 2 2" xfId="2837" xr:uid="{00000000-0005-0000-0000-0000F70B0000}"/>
    <cellStyle name="Input 2 3" xfId="2838" xr:uid="{00000000-0005-0000-0000-0000F80B0000}"/>
    <cellStyle name="Input 2 3 2" xfId="8640" xr:uid="{00000000-0005-0000-0000-0000F90B0000}"/>
    <cellStyle name="Input 2 3 2 2" xfId="15853" xr:uid="{00000000-0005-0000-0000-0000FA0B0000}"/>
    <cellStyle name="Input 2 3 2 3" xfId="21449" xr:uid="{00000000-0005-0000-0000-0000FB0B0000}"/>
    <cellStyle name="Input 2 3 3" xfId="8680" xr:uid="{00000000-0005-0000-0000-0000FC0B0000}"/>
    <cellStyle name="Input 2 3 3 2" xfId="15893" xr:uid="{00000000-0005-0000-0000-0000FD0B0000}"/>
    <cellStyle name="Input 2 3 3 3" xfId="21462" xr:uid="{00000000-0005-0000-0000-0000FE0B0000}"/>
    <cellStyle name="Input 2 3 4" xfId="10771" xr:uid="{00000000-0005-0000-0000-0000FF0B0000}"/>
    <cellStyle name="Input 2 3 4 2" xfId="17984" xr:uid="{00000000-0005-0000-0000-0000000C0000}"/>
    <cellStyle name="Input 2 3 4 3" xfId="23331" xr:uid="{00000000-0005-0000-0000-0000010C0000}"/>
    <cellStyle name="Input 2 3 5" xfId="12012" xr:uid="{00000000-0005-0000-0000-0000020C0000}"/>
    <cellStyle name="Input 2 3 5 2" xfId="19219" xr:uid="{00000000-0005-0000-0000-0000030C0000}"/>
    <cellStyle name="Input 2 3 5 3" xfId="24307" xr:uid="{00000000-0005-0000-0000-0000040C0000}"/>
    <cellStyle name="Input 2 3 6" xfId="12053" xr:uid="{00000000-0005-0000-0000-0000050C0000}"/>
    <cellStyle name="Input 2 3 6 2" xfId="19260" xr:uid="{00000000-0005-0000-0000-0000060C0000}"/>
    <cellStyle name="Input 2 3 6 3" xfId="24320" xr:uid="{00000000-0005-0000-0000-0000070C0000}"/>
    <cellStyle name="Input 2 3 7" xfId="14076" xr:uid="{00000000-0005-0000-0000-0000080C0000}"/>
    <cellStyle name="Input 2 3 8" xfId="14117" xr:uid="{00000000-0005-0000-0000-0000090C0000}"/>
    <cellStyle name="Input 3" xfId="2839" xr:uid="{00000000-0005-0000-0000-00000A0C0000}"/>
    <cellStyle name="Input 3 2" xfId="2840" xr:uid="{00000000-0005-0000-0000-00000B0C0000}"/>
    <cellStyle name="Input 3 2 2" xfId="8641" xr:uid="{00000000-0005-0000-0000-00000C0C0000}"/>
    <cellStyle name="Input 3 2 2 2" xfId="15854" xr:uid="{00000000-0005-0000-0000-00000D0C0000}"/>
    <cellStyle name="Input 3 2 2 3" xfId="21450" xr:uid="{00000000-0005-0000-0000-00000E0C0000}"/>
    <cellStyle name="Input 3 2 3" xfId="8679" xr:uid="{00000000-0005-0000-0000-00000F0C0000}"/>
    <cellStyle name="Input 3 2 3 2" xfId="15892" xr:uid="{00000000-0005-0000-0000-0000100C0000}"/>
    <cellStyle name="Input 3 2 3 3" xfId="21461" xr:uid="{00000000-0005-0000-0000-0000110C0000}"/>
    <cellStyle name="Input 3 2 4" xfId="10772" xr:uid="{00000000-0005-0000-0000-0000120C0000}"/>
    <cellStyle name="Input 3 2 4 2" xfId="17985" xr:uid="{00000000-0005-0000-0000-0000130C0000}"/>
    <cellStyle name="Input 3 2 4 3" xfId="23332" xr:uid="{00000000-0005-0000-0000-0000140C0000}"/>
    <cellStyle name="Input 3 2 5" xfId="12013" xr:uid="{00000000-0005-0000-0000-0000150C0000}"/>
    <cellStyle name="Input 3 2 5 2" xfId="19220" xr:uid="{00000000-0005-0000-0000-0000160C0000}"/>
    <cellStyle name="Input 3 2 5 3" xfId="24308" xr:uid="{00000000-0005-0000-0000-0000170C0000}"/>
    <cellStyle name="Input 3 2 6" xfId="12052" xr:uid="{00000000-0005-0000-0000-0000180C0000}"/>
    <cellStyle name="Input 3 2 6 2" xfId="19259" xr:uid="{00000000-0005-0000-0000-0000190C0000}"/>
    <cellStyle name="Input 3 2 6 3" xfId="24319" xr:uid="{00000000-0005-0000-0000-00001A0C0000}"/>
    <cellStyle name="Input 3 2 7" xfId="14077" xr:uid="{00000000-0005-0000-0000-00001B0C0000}"/>
    <cellStyle name="Input 3 2 8" xfId="14116" xr:uid="{00000000-0005-0000-0000-00001C0C0000}"/>
    <cellStyle name="Input 3 3" xfId="25494" xr:uid="{00000000-0005-0000-0000-00001D0C0000}"/>
    <cellStyle name="Input 4" xfId="2841" xr:uid="{00000000-0005-0000-0000-00001E0C0000}"/>
    <cellStyle name="Input 4 2" xfId="2842" xr:uid="{00000000-0005-0000-0000-00001F0C0000}"/>
    <cellStyle name="Input 4 2 2" xfId="8642" xr:uid="{00000000-0005-0000-0000-0000200C0000}"/>
    <cellStyle name="Input 4 2 2 2" xfId="15855" xr:uid="{00000000-0005-0000-0000-0000210C0000}"/>
    <cellStyle name="Input 4 2 2 3" xfId="21451" xr:uid="{00000000-0005-0000-0000-0000220C0000}"/>
    <cellStyle name="Input 4 2 3" xfId="8678" xr:uid="{00000000-0005-0000-0000-0000230C0000}"/>
    <cellStyle name="Input 4 2 3 2" xfId="15891" xr:uid="{00000000-0005-0000-0000-0000240C0000}"/>
    <cellStyle name="Input 4 2 3 3" xfId="21460" xr:uid="{00000000-0005-0000-0000-0000250C0000}"/>
    <cellStyle name="Input 4 2 4" xfId="10773" xr:uid="{00000000-0005-0000-0000-0000260C0000}"/>
    <cellStyle name="Input 4 2 4 2" xfId="17986" xr:uid="{00000000-0005-0000-0000-0000270C0000}"/>
    <cellStyle name="Input 4 2 4 3" xfId="23333" xr:uid="{00000000-0005-0000-0000-0000280C0000}"/>
    <cellStyle name="Input 4 2 5" xfId="12014" xr:uid="{00000000-0005-0000-0000-0000290C0000}"/>
    <cellStyle name="Input 4 2 5 2" xfId="19221" xr:uid="{00000000-0005-0000-0000-00002A0C0000}"/>
    <cellStyle name="Input 4 2 5 3" xfId="24309" xr:uid="{00000000-0005-0000-0000-00002B0C0000}"/>
    <cellStyle name="Input 4 2 6" xfId="12051" xr:uid="{00000000-0005-0000-0000-00002C0C0000}"/>
    <cellStyle name="Input 4 2 6 2" xfId="19258" xr:uid="{00000000-0005-0000-0000-00002D0C0000}"/>
    <cellStyle name="Input 4 2 6 3" xfId="24318" xr:uid="{00000000-0005-0000-0000-00002E0C0000}"/>
    <cellStyle name="Input 4 2 7" xfId="14078" xr:uid="{00000000-0005-0000-0000-00002F0C0000}"/>
    <cellStyle name="Input 4 2 8" xfId="14115" xr:uid="{00000000-0005-0000-0000-0000300C0000}"/>
    <cellStyle name="Input 5" xfId="2843" xr:uid="{00000000-0005-0000-0000-0000310C0000}"/>
    <cellStyle name="Input 5 2" xfId="2844" xr:uid="{00000000-0005-0000-0000-0000320C0000}"/>
    <cellStyle name="Input 5 2 2" xfId="8643" xr:uid="{00000000-0005-0000-0000-0000330C0000}"/>
    <cellStyle name="Input 5 2 2 2" xfId="15856" xr:uid="{00000000-0005-0000-0000-0000340C0000}"/>
    <cellStyle name="Input 5 2 2 3" xfId="21452" xr:uid="{00000000-0005-0000-0000-0000350C0000}"/>
    <cellStyle name="Input 5 2 3" xfId="8677" xr:uid="{00000000-0005-0000-0000-0000360C0000}"/>
    <cellStyle name="Input 5 2 3 2" xfId="15890" xr:uid="{00000000-0005-0000-0000-0000370C0000}"/>
    <cellStyle name="Input 5 2 3 3" xfId="21459" xr:uid="{00000000-0005-0000-0000-0000380C0000}"/>
    <cellStyle name="Input 5 2 4" xfId="10774" xr:uid="{00000000-0005-0000-0000-0000390C0000}"/>
    <cellStyle name="Input 5 2 4 2" xfId="17987" xr:uid="{00000000-0005-0000-0000-00003A0C0000}"/>
    <cellStyle name="Input 5 2 4 3" xfId="23334" xr:uid="{00000000-0005-0000-0000-00003B0C0000}"/>
    <cellStyle name="Input 5 2 5" xfId="12015" xr:uid="{00000000-0005-0000-0000-00003C0C0000}"/>
    <cellStyle name="Input 5 2 5 2" xfId="19222" xr:uid="{00000000-0005-0000-0000-00003D0C0000}"/>
    <cellStyle name="Input 5 2 5 3" xfId="24310" xr:uid="{00000000-0005-0000-0000-00003E0C0000}"/>
    <cellStyle name="Input 5 2 6" xfId="12050" xr:uid="{00000000-0005-0000-0000-00003F0C0000}"/>
    <cellStyle name="Input 5 2 6 2" xfId="19257" xr:uid="{00000000-0005-0000-0000-0000400C0000}"/>
    <cellStyle name="Input 5 2 6 3" xfId="24317" xr:uid="{00000000-0005-0000-0000-0000410C0000}"/>
    <cellStyle name="Input 5 2 7" xfId="14079" xr:uid="{00000000-0005-0000-0000-0000420C0000}"/>
    <cellStyle name="Input 5 2 8" xfId="14114" xr:uid="{00000000-0005-0000-0000-0000430C0000}"/>
    <cellStyle name="Input 6" xfId="2845" xr:uid="{00000000-0005-0000-0000-0000440C0000}"/>
    <cellStyle name="Input 6 2" xfId="2846" xr:uid="{00000000-0005-0000-0000-0000450C0000}"/>
    <cellStyle name="Input 6 2 2" xfId="8644" xr:uid="{00000000-0005-0000-0000-0000460C0000}"/>
    <cellStyle name="Input 6 2 2 2" xfId="15857" xr:uid="{00000000-0005-0000-0000-0000470C0000}"/>
    <cellStyle name="Input 6 2 2 3" xfId="21453" xr:uid="{00000000-0005-0000-0000-0000480C0000}"/>
    <cellStyle name="Input 6 2 3" xfId="8676" xr:uid="{00000000-0005-0000-0000-0000490C0000}"/>
    <cellStyle name="Input 6 2 3 2" xfId="15889" xr:uid="{00000000-0005-0000-0000-00004A0C0000}"/>
    <cellStyle name="Input 6 2 3 3" xfId="21458" xr:uid="{00000000-0005-0000-0000-00004B0C0000}"/>
    <cellStyle name="Input 6 2 4" xfId="10775" xr:uid="{00000000-0005-0000-0000-00004C0C0000}"/>
    <cellStyle name="Input 6 2 4 2" xfId="17988" xr:uid="{00000000-0005-0000-0000-00004D0C0000}"/>
    <cellStyle name="Input 6 2 4 3" xfId="23335" xr:uid="{00000000-0005-0000-0000-00004E0C0000}"/>
    <cellStyle name="Input 6 2 5" xfId="12016" xr:uid="{00000000-0005-0000-0000-00004F0C0000}"/>
    <cellStyle name="Input 6 2 5 2" xfId="19223" xr:uid="{00000000-0005-0000-0000-0000500C0000}"/>
    <cellStyle name="Input 6 2 5 3" xfId="24311" xr:uid="{00000000-0005-0000-0000-0000510C0000}"/>
    <cellStyle name="Input 6 2 6" xfId="12049" xr:uid="{00000000-0005-0000-0000-0000520C0000}"/>
    <cellStyle name="Input 6 2 6 2" xfId="19256" xr:uid="{00000000-0005-0000-0000-0000530C0000}"/>
    <cellStyle name="Input 6 2 6 3" xfId="24316" xr:uid="{00000000-0005-0000-0000-0000540C0000}"/>
    <cellStyle name="Input 6 2 7" xfId="14080" xr:uid="{00000000-0005-0000-0000-0000550C0000}"/>
    <cellStyle name="Input 6 2 8" xfId="14113" xr:uid="{00000000-0005-0000-0000-0000560C0000}"/>
    <cellStyle name="Input 7" xfId="2847" xr:uid="{00000000-0005-0000-0000-0000570C0000}"/>
    <cellStyle name="Input 7 2" xfId="2848" xr:uid="{00000000-0005-0000-0000-0000580C0000}"/>
    <cellStyle name="Input 7 2 2" xfId="8646" xr:uid="{00000000-0005-0000-0000-0000590C0000}"/>
    <cellStyle name="Input 7 2 2 2" xfId="15859" xr:uid="{00000000-0005-0000-0000-00005A0C0000}"/>
    <cellStyle name="Input 7 2 2 3" xfId="21455" xr:uid="{00000000-0005-0000-0000-00005B0C0000}"/>
    <cellStyle name="Input 7 2 3" xfId="8674" xr:uid="{00000000-0005-0000-0000-00005C0C0000}"/>
    <cellStyle name="Input 7 2 3 2" xfId="15887" xr:uid="{00000000-0005-0000-0000-00005D0C0000}"/>
    <cellStyle name="Input 7 2 3 3" xfId="21456" xr:uid="{00000000-0005-0000-0000-00005E0C0000}"/>
    <cellStyle name="Input 7 2 4" xfId="10777" xr:uid="{00000000-0005-0000-0000-00005F0C0000}"/>
    <cellStyle name="Input 7 2 4 2" xfId="17990" xr:uid="{00000000-0005-0000-0000-0000600C0000}"/>
    <cellStyle name="Input 7 2 4 3" xfId="23337" xr:uid="{00000000-0005-0000-0000-0000610C0000}"/>
    <cellStyle name="Input 7 2 5" xfId="12018" xr:uid="{00000000-0005-0000-0000-0000620C0000}"/>
    <cellStyle name="Input 7 2 5 2" xfId="19225" xr:uid="{00000000-0005-0000-0000-0000630C0000}"/>
    <cellStyle name="Input 7 2 5 3" xfId="24313" xr:uid="{00000000-0005-0000-0000-0000640C0000}"/>
    <cellStyle name="Input 7 2 6" xfId="12047" xr:uid="{00000000-0005-0000-0000-0000650C0000}"/>
    <cellStyle name="Input 7 2 6 2" xfId="19254" xr:uid="{00000000-0005-0000-0000-0000660C0000}"/>
    <cellStyle name="Input 7 2 6 3" xfId="24314" xr:uid="{00000000-0005-0000-0000-0000670C0000}"/>
    <cellStyle name="Input 7 2 7" xfId="14082" xr:uid="{00000000-0005-0000-0000-0000680C0000}"/>
    <cellStyle name="Input 7 2 8" xfId="14111" xr:uid="{00000000-0005-0000-0000-0000690C0000}"/>
    <cellStyle name="Input 7 3" xfId="8645" xr:uid="{00000000-0005-0000-0000-00006A0C0000}"/>
    <cellStyle name="Input 7 3 2" xfId="15858" xr:uid="{00000000-0005-0000-0000-00006B0C0000}"/>
    <cellStyle name="Input 7 3 3" xfId="21454" xr:uid="{00000000-0005-0000-0000-00006C0C0000}"/>
    <cellStyle name="Input 7 4" xfId="8675" xr:uid="{00000000-0005-0000-0000-00006D0C0000}"/>
    <cellStyle name="Input 7 4 2" xfId="15888" xr:uid="{00000000-0005-0000-0000-00006E0C0000}"/>
    <cellStyle name="Input 7 4 3" xfId="21457" xr:uid="{00000000-0005-0000-0000-00006F0C0000}"/>
    <cellStyle name="Input 7 5" xfId="10776" xr:uid="{00000000-0005-0000-0000-0000700C0000}"/>
    <cellStyle name="Input 7 5 2" xfId="17989" xr:uid="{00000000-0005-0000-0000-0000710C0000}"/>
    <cellStyle name="Input 7 5 3" xfId="23336" xr:uid="{00000000-0005-0000-0000-0000720C0000}"/>
    <cellStyle name="Input 7 6" xfId="12017" xr:uid="{00000000-0005-0000-0000-0000730C0000}"/>
    <cellStyle name="Input 7 6 2" xfId="19224" xr:uid="{00000000-0005-0000-0000-0000740C0000}"/>
    <cellStyle name="Input 7 6 3" xfId="24312" xr:uid="{00000000-0005-0000-0000-0000750C0000}"/>
    <cellStyle name="Input 7 7" xfId="12048" xr:uid="{00000000-0005-0000-0000-0000760C0000}"/>
    <cellStyle name="Input 7 7 2" xfId="19255" xr:uid="{00000000-0005-0000-0000-0000770C0000}"/>
    <cellStyle name="Input 7 7 3" xfId="24315" xr:uid="{00000000-0005-0000-0000-0000780C0000}"/>
    <cellStyle name="Input 7 8" xfId="14081" xr:uid="{00000000-0005-0000-0000-0000790C0000}"/>
    <cellStyle name="Input 7 9" xfId="14112" xr:uid="{00000000-0005-0000-0000-00007A0C0000}"/>
    <cellStyle name="Input 8" xfId="2849" xr:uid="{00000000-0005-0000-0000-00007B0C0000}"/>
    <cellStyle name="Input 9" xfId="7682" xr:uid="{00000000-0005-0000-0000-00007C0C0000}"/>
    <cellStyle name="Input 9 2" xfId="14909" xr:uid="{00000000-0005-0000-0000-00007D0C0000}"/>
    <cellStyle name="Input 9 3" xfId="20630" xr:uid="{00000000-0005-0000-0000-00007E0C0000}"/>
    <cellStyle name="LabelWithTotals" xfId="2850" xr:uid="{00000000-0005-0000-0000-00007F0C0000}"/>
    <cellStyle name="Linked Cell" xfId="737" builtinId="24" customBuiltin="1"/>
    <cellStyle name="Linked Cell 2" xfId="331" xr:uid="{00000000-0005-0000-0000-0000810C0000}"/>
    <cellStyle name="Linked Cell 2 2" xfId="2851" xr:uid="{00000000-0005-0000-0000-0000820C0000}"/>
    <cellStyle name="Linked Cell 2 3" xfId="2852" xr:uid="{00000000-0005-0000-0000-0000830C0000}"/>
    <cellStyle name="Linked Cell 3" xfId="2853" xr:uid="{00000000-0005-0000-0000-0000840C0000}"/>
    <cellStyle name="Linked Cell 3 2" xfId="2854" xr:uid="{00000000-0005-0000-0000-0000850C0000}"/>
    <cellStyle name="Linked Cell 3 3" xfId="25495" xr:uid="{00000000-0005-0000-0000-0000860C0000}"/>
    <cellStyle name="Linked Cell 4" xfId="2855" xr:uid="{00000000-0005-0000-0000-0000870C0000}"/>
    <cellStyle name="Linked Cell 4 2" xfId="2856" xr:uid="{00000000-0005-0000-0000-0000880C0000}"/>
    <cellStyle name="Linked Cell 5" xfId="2857" xr:uid="{00000000-0005-0000-0000-0000890C0000}"/>
    <cellStyle name="Linked Cell 5 2" xfId="2858" xr:uid="{00000000-0005-0000-0000-00008A0C0000}"/>
    <cellStyle name="Linked Cell 6" xfId="2859" xr:uid="{00000000-0005-0000-0000-00008B0C0000}"/>
    <cellStyle name="Linked Cell 7" xfId="2860" xr:uid="{00000000-0005-0000-0000-00008C0C0000}"/>
    <cellStyle name="Linked Cell 8" xfId="2861" xr:uid="{00000000-0005-0000-0000-00008D0C0000}"/>
    <cellStyle name="Millares [0]_2AV_M_M " xfId="2862" xr:uid="{00000000-0005-0000-0000-00008E0C0000}"/>
    <cellStyle name="Millares_2AV_M_M " xfId="2863" xr:uid="{00000000-0005-0000-0000-00008F0C0000}"/>
    <cellStyle name="million" xfId="2864" xr:uid="{00000000-0005-0000-0000-0000900C0000}"/>
    <cellStyle name="million 2" xfId="2865" xr:uid="{00000000-0005-0000-0000-0000910C0000}"/>
    <cellStyle name="million 2 2" xfId="2866" xr:uid="{00000000-0005-0000-0000-0000920C0000}"/>
    <cellStyle name="million 3" xfId="2867" xr:uid="{00000000-0005-0000-0000-0000930C0000}"/>
    <cellStyle name="Moneda [0]_2AV_M_M " xfId="2868" xr:uid="{00000000-0005-0000-0000-0000940C0000}"/>
    <cellStyle name="Moneda_2AV_M_M " xfId="2869" xr:uid="{00000000-0005-0000-0000-0000950C0000}"/>
    <cellStyle name="MyHeading1" xfId="2870" xr:uid="{00000000-0005-0000-0000-0000960C0000}"/>
    <cellStyle name="MyHeading1 2" xfId="2871" xr:uid="{00000000-0005-0000-0000-0000970C0000}"/>
    <cellStyle name="Neutral" xfId="733" builtinId="28" customBuiltin="1"/>
    <cellStyle name="Neutral 2" xfId="332" xr:uid="{00000000-0005-0000-0000-0000990C0000}"/>
    <cellStyle name="Neutral 2 2" xfId="2872" xr:uid="{00000000-0005-0000-0000-00009A0C0000}"/>
    <cellStyle name="Neutral 3" xfId="2873" xr:uid="{00000000-0005-0000-0000-00009B0C0000}"/>
    <cellStyle name="Neutral 3 2" xfId="2874" xr:uid="{00000000-0005-0000-0000-00009C0C0000}"/>
    <cellStyle name="Neutral 3 3" xfId="25496" xr:uid="{00000000-0005-0000-0000-00009D0C0000}"/>
    <cellStyle name="Neutral 4" xfId="2875" xr:uid="{00000000-0005-0000-0000-00009E0C0000}"/>
    <cellStyle name="Neutral 4 2" xfId="2876" xr:uid="{00000000-0005-0000-0000-00009F0C0000}"/>
    <cellStyle name="Neutral 5" xfId="2877" xr:uid="{00000000-0005-0000-0000-0000A00C0000}"/>
    <cellStyle name="Neutral 6" xfId="2878" xr:uid="{00000000-0005-0000-0000-0000A10C0000}"/>
    <cellStyle name="Neutral 7" xfId="2879" xr:uid="{00000000-0005-0000-0000-0000A20C0000}"/>
    <cellStyle name="Neutral 8" xfId="2880" xr:uid="{00000000-0005-0000-0000-0000A30C0000}"/>
    <cellStyle name="Neutral 9" xfId="7683" xr:uid="{00000000-0005-0000-0000-0000A40C0000}"/>
    <cellStyle name="no dec" xfId="2881" xr:uid="{00000000-0005-0000-0000-0000A50C0000}"/>
    <cellStyle name="Normal" xfId="0" builtinId="0"/>
    <cellStyle name="Normal - Style1" xfId="2882" xr:uid="{00000000-0005-0000-0000-0000A70C0000}"/>
    <cellStyle name="Normal - Style1 2" xfId="2883" xr:uid="{00000000-0005-0000-0000-0000A80C0000}"/>
    <cellStyle name="Normal - Style1 2 2" xfId="2884" xr:uid="{00000000-0005-0000-0000-0000A90C0000}"/>
    <cellStyle name="Normal - Style1 3" xfId="2885" xr:uid="{00000000-0005-0000-0000-0000AA0C0000}"/>
    <cellStyle name="Normal - Style1 3 2" xfId="2886" xr:uid="{00000000-0005-0000-0000-0000AB0C0000}"/>
    <cellStyle name="Normal - Style1 4" xfId="2887" xr:uid="{00000000-0005-0000-0000-0000AC0C0000}"/>
    <cellStyle name="Normal - Style1_2010-2012 Program Workbook_Incent_FS" xfId="2888" xr:uid="{00000000-0005-0000-0000-0000AD0C0000}"/>
    <cellStyle name="Normal - Style2" xfId="2889" xr:uid="{00000000-0005-0000-0000-0000AE0C0000}"/>
    <cellStyle name="Normal - Style3" xfId="2890" xr:uid="{00000000-0005-0000-0000-0000AF0C0000}"/>
    <cellStyle name="Normal - Style4" xfId="2891" xr:uid="{00000000-0005-0000-0000-0000B00C0000}"/>
    <cellStyle name="Normal - Style5" xfId="2892" xr:uid="{00000000-0005-0000-0000-0000B10C0000}"/>
    <cellStyle name="Normal - Style6" xfId="2893" xr:uid="{00000000-0005-0000-0000-0000B20C0000}"/>
    <cellStyle name="Normal - Style7" xfId="2894" xr:uid="{00000000-0005-0000-0000-0000B30C0000}"/>
    <cellStyle name="Normal - Style8" xfId="2895" xr:uid="{00000000-0005-0000-0000-0000B40C0000}"/>
    <cellStyle name="Normal 10" xfId="766" xr:uid="{00000000-0005-0000-0000-0000B50C0000}"/>
    <cellStyle name="Normal 10 2" xfId="2896" xr:uid="{00000000-0005-0000-0000-0000B60C0000}"/>
    <cellStyle name="Normal 10 3" xfId="2897" xr:uid="{00000000-0005-0000-0000-0000B70C0000}"/>
    <cellStyle name="Normal 10 3 2" xfId="8647" xr:uid="{00000000-0005-0000-0000-0000B80C0000}"/>
    <cellStyle name="Normal 10 3 2 2" xfId="15860" xr:uid="{00000000-0005-0000-0000-0000B90C0000}"/>
    <cellStyle name="Normal 10 3 3" xfId="10778" xr:uid="{00000000-0005-0000-0000-0000BA0C0000}"/>
    <cellStyle name="Normal 10 3 3 2" xfId="17991" xr:uid="{00000000-0005-0000-0000-0000BB0C0000}"/>
    <cellStyle name="Normal 10 3 4" xfId="12019" xr:uid="{00000000-0005-0000-0000-0000BC0C0000}"/>
    <cellStyle name="Normal 10 3 4 2" xfId="19226" xr:uid="{00000000-0005-0000-0000-0000BD0C0000}"/>
    <cellStyle name="Normal 10 3 5" xfId="14083" xr:uid="{00000000-0005-0000-0000-0000BE0C0000}"/>
    <cellStyle name="Normal 10 4" xfId="2898" xr:uid="{00000000-0005-0000-0000-0000BF0C0000}"/>
    <cellStyle name="Normal 11" xfId="778" xr:uid="{00000000-0005-0000-0000-0000C00C0000}"/>
    <cellStyle name="Normal 11 2" xfId="2899" xr:uid="{00000000-0005-0000-0000-0000C10C0000}"/>
    <cellStyle name="Normal 11 2 2" xfId="2900" xr:uid="{00000000-0005-0000-0000-0000C20C0000}"/>
    <cellStyle name="Normal 11 2 2 2" xfId="2901" xr:uid="{00000000-0005-0000-0000-0000C30C0000}"/>
    <cellStyle name="Normal 11 2 2 2 2" xfId="8648" xr:uid="{00000000-0005-0000-0000-0000C40C0000}"/>
    <cellStyle name="Normal 11 2 2 2 2 2" xfId="15861" xr:uid="{00000000-0005-0000-0000-0000C50C0000}"/>
    <cellStyle name="Normal 11 2 2 2 3" xfId="10779" xr:uid="{00000000-0005-0000-0000-0000C60C0000}"/>
    <cellStyle name="Normal 11 2 2 2 3 2" xfId="17992" xr:uid="{00000000-0005-0000-0000-0000C70C0000}"/>
    <cellStyle name="Normal 11 2 2 2 4" xfId="12020" xr:uid="{00000000-0005-0000-0000-0000C80C0000}"/>
    <cellStyle name="Normal 11 2 2 2 4 2" xfId="19227" xr:uid="{00000000-0005-0000-0000-0000C90C0000}"/>
    <cellStyle name="Normal 11 2 2 2 5" xfId="14084" xr:uid="{00000000-0005-0000-0000-0000CA0C0000}"/>
    <cellStyle name="Normal 11 2 2 3" xfId="2902" xr:uid="{00000000-0005-0000-0000-0000CB0C0000}"/>
    <cellStyle name="Normal 11 2 3" xfId="2903" xr:uid="{00000000-0005-0000-0000-0000CC0C0000}"/>
    <cellStyle name="Normal 11 2 3 2" xfId="8649" xr:uid="{00000000-0005-0000-0000-0000CD0C0000}"/>
    <cellStyle name="Normal 11 2 3 2 2" xfId="15862" xr:uid="{00000000-0005-0000-0000-0000CE0C0000}"/>
    <cellStyle name="Normal 11 2 3 3" xfId="10780" xr:uid="{00000000-0005-0000-0000-0000CF0C0000}"/>
    <cellStyle name="Normal 11 2 3 3 2" xfId="17993" xr:uid="{00000000-0005-0000-0000-0000D00C0000}"/>
    <cellStyle name="Normal 11 2 3 4" xfId="12021" xr:uid="{00000000-0005-0000-0000-0000D10C0000}"/>
    <cellStyle name="Normal 11 2 3 4 2" xfId="19228" xr:uid="{00000000-0005-0000-0000-0000D20C0000}"/>
    <cellStyle name="Normal 11 2 3 5" xfId="14085" xr:uid="{00000000-0005-0000-0000-0000D30C0000}"/>
    <cellStyle name="Normal 11 2 4" xfId="2904" xr:uid="{00000000-0005-0000-0000-0000D40C0000}"/>
    <cellStyle name="Normal 11 3" xfId="2905" xr:uid="{00000000-0005-0000-0000-0000D50C0000}"/>
    <cellStyle name="Normal 11 3 2" xfId="2906" xr:uid="{00000000-0005-0000-0000-0000D60C0000}"/>
    <cellStyle name="Normal 11 3 3" xfId="8650" xr:uid="{00000000-0005-0000-0000-0000D70C0000}"/>
    <cellStyle name="Normal 11 3 3 2" xfId="15863" xr:uid="{00000000-0005-0000-0000-0000D80C0000}"/>
    <cellStyle name="Normal 11 3 4" xfId="10781" xr:uid="{00000000-0005-0000-0000-0000D90C0000}"/>
    <cellStyle name="Normal 11 3 4 2" xfId="17994" xr:uid="{00000000-0005-0000-0000-0000DA0C0000}"/>
    <cellStyle name="Normal 11 3 5" xfId="12022" xr:uid="{00000000-0005-0000-0000-0000DB0C0000}"/>
    <cellStyle name="Normal 11 3 5 2" xfId="19229" xr:uid="{00000000-0005-0000-0000-0000DC0C0000}"/>
    <cellStyle name="Normal 11 3 6" xfId="14086" xr:uid="{00000000-0005-0000-0000-0000DD0C0000}"/>
    <cellStyle name="Normal 11 4" xfId="2907" xr:uid="{00000000-0005-0000-0000-0000DE0C0000}"/>
    <cellStyle name="Normal 12" xfId="780" xr:uid="{00000000-0005-0000-0000-0000DF0C0000}"/>
    <cellStyle name="Normal 12 10" xfId="13597" xr:uid="{00000000-0005-0000-0000-0000E00C0000}"/>
    <cellStyle name="Normal 12 11" xfId="25403" xr:uid="{00000000-0005-0000-0000-0000E10C0000}"/>
    <cellStyle name="Normal 12 2" xfId="1195" xr:uid="{00000000-0005-0000-0000-0000E20C0000}"/>
    <cellStyle name="Normal 12 2 2" xfId="2908" xr:uid="{00000000-0005-0000-0000-0000E30C0000}"/>
    <cellStyle name="Normal 12 2 2 2" xfId="8651" xr:uid="{00000000-0005-0000-0000-0000E40C0000}"/>
    <cellStyle name="Normal 12 2 2 2 2" xfId="15864" xr:uid="{00000000-0005-0000-0000-0000E50C0000}"/>
    <cellStyle name="Normal 12 2 2 3" xfId="10782" xr:uid="{00000000-0005-0000-0000-0000E60C0000}"/>
    <cellStyle name="Normal 12 2 2 3 2" xfId="17995" xr:uid="{00000000-0005-0000-0000-0000E70C0000}"/>
    <cellStyle name="Normal 12 2 2 4" xfId="12023" xr:uid="{00000000-0005-0000-0000-0000E80C0000}"/>
    <cellStyle name="Normal 12 2 2 4 2" xfId="19230" xr:uid="{00000000-0005-0000-0000-0000E90C0000}"/>
    <cellStyle name="Normal 12 2 2 5" xfId="14087" xr:uid="{00000000-0005-0000-0000-0000EA0C0000}"/>
    <cellStyle name="Normal 12 2 3" xfId="8178" xr:uid="{00000000-0005-0000-0000-0000EB0C0000}"/>
    <cellStyle name="Normal 12 2 3 2" xfId="15391" xr:uid="{00000000-0005-0000-0000-0000EC0C0000}"/>
    <cellStyle name="Normal 12 2 4" xfId="10309" xr:uid="{00000000-0005-0000-0000-0000ED0C0000}"/>
    <cellStyle name="Normal 12 2 4 2" xfId="17522" xr:uid="{00000000-0005-0000-0000-0000EE0C0000}"/>
    <cellStyle name="Normal 12 2 5" xfId="11935" xr:uid="{00000000-0005-0000-0000-0000EF0C0000}"/>
    <cellStyle name="Normal 12 2 5 2" xfId="19142" xr:uid="{00000000-0005-0000-0000-0000F00C0000}"/>
    <cellStyle name="Normal 12 2 6" xfId="14000" xr:uid="{00000000-0005-0000-0000-0000F10C0000}"/>
    <cellStyle name="Normal 12 3" xfId="2909" xr:uid="{00000000-0005-0000-0000-0000F20C0000}"/>
    <cellStyle name="Normal 12 3 2" xfId="2910" xr:uid="{00000000-0005-0000-0000-0000F30C0000}"/>
    <cellStyle name="Normal 12 3 2 2" xfId="8652" xr:uid="{00000000-0005-0000-0000-0000F40C0000}"/>
    <cellStyle name="Normal 12 3 2 2 2" xfId="15865" xr:uid="{00000000-0005-0000-0000-0000F50C0000}"/>
    <cellStyle name="Normal 12 3 2 3" xfId="10783" xr:uid="{00000000-0005-0000-0000-0000F60C0000}"/>
    <cellStyle name="Normal 12 3 2 3 2" xfId="17996" xr:uid="{00000000-0005-0000-0000-0000F70C0000}"/>
    <cellStyle name="Normal 12 3 2 4" xfId="12024" xr:uid="{00000000-0005-0000-0000-0000F80C0000}"/>
    <cellStyle name="Normal 12 3 2 4 2" xfId="19231" xr:uid="{00000000-0005-0000-0000-0000F90C0000}"/>
    <cellStyle name="Normal 12 3 2 5" xfId="14088" xr:uid="{00000000-0005-0000-0000-0000FA0C0000}"/>
    <cellStyle name="Normal 12 4" xfId="2911" xr:uid="{00000000-0005-0000-0000-0000FB0C0000}"/>
    <cellStyle name="Normal 12 4 2" xfId="8653" xr:uid="{00000000-0005-0000-0000-0000FC0C0000}"/>
    <cellStyle name="Normal 12 4 2 2" xfId="15866" xr:uid="{00000000-0005-0000-0000-0000FD0C0000}"/>
    <cellStyle name="Normal 12 4 3" xfId="10784" xr:uid="{00000000-0005-0000-0000-0000FE0C0000}"/>
    <cellStyle name="Normal 12 4 3 2" xfId="17997" xr:uid="{00000000-0005-0000-0000-0000FF0C0000}"/>
    <cellStyle name="Normal 12 4 4" xfId="12025" xr:uid="{00000000-0005-0000-0000-0000000D0000}"/>
    <cellStyle name="Normal 12 4 4 2" xfId="19232" xr:uid="{00000000-0005-0000-0000-0000010D0000}"/>
    <cellStyle name="Normal 12 4 5" xfId="14089" xr:uid="{00000000-0005-0000-0000-0000020D0000}"/>
    <cellStyle name="Normal 12 5" xfId="2912" xr:uid="{00000000-0005-0000-0000-0000030D0000}"/>
    <cellStyle name="Normal 12 5 2" xfId="8654" xr:uid="{00000000-0005-0000-0000-0000040D0000}"/>
    <cellStyle name="Normal 12 5 2 2" xfId="15867" xr:uid="{00000000-0005-0000-0000-0000050D0000}"/>
    <cellStyle name="Normal 12 5 3" xfId="10785" xr:uid="{00000000-0005-0000-0000-0000060D0000}"/>
    <cellStyle name="Normal 12 5 3 2" xfId="17998" xr:uid="{00000000-0005-0000-0000-0000070D0000}"/>
    <cellStyle name="Normal 12 5 4" xfId="12026" xr:uid="{00000000-0005-0000-0000-0000080D0000}"/>
    <cellStyle name="Normal 12 5 4 2" xfId="19233" xr:uid="{00000000-0005-0000-0000-0000090D0000}"/>
    <cellStyle name="Normal 12 5 5" xfId="14090" xr:uid="{00000000-0005-0000-0000-00000A0D0000}"/>
    <cellStyle name="Normal 12 6" xfId="2913" xr:uid="{00000000-0005-0000-0000-00000B0D0000}"/>
    <cellStyle name="Normal 12 7" xfId="7747" xr:uid="{00000000-0005-0000-0000-00000C0D0000}"/>
    <cellStyle name="Normal 12 7 2" xfId="14960" xr:uid="{00000000-0005-0000-0000-00000D0D0000}"/>
    <cellStyle name="Normal 12 8" xfId="9889" xr:uid="{00000000-0005-0000-0000-00000E0D0000}"/>
    <cellStyle name="Normal 12 8 2" xfId="17102" xr:uid="{00000000-0005-0000-0000-00000F0D0000}"/>
    <cellStyle name="Normal 12 9" xfId="11526" xr:uid="{00000000-0005-0000-0000-0000100D0000}"/>
    <cellStyle name="Normal 12 9 2" xfId="18733" xr:uid="{00000000-0005-0000-0000-0000110D0000}"/>
    <cellStyle name="Normal 12_2010 - 2012 CEE Analysis - 2012 Budget DRAFT 11.1.11" xfId="2914" xr:uid="{00000000-0005-0000-0000-0000120D0000}"/>
    <cellStyle name="Normal 13" xfId="784" xr:uid="{00000000-0005-0000-0000-0000130D0000}"/>
    <cellStyle name="Normal 13 2" xfId="2915" xr:uid="{00000000-0005-0000-0000-0000140D0000}"/>
    <cellStyle name="Normal 13 3" xfId="2916" xr:uid="{00000000-0005-0000-0000-0000150D0000}"/>
    <cellStyle name="Normal 13 3 2" xfId="8655" xr:uid="{00000000-0005-0000-0000-0000160D0000}"/>
    <cellStyle name="Normal 13 3 2 2" xfId="15868" xr:uid="{00000000-0005-0000-0000-0000170D0000}"/>
    <cellStyle name="Normal 13 3 3" xfId="10786" xr:uid="{00000000-0005-0000-0000-0000180D0000}"/>
    <cellStyle name="Normal 13 3 3 2" xfId="17999" xr:uid="{00000000-0005-0000-0000-0000190D0000}"/>
    <cellStyle name="Normal 13 3 4" xfId="12027" xr:uid="{00000000-0005-0000-0000-00001A0D0000}"/>
    <cellStyle name="Normal 13 3 4 2" xfId="19234" xr:uid="{00000000-0005-0000-0000-00001B0D0000}"/>
    <cellStyle name="Normal 13 3 5" xfId="14091" xr:uid="{00000000-0005-0000-0000-00001C0D0000}"/>
    <cellStyle name="Normal 13 4" xfId="2917" xr:uid="{00000000-0005-0000-0000-00001D0D0000}"/>
    <cellStyle name="Normal 13 4 2" xfId="2918" xr:uid="{00000000-0005-0000-0000-00001E0D0000}"/>
    <cellStyle name="Normal 13 4 2 2" xfId="8656" xr:uid="{00000000-0005-0000-0000-00001F0D0000}"/>
    <cellStyle name="Normal 13 4 2 2 2" xfId="15869" xr:uid="{00000000-0005-0000-0000-0000200D0000}"/>
    <cellStyle name="Normal 13 4 2 3" xfId="10787" xr:uid="{00000000-0005-0000-0000-0000210D0000}"/>
    <cellStyle name="Normal 13 4 2 3 2" xfId="18000" xr:uid="{00000000-0005-0000-0000-0000220D0000}"/>
    <cellStyle name="Normal 13 4 2 4" xfId="12028" xr:uid="{00000000-0005-0000-0000-0000230D0000}"/>
    <cellStyle name="Normal 13 4 2 4 2" xfId="19235" xr:uid="{00000000-0005-0000-0000-0000240D0000}"/>
    <cellStyle name="Normal 13 4 2 5" xfId="14092" xr:uid="{00000000-0005-0000-0000-0000250D0000}"/>
    <cellStyle name="Normal 13 5" xfId="2919" xr:uid="{00000000-0005-0000-0000-0000260D0000}"/>
    <cellStyle name="Normal 14" xfId="725" xr:uid="{00000000-0005-0000-0000-0000270D0000}"/>
    <cellStyle name="Normal 14 2" xfId="2920" xr:uid="{00000000-0005-0000-0000-0000280D0000}"/>
    <cellStyle name="Normal 14 2 2" xfId="2921" xr:uid="{00000000-0005-0000-0000-0000290D0000}"/>
    <cellStyle name="Normal 14 2 2 2" xfId="8658" xr:uid="{00000000-0005-0000-0000-00002A0D0000}"/>
    <cellStyle name="Normal 14 2 2 2 2" xfId="15871" xr:uid="{00000000-0005-0000-0000-00002B0D0000}"/>
    <cellStyle name="Normal 14 2 2 3" xfId="10789" xr:uid="{00000000-0005-0000-0000-00002C0D0000}"/>
    <cellStyle name="Normal 14 2 2 3 2" xfId="18002" xr:uid="{00000000-0005-0000-0000-00002D0D0000}"/>
    <cellStyle name="Normal 14 2 2 4" xfId="12030" xr:uid="{00000000-0005-0000-0000-00002E0D0000}"/>
    <cellStyle name="Normal 14 2 2 4 2" xfId="19237" xr:uid="{00000000-0005-0000-0000-00002F0D0000}"/>
    <cellStyle name="Normal 14 2 2 5" xfId="14094" xr:uid="{00000000-0005-0000-0000-0000300D0000}"/>
    <cellStyle name="Normal 14 2 3" xfId="8657" xr:uid="{00000000-0005-0000-0000-0000310D0000}"/>
    <cellStyle name="Normal 14 2 3 2" xfId="15870" xr:uid="{00000000-0005-0000-0000-0000320D0000}"/>
    <cellStyle name="Normal 14 2 4" xfId="10788" xr:uid="{00000000-0005-0000-0000-0000330D0000}"/>
    <cellStyle name="Normal 14 2 4 2" xfId="18001" xr:uid="{00000000-0005-0000-0000-0000340D0000}"/>
    <cellStyle name="Normal 14 2 5" xfId="12029" xr:uid="{00000000-0005-0000-0000-0000350D0000}"/>
    <cellStyle name="Normal 14 2 5 2" xfId="19236" xr:uid="{00000000-0005-0000-0000-0000360D0000}"/>
    <cellStyle name="Normal 14 2 6" xfId="14093" xr:uid="{00000000-0005-0000-0000-0000370D0000}"/>
    <cellStyle name="Normal 14 3" xfId="2922" xr:uid="{00000000-0005-0000-0000-0000380D0000}"/>
    <cellStyle name="Normal 14 3 2" xfId="8659" xr:uid="{00000000-0005-0000-0000-0000390D0000}"/>
    <cellStyle name="Normal 14 3 2 2" xfId="15872" xr:uid="{00000000-0005-0000-0000-00003A0D0000}"/>
    <cellStyle name="Normal 14 3 3" xfId="10790" xr:uid="{00000000-0005-0000-0000-00003B0D0000}"/>
    <cellStyle name="Normal 14 3 3 2" xfId="18003" xr:uid="{00000000-0005-0000-0000-00003C0D0000}"/>
    <cellStyle name="Normal 14 3 4" xfId="12031" xr:uid="{00000000-0005-0000-0000-00003D0D0000}"/>
    <cellStyle name="Normal 14 3 4 2" xfId="19238" xr:uid="{00000000-0005-0000-0000-00003E0D0000}"/>
    <cellStyle name="Normal 14 3 5" xfId="14095" xr:uid="{00000000-0005-0000-0000-00003F0D0000}"/>
    <cellStyle name="Normal 14 4" xfId="2923" xr:uid="{00000000-0005-0000-0000-0000400D0000}"/>
    <cellStyle name="Normal 14 4 2" xfId="2924" xr:uid="{00000000-0005-0000-0000-0000410D0000}"/>
    <cellStyle name="Normal 14 4 2 2" xfId="8660" xr:uid="{00000000-0005-0000-0000-0000420D0000}"/>
    <cellStyle name="Normal 14 4 2 2 2" xfId="15873" xr:uid="{00000000-0005-0000-0000-0000430D0000}"/>
    <cellStyle name="Normal 14 4 2 3" xfId="10791" xr:uid="{00000000-0005-0000-0000-0000440D0000}"/>
    <cellStyle name="Normal 14 4 2 3 2" xfId="18004" xr:uid="{00000000-0005-0000-0000-0000450D0000}"/>
    <cellStyle name="Normal 14 4 2 4" xfId="12032" xr:uid="{00000000-0005-0000-0000-0000460D0000}"/>
    <cellStyle name="Normal 14 4 2 4 2" xfId="19239" xr:uid="{00000000-0005-0000-0000-0000470D0000}"/>
    <cellStyle name="Normal 14 4 2 5" xfId="14096" xr:uid="{00000000-0005-0000-0000-0000480D0000}"/>
    <cellStyle name="Normal 14 5" xfId="2925" xr:uid="{00000000-0005-0000-0000-0000490D0000}"/>
    <cellStyle name="Normal 15" xfId="788" xr:uid="{00000000-0005-0000-0000-00004A0D0000}"/>
    <cellStyle name="Normal 15 2" xfId="2926" xr:uid="{00000000-0005-0000-0000-00004B0D0000}"/>
    <cellStyle name="Normal 15 2 2" xfId="8661" xr:uid="{00000000-0005-0000-0000-00004C0D0000}"/>
    <cellStyle name="Normal 15 2 2 2" xfId="15874" xr:uid="{00000000-0005-0000-0000-00004D0D0000}"/>
    <cellStyle name="Normal 15 2 3" xfId="10792" xr:uid="{00000000-0005-0000-0000-00004E0D0000}"/>
    <cellStyle name="Normal 15 2 3 2" xfId="18005" xr:uid="{00000000-0005-0000-0000-00004F0D0000}"/>
    <cellStyle name="Normal 15 2 4" xfId="12033" xr:uid="{00000000-0005-0000-0000-0000500D0000}"/>
    <cellStyle name="Normal 15 2 4 2" xfId="19240" xr:uid="{00000000-0005-0000-0000-0000510D0000}"/>
    <cellStyle name="Normal 15 2 5" xfId="14097" xr:uid="{00000000-0005-0000-0000-0000520D0000}"/>
    <cellStyle name="Normal 15 3" xfId="2927" xr:uid="{00000000-0005-0000-0000-0000530D0000}"/>
    <cellStyle name="Normal 15 3 2" xfId="8662" xr:uid="{00000000-0005-0000-0000-0000540D0000}"/>
    <cellStyle name="Normal 15 3 2 2" xfId="15875" xr:uid="{00000000-0005-0000-0000-0000550D0000}"/>
    <cellStyle name="Normal 15 3 3" xfId="10793" xr:uid="{00000000-0005-0000-0000-0000560D0000}"/>
    <cellStyle name="Normal 15 3 3 2" xfId="18006" xr:uid="{00000000-0005-0000-0000-0000570D0000}"/>
    <cellStyle name="Normal 15 3 4" xfId="12034" xr:uid="{00000000-0005-0000-0000-0000580D0000}"/>
    <cellStyle name="Normal 15 3 4 2" xfId="19241" xr:uid="{00000000-0005-0000-0000-0000590D0000}"/>
    <cellStyle name="Normal 15 3 5" xfId="14098" xr:uid="{00000000-0005-0000-0000-00005A0D0000}"/>
    <cellStyle name="Normal 15 4" xfId="2928" xr:uid="{00000000-0005-0000-0000-00005B0D0000}"/>
    <cellStyle name="Normal 16" xfId="2929" xr:uid="{00000000-0005-0000-0000-00005C0D0000}"/>
    <cellStyle name="Normal 16 2" xfId="2930" xr:uid="{00000000-0005-0000-0000-00005D0D0000}"/>
    <cellStyle name="Normal 16 2 2" xfId="2931" xr:uid="{00000000-0005-0000-0000-00005E0D0000}"/>
    <cellStyle name="Normal 16 2 3" xfId="8663" xr:uid="{00000000-0005-0000-0000-00005F0D0000}"/>
    <cellStyle name="Normal 16 2 3 2" xfId="15876" xr:uid="{00000000-0005-0000-0000-0000600D0000}"/>
    <cellStyle name="Normal 16 2 4" xfId="10794" xr:uid="{00000000-0005-0000-0000-0000610D0000}"/>
    <cellStyle name="Normal 16 2 4 2" xfId="18007" xr:uid="{00000000-0005-0000-0000-0000620D0000}"/>
    <cellStyle name="Normal 16 2 5" xfId="12036" xr:uid="{00000000-0005-0000-0000-0000630D0000}"/>
    <cellStyle name="Normal 16 2 5 2" xfId="19243" xr:uid="{00000000-0005-0000-0000-0000640D0000}"/>
    <cellStyle name="Normal 16 2 6" xfId="14100" xr:uid="{00000000-0005-0000-0000-0000650D0000}"/>
    <cellStyle name="Normal 16 3" xfId="2932" xr:uid="{00000000-0005-0000-0000-0000660D0000}"/>
    <cellStyle name="Normal 16 3 2" xfId="2933" xr:uid="{00000000-0005-0000-0000-0000670D0000}"/>
    <cellStyle name="Normal 16 3 2 2" xfId="8664" xr:uid="{00000000-0005-0000-0000-0000680D0000}"/>
    <cellStyle name="Normal 16 3 2 2 2" xfId="15877" xr:uid="{00000000-0005-0000-0000-0000690D0000}"/>
    <cellStyle name="Normal 16 3 2 3" xfId="10795" xr:uid="{00000000-0005-0000-0000-00006A0D0000}"/>
    <cellStyle name="Normal 16 3 2 3 2" xfId="18008" xr:uid="{00000000-0005-0000-0000-00006B0D0000}"/>
    <cellStyle name="Normal 16 3 2 4" xfId="12037" xr:uid="{00000000-0005-0000-0000-00006C0D0000}"/>
    <cellStyle name="Normal 16 3 2 4 2" xfId="19244" xr:uid="{00000000-0005-0000-0000-00006D0D0000}"/>
    <cellStyle name="Normal 16 3 2 5" xfId="14101" xr:uid="{00000000-0005-0000-0000-00006E0D0000}"/>
    <cellStyle name="Normal 16 4" xfId="2934" xr:uid="{00000000-0005-0000-0000-00006F0D0000}"/>
    <cellStyle name="Normal 16 5" xfId="8568" xr:uid="{00000000-0005-0000-0000-0000700D0000}"/>
    <cellStyle name="Normal 16 5 2" xfId="15781" xr:uid="{00000000-0005-0000-0000-0000710D0000}"/>
    <cellStyle name="Normal 16 6" xfId="10699" xr:uid="{00000000-0005-0000-0000-0000720D0000}"/>
    <cellStyle name="Normal 16 6 2" xfId="17912" xr:uid="{00000000-0005-0000-0000-0000730D0000}"/>
    <cellStyle name="Normal 16 7" xfId="12035" xr:uid="{00000000-0005-0000-0000-0000740D0000}"/>
    <cellStyle name="Normal 16 7 2" xfId="19242" xr:uid="{00000000-0005-0000-0000-0000750D0000}"/>
    <cellStyle name="Normal 16 8" xfId="14099" xr:uid="{00000000-0005-0000-0000-0000760D0000}"/>
    <cellStyle name="Normal 16 9" xfId="25407" xr:uid="{00000000-0005-0000-0000-0000770D0000}"/>
    <cellStyle name="Normal 16_E3 model inputs for comparison" xfId="2935" xr:uid="{00000000-0005-0000-0000-0000780D0000}"/>
    <cellStyle name="Normal 17" xfId="2936" xr:uid="{00000000-0005-0000-0000-0000790D0000}"/>
    <cellStyle name="Normal 17 2" xfId="2937" xr:uid="{00000000-0005-0000-0000-00007A0D0000}"/>
    <cellStyle name="Normal 17 2 2" xfId="8666" xr:uid="{00000000-0005-0000-0000-00007B0D0000}"/>
    <cellStyle name="Normal 17 2 2 2" xfId="15879" xr:uid="{00000000-0005-0000-0000-00007C0D0000}"/>
    <cellStyle name="Normal 17 2 3" xfId="10797" xr:uid="{00000000-0005-0000-0000-00007D0D0000}"/>
    <cellStyle name="Normal 17 2 3 2" xfId="18010" xr:uid="{00000000-0005-0000-0000-00007E0D0000}"/>
    <cellStyle name="Normal 17 2 4" xfId="12039" xr:uid="{00000000-0005-0000-0000-00007F0D0000}"/>
    <cellStyle name="Normal 17 2 4 2" xfId="19246" xr:uid="{00000000-0005-0000-0000-0000800D0000}"/>
    <cellStyle name="Normal 17 2 5" xfId="14103" xr:uid="{00000000-0005-0000-0000-0000810D0000}"/>
    <cellStyle name="Normal 17 3" xfId="2938" xr:uid="{00000000-0005-0000-0000-0000820D0000}"/>
    <cellStyle name="Normal 17 3 2" xfId="8667" xr:uid="{00000000-0005-0000-0000-0000830D0000}"/>
    <cellStyle name="Normal 17 3 2 2" xfId="15880" xr:uid="{00000000-0005-0000-0000-0000840D0000}"/>
    <cellStyle name="Normal 17 3 3" xfId="10798" xr:uid="{00000000-0005-0000-0000-0000850D0000}"/>
    <cellStyle name="Normal 17 3 3 2" xfId="18011" xr:uid="{00000000-0005-0000-0000-0000860D0000}"/>
    <cellStyle name="Normal 17 3 4" xfId="12040" xr:uid="{00000000-0005-0000-0000-0000870D0000}"/>
    <cellStyle name="Normal 17 3 4 2" xfId="19247" xr:uid="{00000000-0005-0000-0000-0000880D0000}"/>
    <cellStyle name="Normal 17 3 5" xfId="14104" xr:uid="{00000000-0005-0000-0000-0000890D0000}"/>
    <cellStyle name="Normal 17 4" xfId="2939" xr:uid="{00000000-0005-0000-0000-00008A0D0000}"/>
    <cellStyle name="Normal 17 5" xfId="8665" xr:uid="{00000000-0005-0000-0000-00008B0D0000}"/>
    <cellStyle name="Normal 17 5 2" xfId="15878" xr:uid="{00000000-0005-0000-0000-00008C0D0000}"/>
    <cellStyle name="Normal 17 6" xfId="10796" xr:uid="{00000000-0005-0000-0000-00008D0D0000}"/>
    <cellStyle name="Normal 17 6 2" xfId="18009" xr:uid="{00000000-0005-0000-0000-00008E0D0000}"/>
    <cellStyle name="Normal 17 7" xfId="12038" xr:uid="{00000000-0005-0000-0000-00008F0D0000}"/>
    <cellStyle name="Normal 17 7 2" xfId="19245" xr:uid="{00000000-0005-0000-0000-0000900D0000}"/>
    <cellStyle name="Normal 17 8" xfId="14102" xr:uid="{00000000-0005-0000-0000-0000910D0000}"/>
    <cellStyle name="Normal 17 9" xfId="25409" xr:uid="{00000000-0005-0000-0000-0000920D0000}"/>
    <cellStyle name="Normal 18" xfId="2940" xr:uid="{00000000-0005-0000-0000-0000930D0000}"/>
    <cellStyle name="Normal 18 2" xfId="2941" xr:uid="{00000000-0005-0000-0000-0000940D0000}"/>
    <cellStyle name="Normal 18 2 2" xfId="8669" xr:uid="{00000000-0005-0000-0000-0000950D0000}"/>
    <cellStyle name="Normal 18 2 2 2" xfId="15882" xr:uid="{00000000-0005-0000-0000-0000960D0000}"/>
    <cellStyle name="Normal 18 2 3" xfId="10800" xr:uid="{00000000-0005-0000-0000-0000970D0000}"/>
    <cellStyle name="Normal 18 2 3 2" xfId="18013" xr:uid="{00000000-0005-0000-0000-0000980D0000}"/>
    <cellStyle name="Normal 18 2 4" xfId="12042" xr:uid="{00000000-0005-0000-0000-0000990D0000}"/>
    <cellStyle name="Normal 18 2 4 2" xfId="19249" xr:uid="{00000000-0005-0000-0000-00009A0D0000}"/>
    <cellStyle name="Normal 18 2 5" xfId="14106" xr:uid="{00000000-0005-0000-0000-00009B0D0000}"/>
    <cellStyle name="Normal 18 3" xfId="2942" xr:uid="{00000000-0005-0000-0000-00009C0D0000}"/>
    <cellStyle name="Normal 18 3 2" xfId="8670" xr:uid="{00000000-0005-0000-0000-00009D0D0000}"/>
    <cellStyle name="Normal 18 3 2 2" xfId="15883" xr:uid="{00000000-0005-0000-0000-00009E0D0000}"/>
    <cellStyle name="Normal 18 3 3" xfId="10801" xr:uid="{00000000-0005-0000-0000-00009F0D0000}"/>
    <cellStyle name="Normal 18 3 3 2" xfId="18014" xr:uid="{00000000-0005-0000-0000-0000A00D0000}"/>
    <cellStyle name="Normal 18 3 4" xfId="12043" xr:uid="{00000000-0005-0000-0000-0000A10D0000}"/>
    <cellStyle name="Normal 18 3 4 2" xfId="19250" xr:uid="{00000000-0005-0000-0000-0000A20D0000}"/>
    <cellStyle name="Normal 18 3 5" xfId="14107" xr:uid="{00000000-0005-0000-0000-0000A30D0000}"/>
    <cellStyle name="Normal 18 4" xfId="2943" xr:uid="{00000000-0005-0000-0000-0000A40D0000}"/>
    <cellStyle name="Normal 18 5" xfId="8668" xr:uid="{00000000-0005-0000-0000-0000A50D0000}"/>
    <cellStyle name="Normal 18 5 2" xfId="15881" xr:uid="{00000000-0005-0000-0000-0000A60D0000}"/>
    <cellStyle name="Normal 18 6" xfId="10799" xr:uid="{00000000-0005-0000-0000-0000A70D0000}"/>
    <cellStyle name="Normal 18 6 2" xfId="18012" xr:uid="{00000000-0005-0000-0000-0000A80D0000}"/>
    <cellStyle name="Normal 18 7" xfId="12041" xr:uid="{00000000-0005-0000-0000-0000A90D0000}"/>
    <cellStyle name="Normal 18 7 2" xfId="19248" xr:uid="{00000000-0005-0000-0000-0000AA0D0000}"/>
    <cellStyle name="Normal 18 8" xfId="14105" xr:uid="{00000000-0005-0000-0000-0000AB0D0000}"/>
    <cellStyle name="Normal 18 9" xfId="25410" xr:uid="{00000000-0005-0000-0000-0000AC0D0000}"/>
    <cellStyle name="Normal 19" xfId="2944" xr:uid="{00000000-0005-0000-0000-0000AD0D0000}"/>
    <cellStyle name="Normal 19 2" xfId="2945" xr:uid="{00000000-0005-0000-0000-0000AE0D0000}"/>
    <cellStyle name="Normal 19 3" xfId="2946" xr:uid="{00000000-0005-0000-0000-0000AF0D0000}"/>
    <cellStyle name="Normal 2" xfId="3" xr:uid="{00000000-0005-0000-0000-0000B00D0000}"/>
    <cellStyle name="Normal 2 10" xfId="2947" xr:uid="{00000000-0005-0000-0000-0000B10D0000}"/>
    <cellStyle name="Normal 2 10 10" xfId="2948" xr:uid="{00000000-0005-0000-0000-0000B20D0000}"/>
    <cellStyle name="Normal 2 10 10 2" xfId="2949" xr:uid="{00000000-0005-0000-0000-0000B30D0000}"/>
    <cellStyle name="Normal 2 10 11" xfId="2950" xr:uid="{00000000-0005-0000-0000-0000B40D0000}"/>
    <cellStyle name="Normal 2 10 11 2" xfId="2951" xr:uid="{00000000-0005-0000-0000-0000B50D0000}"/>
    <cellStyle name="Normal 2 10 12" xfId="2952" xr:uid="{00000000-0005-0000-0000-0000B60D0000}"/>
    <cellStyle name="Normal 2 10 12 2" xfId="2953" xr:uid="{00000000-0005-0000-0000-0000B70D0000}"/>
    <cellStyle name="Normal 2 10 13" xfId="2954" xr:uid="{00000000-0005-0000-0000-0000B80D0000}"/>
    <cellStyle name="Normal 2 10 13 2" xfId="2955" xr:uid="{00000000-0005-0000-0000-0000B90D0000}"/>
    <cellStyle name="Normal 2 10 14" xfId="2956" xr:uid="{00000000-0005-0000-0000-0000BA0D0000}"/>
    <cellStyle name="Normal 2 10 14 2" xfId="2957" xr:uid="{00000000-0005-0000-0000-0000BB0D0000}"/>
    <cellStyle name="Normal 2 10 15" xfId="2958" xr:uid="{00000000-0005-0000-0000-0000BC0D0000}"/>
    <cellStyle name="Normal 2 10 15 2" xfId="2959" xr:uid="{00000000-0005-0000-0000-0000BD0D0000}"/>
    <cellStyle name="Normal 2 10 16" xfId="2960" xr:uid="{00000000-0005-0000-0000-0000BE0D0000}"/>
    <cellStyle name="Normal 2 10 16 2" xfId="2961" xr:uid="{00000000-0005-0000-0000-0000BF0D0000}"/>
    <cellStyle name="Normal 2 10 17" xfId="2962" xr:uid="{00000000-0005-0000-0000-0000C00D0000}"/>
    <cellStyle name="Normal 2 10 17 2" xfId="2963" xr:uid="{00000000-0005-0000-0000-0000C10D0000}"/>
    <cellStyle name="Normal 2 10 18" xfId="2964" xr:uid="{00000000-0005-0000-0000-0000C20D0000}"/>
    <cellStyle name="Normal 2 10 18 2" xfId="2965" xr:uid="{00000000-0005-0000-0000-0000C30D0000}"/>
    <cellStyle name="Normal 2 10 19" xfId="2966" xr:uid="{00000000-0005-0000-0000-0000C40D0000}"/>
    <cellStyle name="Normal 2 10 19 2" xfId="2967" xr:uid="{00000000-0005-0000-0000-0000C50D0000}"/>
    <cellStyle name="Normal 2 10 2" xfId="2968" xr:uid="{00000000-0005-0000-0000-0000C60D0000}"/>
    <cellStyle name="Normal 2 10 2 2" xfId="2969" xr:uid="{00000000-0005-0000-0000-0000C70D0000}"/>
    <cellStyle name="Normal 2 10 20" xfId="2970" xr:uid="{00000000-0005-0000-0000-0000C80D0000}"/>
    <cellStyle name="Normal 2 10 20 2" xfId="2971" xr:uid="{00000000-0005-0000-0000-0000C90D0000}"/>
    <cellStyle name="Normal 2 10 21" xfId="2972" xr:uid="{00000000-0005-0000-0000-0000CA0D0000}"/>
    <cellStyle name="Normal 2 10 21 2" xfId="2973" xr:uid="{00000000-0005-0000-0000-0000CB0D0000}"/>
    <cellStyle name="Normal 2 10 22" xfId="2974" xr:uid="{00000000-0005-0000-0000-0000CC0D0000}"/>
    <cellStyle name="Normal 2 10 22 2" xfId="2975" xr:uid="{00000000-0005-0000-0000-0000CD0D0000}"/>
    <cellStyle name="Normal 2 10 23" xfId="2976" xr:uid="{00000000-0005-0000-0000-0000CE0D0000}"/>
    <cellStyle name="Normal 2 10 23 2" xfId="2977" xr:uid="{00000000-0005-0000-0000-0000CF0D0000}"/>
    <cellStyle name="Normal 2 10 24" xfId="2978" xr:uid="{00000000-0005-0000-0000-0000D00D0000}"/>
    <cellStyle name="Normal 2 10 3" xfId="2979" xr:uid="{00000000-0005-0000-0000-0000D10D0000}"/>
    <cellStyle name="Normal 2 10 3 2" xfId="2980" xr:uid="{00000000-0005-0000-0000-0000D20D0000}"/>
    <cellStyle name="Normal 2 10 4" xfId="2981" xr:uid="{00000000-0005-0000-0000-0000D30D0000}"/>
    <cellStyle name="Normal 2 10 4 2" xfId="2982" xr:uid="{00000000-0005-0000-0000-0000D40D0000}"/>
    <cellStyle name="Normal 2 10 5" xfId="2983" xr:uid="{00000000-0005-0000-0000-0000D50D0000}"/>
    <cellStyle name="Normal 2 10 5 2" xfId="2984" xr:uid="{00000000-0005-0000-0000-0000D60D0000}"/>
    <cellStyle name="Normal 2 10 6" xfId="2985" xr:uid="{00000000-0005-0000-0000-0000D70D0000}"/>
    <cellStyle name="Normal 2 10 6 2" xfId="2986" xr:uid="{00000000-0005-0000-0000-0000D80D0000}"/>
    <cellStyle name="Normal 2 10 7" xfId="2987" xr:uid="{00000000-0005-0000-0000-0000D90D0000}"/>
    <cellStyle name="Normal 2 10 7 2" xfId="2988" xr:uid="{00000000-0005-0000-0000-0000DA0D0000}"/>
    <cellStyle name="Normal 2 10 8" xfId="2989" xr:uid="{00000000-0005-0000-0000-0000DB0D0000}"/>
    <cellStyle name="Normal 2 10 8 2" xfId="2990" xr:uid="{00000000-0005-0000-0000-0000DC0D0000}"/>
    <cellStyle name="Normal 2 10 9" xfId="2991" xr:uid="{00000000-0005-0000-0000-0000DD0D0000}"/>
    <cellStyle name="Normal 2 10 9 2" xfId="2992" xr:uid="{00000000-0005-0000-0000-0000DE0D0000}"/>
    <cellStyle name="Normal 2 100" xfId="2993" xr:uid="{00000000-0005-0000-0000-0000DF0D0000}"/>
    <cellStyle name="Normal 2 100 2" xfId="8671" xr:uid="{00000000-0005-0000-0000-0000E00D0000}"/>
    <cellStyle name="Normal 2 100 2 2" xfId="15884" xr:uid="{00000000-0005-0000-0000-0000E10D0000}"/>
    <cellStyle name="Normal 2 100 3" xfId="10802" xr:uid="{00000000-0005-0000-0000-0000E20D0000}"/>
    <cellStyle name="Normal 2 100 3 2" xfId="18015" xr:uid="{00000000-0005-0000-0000-0000E30D0000}"/>
    <cellStyle name="Normal 2 100 4" xfId="12044" xr:uid="{00000000-0005-0000-0000-0000E40D0000}"/>
    <cellStyle name="Normal 2 100 4 2" xfId="19251" xr:uid="{00000000-0005-0000-0000-0000E50D0000}"/>
    <cellStyle name="Normal 2 100 5" xfId="14108" xr:uid="{00000000-0005-0000-0000-0000E60D0000}"/>
    <cellStyle name="Normal 2 101" xfId="2994" xr:uid="{00000000-0005-0000-0000-0000E70D0000}"/>
    <cellStyle name="Normal 2 102" xfId="2995" xr:uid="{00000000-0005-0000-0000-0000E80D0000}"/>
    <cellStyle name="Normal 2 102 2" xfId="8672" xr:uid="{00000000-0005-0000-0000-0000E90D0000}"/>
    <cellStyle name="Normal 2 102 2 2" xfId="15885" xr:uid="{00000000-0005-0000-0000-0000EA0D0000}"/>
    <cellStyle name="Normal 2 102 3" xfId="10803" xr:uid="{00000000-0005-0000-0000-0000EB0D0000}"/>
    <cellStyle name="Normal 2 102 3 2" xfId="18016" xr:uid="{00000000-0005-0000-0000-0000EC0D0000}"/>
    <cellStyle name="Normal 2 102 4" xfId="12045" xr:uid="{00000000-0005-0000-0000-0000ED0D0000}"/>
    <cellStyle name="Normal 2 102 4 2" xfId="19252" xr:uid="{00000000-0005-0000-0000-0000EE0D0000}"/>
    <cellStyle name="Normal 2 102 5" xfId="14109" xr:uid="{00000000-0005-0000-0000-0000EF0D0000}"/>
    <cellStyle name="Normal 2 103" xfId="7684" xr:uid="{00000000-0005-0000-0000-0000F00D0000}"/>
    <cellStyle name="Normal 2 11" xfId="2996" xr:uid="{00000000-0005-0000-0000-0000F10D0000}"/>
    <cellStyle name="Normal 2 11 10" xfId="2997" xr:uid="{00000000-0005-0000-0000-0000F20D0000}"/>
    <cellStyle name="Normal 2 11 10 2" xfId="2998" xr:uid="{00000000-0005-0000-0000-0000F30D0000}"/>
    <cellStyle name="Normal 2 11 11" xfId="2999" xr:uid="{00000000-0005-0000-0000-0000F40D0000}"/>
    <cellStyle name="Normal 2 11 11 2" xfId="3000" xr:uid="{00000000-0005-0000-0000-0000F50D0000}"/>
    <cellStyle name="Normal 2 11 12" xfId="3001" xr:uid="{00000000-0005-0000-0000-0000F60D0000}"/>
    <cellStyle name="Normal 2 11 12 2" xfId="3002" xr:uid="{00000000-0005-0000-0000-0000F70D0000}"/>
    <cellStyle name="Normal 2 11 13" xfId="3003" xr:uid="{00000000-0005-0000-0000-0000F80D0000}"/>
    <cellStyle name="Normal 2 11 13 2" xfId="3004" xr:uid="{00000000-0005-0000-0000-0000F90D0000}"/>
    <cellStyle name="Normal 2 11 14" xfId="3005" xr:uid="{00000000-0005-0000-0000-0000FA0D0000}"/>
    <cellStyle name="Normal 2 11 14 2" xfId="3006" xr:uid="{00000000-0005-0000-0000-0000FB0D0000}"/>
    <cellStyle name="Normal 2 11 15" xfId="3007" xr:uid="{00000000-0005-0000-0000-0000FC0D0000}"/>
    <cellStyle name="Normal 2 11 15 2" xfId="3008" xr:uid="{00000000-0005-0000-0000-0000FD0D0000}"/>
    <cellStyle name="Normal 2 11 16" xfId="3009" xr:uid="{00000000-0005-0000-0000-0000FE0D0000}"/>
    <cellStyle name="Normal 2 11 16 2" xfId="3010" xr:uid="{00000000-0005-0000-0000-0000FF0D0000}"/>
    <cellStyle name="Normal 2 11 17" xfId="3011" xr:uid="{00000000-0005-0000-0000-0000000E0000}"/>
    <cellStyle name="Normal 2 11 17 2" xfId="3012" xr:uid="{00000000-0005-0000-0000-0000010E0000}"/>
    <cellStyle name="Normal 2 11 18" xfId="3013" xr:uid="{00000000-0005-0000-0000-0000020E0000}"/>
    <cellStyle name="Normal 2 11 18 2" xfId="3014" xr:uid="{00000000-0005-0000-0000-0000030E0000}"/>
    <cellStyle name="Normal 2 11 19" xfId="3015" xr:uid="{00000000-0005-0000-0000-0000040E0000}"/>
    <cellStyle name="Normal 2 11 19 2" xfId="3016" xr:uid="{00000000-0005-0000-0000-0000050E0000}"/>
    <cellStyle name="Normal 2 11 2" xfId="3017" xr:uid="{00000000-0005-0000-0000-0000060E0000}"/>
    <cellStyle name="Normal 2 11 2 2" xfId="3018" xr:uid="{00000000-0005-0000-0000-0000070E0000}"/>
    <cellStyle name="Normal 2 11 20" xfId="3019" xr:uid="{00000000-0005-0000-0000-0000080E0000}"/>
    <cellStyle name="Normal 2 11 20 2" xfId="3020" xr:uid="{00000000-0005-0000-0000-0000090E0000}"/>
    <cellStyle name="Normal 2 11 21" xfId="3021" xr:uid="{00000000-0005-0000-0000-00000A0E0000}"/>
    <cellStyle name="Normal 2 11 21 2" xfId="3022" xr:uid="{00000000-0005-0000-0000-00000B0E0000}"/>
    <cellStyle name="Normal 2 11 22" xfId="3023" xr:uid="{00000000-0005-0000-0000-00000C0E0000}"/>
    <cellStyle name="Normal 2 11 22 2" xfId="3024" xr:uid="{00000000-0005-0000-0000-00000D0E0000}"/>
    <cellStyle name="Normal 2 11 23" xfId="3025" xr:uid="{00000000-0005-0000-0000-00000E0E0000}"/>
    <cellStyle name="Normal 2 11 23 2" xfId="3026" xr:uid="{00000000-0005-0000-0000-00000F0E0000}"/>
    <cellStyle name="Normal 2 11 24" xfId="3027" xr:uid="{00000000-0005-0000-0000-0000100E0000}"/>
    <cellStyle name="Normal 2 11 3" xfId="3028" xr:uid="{00000000-0005-0000-0000-0000110E0000}"/>
    <cellStyle name="Normal 2 11 3 2" xfId="3029" xr:uid="{00000000-0005-0000-0000-0000120E0000}"/>
    <cellStyle name="Normal 2 11 4" xfId="3030" xr:uid="{00000000-0005-0000-0000-0000130E0000}"/>
    <cellStyle name="Normal 2 11 4 2" xfId="3031" xr:uid="{00000000-0005-0000-0000-0000140E0000}"/>
    <cellStyle name="Normal 2 11 5" xfId="3032" xr:uid="{00000000-0005-0000-0000-0000150E0000}"/>
    <cellStyle name="Normal 2 11 5 2" xfId="3033" xr:uid="{00000000-0005-0000-0000-0000160E0000}"/>
    <cellStyle name="Normal 2 11 6" xfId="3034" xr:uid="{00000000-0005-0000-0000-0000170E0000}"/>
    <cellStyle name="Normal 2 11 6 2" xfId="3035" xr:uid="{00000000-0005-0000-0000-0000180E0000}"/>
    <cellStyle name="Normal 2 11 7" xfId="3036" xr:uid="{00000000-0005-0000-0000-0000190E0000}"/>
    <cellStyle name="Normal 2 11 7 2" xfId="3037" xr:uid="{00000000-0005-0000-0000-00001A0E0000}"/>
    <cellStyle name="Normal 2 11 8" xfId="3038" xr:uid="{00000000-0005-0000-0000-00001B0E0000}"/>
    <cellStyle name="Normal 2 11 8 2" xfId="3039" xr:uid="{00000000-0005-0000-0000-00001C0E0000}"/>
    <cellStyle name="Normal 2 11 9" xfId="3040" xr:uid="{00000000-0005-0000-0000-00001D0E0000}"/>
    <cellStyle name="Normal 2 11 9 2" xfId="3041" xr:uid="{00000000-0005-0000-0000-00001E0E0000}"/>
    <cellStyle name="Normal 2 12" xfId="3042" xr:uid="{00000000-0005-0000-0000-00001F0E0000}"/>
    <cellStyle name="Normal 2 12 10" xfId="3043" xr:uid="{00000000-0005-0000-0000-0000200E0000}"/>
    <cellStyle name="Normal 2 12 10 2" xfId="3044" xr:uid="{00000000-0005-0000-0000-0000210E0000}"/>
    <cellStyle name="Normal 2 12 11" xfId="3045" xr:uid="{00000000-0005-0000-0000-0000220E0000}"/>
    <cellStyle name="Normal 2 12 11 2" xfId="3046" xr:uid="{00000000-0005-0000-0000-0000230E0000}"/>
    <cellStyle name="Normal 2 12 12" xfId="3047" xr:uid="{00000000-0005-0000-0000-0000240E0000}"/>
    <cellStyle name="Normal 2 12 12 2" xfId="3048" xr:uid="{00000000-0005-0000-0000-0000250E0000}"/>
    <cellStyle name="Normal 2 12 13" xfId="3049" xr:uid="{00000000-0005-0000-0000-0000260E0000}"/>
    <cellStyle name="Normal 2 12 13 2" xfId="3050" xr:uid="{00000000-0005-0000-0000-0000270E0000}"/>
    <cellStyle name="Normal 2 12 14" xfId="3051" xr:uid="{00000000-0005-0000-0000-0000280E0000}"/>
    <cellStyle name="Normal 2 12 14 2" xfId="3052" xr:uid="{00000000-0005-0000-0000-0000290E0000}"/>
    <cellStyle name="Normal 2 12 15" xfId="3053" xr:uid="{00000000-0005-0000-0000-00002A0E0000}"/>
    <cellStyle name="Normal 2 12 15 2" xfId="3054" xr:uid="{00000000-0005-0000-0000-00002B0E0000}"/>
    <cellStyle name="Normal 2 12 16" xfId="3055" xr:uid="{00000000-0005-0000-0000-00002C0E0000}"/>
    <cellStyle name="Normal 2 12 16 2" xfId="3056" xr:uid="{00000000-0005-0000-0000-00002D0E0000}"/>
    <cellStyle name="Normal 2 12 17" xfId="3057" xr:uid="{00000000-0005-0000-0000-00002E0E0000}"/>
    <cellStyle name="Normal 2 12 17 2" xfId="3058" xr:uid="{00000000-0005-0000-0000-00002F0E0000}"/>
    <cellStyle name="Normal 2 12 18" xfId="3059" xr:uid="{00000000-0005-0000-0000-0000300E0000}"/>
    <cellStyle name="Normal 2 12 18 2" xfId="3060" xr:uid="{00000000-0005-0000-0000-0000310E0000}"/>
    <cellStyle name="Normal 2 12 19" xfId="3061" xr:uid="{00000000-0005-0000-0000-0000320E0000}"/>
    <cellStyle name="Normal 2 12 19 2" xfId="3062" xr:uid="{00000000-0005-0000-0000-0000330E0000}"/>
    <cellStyle name="Normal 2 12 2" xfId="3063" xr:uid="{00000000-0005-0000-0000-0000340E0000}"/>
    <cellStyle name="Normal 2 12 2 2" xfId="3064" xr:uid="{00000000-0005-0000-0000-0000350E0000}"/>
    <cellStyle name="Normal 2 12 20" xfId="3065" xr:uid="{00000000-0005-0000-0000-0000360E0000}"/>
    <cellStyle name="Normal 2 12 20 2" xfId="3066" xr:uid="{00000000-0005-0000-0000-0000370E0000}"/>
    <cellStyle name="Normal 2 12 21" xfId="3067" xr:uid="{00000000-0005-0000-0000-0000380E0000}"/>
    <cellStyle name="Normal 2 12 21 2" xfId="3068" xr:uid="{00000000-0005-0000-0000-0000390E0000}"/>
    <cellStyle name="Normal 2 12 22" xfId="3069" xr:uid="{00000000-0005-0000-0000-00003A0E0000}"/>
    <cellStyle name="Normal 2 12 22 2" xfId="3070" xr:uid="{00000000-0005-0000-0000-00003B0E0000}"/>
    <cellStyle name="Normal 2 12 23" xfId="3071" xr:uid="{00000000-0005-0000-0000-00003C0E0000}"/>
    <cellStyle name="Normal 2 12 23 2" xfId="3072" xr:uid="{00000000-0005-0000-0000-00003D0E0000}"/>
    <cellStyle name="Normal 2 12 24" xfId="3073" xr:uid="{00000000-0005-0000-0000-00003E0E0000}"/>
    <cellStyle name="Normal 2 12 3" xfId="3074" xr:uid="{00000000-0005-0000-0000-00003F0E0000}"/>
    <cellStyle name="Normal 2 12 3 2" xfId="3075" xr:uid="{00000000-0005-0000-0000-0000400E0000}"/>
    <cellStyle name="Normal 2 12 4" xfId="3076" xr:uid="{00000000-0005-0000-0000-0000410E0000}"/>
    <cellStyle name="Normal 2 12 4 2" xfId="3077" xr:uid="{00000000-0005-0000-0000-0000420E0000}"/>
    <cellStyle name="Normal 2 12 5" xfId="3078" xr:uid="{00000000-0005-0000-0000-0000430E0000}"/>
    <cellStyle name="Normal 2 12 5 2" xfId="3079" xr:uid="{00000000-0005-0000-0000-0000440E0000}"/>
    <cellStyle name="Normal 2 12 6" xfId="3080" xr:uid="{00000000-0005-0000-0000-0000450E0000}"/>
    <cellStyle name="Normal 2 12 6 2" xfId="3081" xr:uid="{00000000-0005-0000-0000-0000460E0000}"/>
    <cellStyle name="Normal 2 12 7" xfId="3082" xr:uid="{00000000-0005-0000-0000-0000470E0000}"/>
    <cellStyle name="Normal 2 12 7 2" xfId="3083" xr:uid="{00000000-0005-0000-0000-0000480E0000}"/>
    <cellStyle name="Normal 2 12 8" xfId="3084" xr:uid="{00000000-0005-0000-0000-0000490E0000}"/>
    <cellStyle name="Normal 2 12 8 2" xfId="3085" xr:uid="{00000000-0005-0000-0000-00004A0E0000}"/>
    <cellStyle name="Normal 2 12 9" xfId="3086" xr:uid="{00000000-0005-0000-0000-00004B0E0000}"/>
    <cellStyle name="Normal 2 12 9 2" xfId="3087" xr:uid="{00000000-0005-0000-0000-00004C0E0000}"/>
    <cellStyle name="Normal 2 13" xfId="3088" xr:uid="{00000000-0005-0000-0000-00004D0E0000}"/>
    <cellStyle name="Normal 2 13 10" xfId="3089" xr:uid="{00000000-0005-0000-0000-00004E0E0000}"/>
    <cellStyle name="Normal 2 13 10 2" xfId="3090" xr:uid="{00000000-0005-0000-0000-00004F0E0000}"/>
    <cellStyle name="Normal 2 13 11" xfId="3091" xr:uid="{00000000-0005-0000-0000-0000500E0000}"/>
    <cellStyle name="Normal 2 13 11 2" xfId="3092" xr:uid="{00000000-0005-0000-0000-0000510E0000}"/>
    <cellStyle name="Normal 2 13 12" xfId="3093" xr:uid="{00000000-0005-0000-0000-0000520E0000}"/>
    <cellStyle name="Normal 2 13 12 2" xfId="3094" xr:uid="{00000000-0005-0000-0000-0000530E0000}"/>
    <cellStyle name="Normal 2 13 13" xfId="3095" xr:uid="{00000000-0005-0000-0000-0000540E0000}"/>
    <cellStyle name="Normal 2 13 13 2" xfId="3096" xr:uid="{00000000-0005-0000-0000-0000550E0000}"/>
    <cellStyle name="Normal 2 13 14" xfId="3097" xr:uid="{00000000-0005-0000-0000-0000560E0000}"/>
    <cellStyle name="Normal 2 13 14 2" xfId="3098" xr:uid="{00000000-0005-0000-0000-0000570E0000}"/>
    <cellStyle name="Normal 2 13 15" xfId="3099" xr:uid="{00000000-0005-0000-0000-0000580E0000}"/>
    <cellStyle name="Normal 2 13 15 2" xfId="3100" xr:uid="{00000000-0005-0000-0000-0000590E0000}"/>
    <cellStyle name="Normal 2 13 16" xfId="3101" xr:uid="{00000000-0005-0000-0000-00005A0E0000}"/>
    <cellStyle name="Normal 2 13 16 2" xfId="3102" xr:uid="{00000000-0005-0000-0000-00005B0E0000}"/>
    <cellStyle name="Normal 2 13 17" xfId="3103" xr:uid="{00000000-0005-0000-0000-00005C0E0000}"/>
    <cellStyle name="Normal 2 13 17 2" xfId="3104" xr:uid="{00000000-0005-0000-0000-00005D0E0000}"/>
    <cellStyle name="Normal 2 13 18" xfId="3105" xr:uid="{00000000-0005-0000-0000-00005E0E0000}"/>
    <cellStyle name="Normal 2 13 18 2" xfId="3106" xr:uid="{00000000-0005-0000-0000-00005F0E0000}"/>
    <cellStyle name="Normal 2 13 19" xfId="3107" xr:uid="{00000000-0005-0000-0000-0000600E0000}"/>
    <cellStyle name="Normal 2 13 19 2" xfId="3108" xr:uid="{00000000-0005-0000-0000-0000610E0000}"/>
    <cellStyle name="Normal 2 13 2" xfId="3109" xr:uid="{00000000-0005-0000-0000-0000620E0000}"/>
    <cellStyle name="Normal 2 13 2 2" xfId="3110" xr:uid="{00000000-0005-0000-0000-0000630E0000}"/>
    <cellStyle name="Normal 2 13 20" xfId="3111" xr:uid="{00000000-0005-0000-0000-0000640E0000}"/>
    <cellStyle name="Normal 2 13 20 2" xfId="3112" xr:uid="{00000000-0005-0000-0000-0000650E0000}"/>
    <cellStyle name="Normal 2 13 21" xfId="3113" xr:uid="{00000000-0005-0000-0000-0000660E0000}"/>
    <cellStyle name="Normal 2 13 21 2" xfId="3114" xr:uid="{00000000-0005-0000-0000-0000670E0000}"/>
    <cellStyle name="Normal 2 13 22" xfId="3115" xr:uid="{00000000-0005-0000-0000-0000680E0000}"/>
    <cellStyle name="Normal 2 13 22 2" xfId="3116" xr:uid="{00000000-0005-0000-0000-0000690E0000}"/>
    <cellStyle name="Normal 2 13 23" xfId="3117" xr:uid="{00000000-0005-0000-0000-00006A0E0000}"/>
    <cellStyle name="Normal 2 13 23 2" xfId="3118" xr:uid="{00000000-0005-0000-0000-00006B0E0000}"/>
    <cellStyle name="Normal 2 13 24" xfId="3119" xr:uid="{00000000-0005-0000-0000-00006C0E0000}"/>
    <cellStyle name="Normal 2 13 3" xfId="3120" xr:uid="{00000000-0005-0000-0000-00006D0E0000}"/>
    <cellStyle name="Normal 2 13 3 2" xfId="3121" xr:uid="{00000000-0005-0000-0000-00006E0E0000}"/>
    <cellStyle name="Normal 2 13 4" xfId="3122" xr:uid="{00000000-0005-0000-0000-00006F0E0000}"/>
    <cellStyle name="Normal 2 13 4 2" xfId="3123" xr:uid="{00000000-0005-0000-0000-0000700E0000}"/>
    <cellStyle name="Normal 2 13 5" xfId="3124" xr:uid="{00000000-0005-0000-0000-0000710E0000}"/>
    <cellStyle name="Normal 2 13 5 2" xfId="3125" xr:uid="{00000000-0005-0000-0000-0000720E0000}"/>
    <cellStyle name="Normal 2 13 6" xfId="3126" xr:uid="{00000000-0005-0000-0000-0000730E0000}"/>
    <cellStyle name="Normal 2 13 6 2" xfId="3127" xr:uid="{00000000-0005-0000-0000-0000740E0000}"/>
    <cellStyle name="Normal 2 13 7" xfId="3128" xr:uid="{00000000-0005-0000-0000-0000750E0000}"/>
    <cellStyle name="Normal 2 13 7 2" xfId="3129" xr:uid="{00000000-0005-0000-0000-0000760E0000}"/>
    <cellStyle name="Normal 2 13 8" xfId="3130" xr:uid="{00000000-0005-0000-0000-0000770E0000}"/>
    <cellStyle name="Normal 2 13 8 2" xfId="3131" xr:uid="{00000000-0005-0000-0000-0000780E0000}"/>
    <cellStyle name="Normal 2 13 9" xfId="3132" xr:uid="{00000000-0005-0000-0000-0000790E0000}"/>
    <cellStyle name="Normal 2 13 9 2" xfId="3133" xr:uid="{00000000-0005-0000-0000-00007A0E0000}"/>
    <cellStyle name="Normal 2 14" xfId="3134" xr:uid="{00000000-0005-0000-0000-00007B0E0000}"/>
    <cellStyle name="Normal 2 14 10" xfId="3135" xr:uid="{00000000-0005-0000-0000-00007C0E0000}"/>
    <cellStyle name="Normal 2 14 10 2" xfId="3136" xr:uid="{00000000-0005-0000-0000-00007D0E0000}"/>
    <cellStyle name="Normal 2 14 11" xfId="3137" xr:uid="{00000000-0005-0000-0000-00007E0E0000}"/>
    <cellStyle name="Normal 2 14 11 2" xfId="3138" xr:uid="{00000000-0005-0000-0000-00007F0E0000}"/>
    <cellStyle name="Normal 2 14 12" xfId="3139" xr:uid="{00000000-0005-0000-0000-0000800E0000}"/>
    <cellStyle name="Normal 2 14 12 2" xfId="3140" xr:uid="{00000000-0005-0000-0000-0000810E0000}"/>
    <cellStyle name="Normal 2 14 13" xfId="3141" xr:uid="{00000000-0005-0000-0000-0000820E0000}"/>
    <cellStyle name="Normal 2 14 13 2" xfId="3142" xr:uid="{00000000-0005-0000-0000-0000830E0000}"/>
    <cellStyle name="Normal 2 14 14" xfId="3143" xr:uid="{00000000-0005-0000-0000-0000840E0000}"/>
    <cellStyle name="Normal 2 14 14 2" xfId="3144" xr:uid="{00000000-0005-0000-0000-0000850E0000}"/>
    <cellStyle name="Normal 2 14 15" xfId="3145" xr:uid="{00000000-0005-0000-0000-0000860E0000}"/>
    <cellStyle name="Normal 2 14 15 2" xfId="3146" xr:uid="{00000000-0005-0000-0000-0000870E0000}"/>
    <cellStyle name="Normal 2 14 16" xfId="3147" xr:uid="{00000000-0005-0000-0000-0000880E0000}"/>
    <cellStyle name="Normal 2 14 16 2" xfId="3148" xr:uid="{00000000-0005-0000-0000-0000890E0000}"/>
    <cellStyle name="Normal 2 14 17" xfId="3149" xr:uid="{00000000-0005-0000-0000-00008A0E0000}"/>
    <cellStyle name="Normal 2 14 17 2" xfId="3150" xr:uid="{00000000-0005-0000-0000-00008B0E0000}"/>
    <cellStyle name="Normal 2 14 18" xfId="3151" xr:uid="{00000000-0005-0000-0000-00008C0E0000}"/>
    <cellStyle name="Normal 2 14 18 2" xfId="3152" xr:uid="{00000000-0005-0000-0000-00008D0E0000}"/>
    <cellStyle name="Normal 2 14 19" xfId="3153" xr:uid="{00000000-0005-0000-0000-00008E0E0000}"/>
    <cellStyle name="Normal 2 14 19 2" xfId="3154" xr:uid="{00000000-0005-0000-0000-00008F0E0000}"/>
    <cellStyle name="Normal 2 14 2" xfId="3155" xr:uid="{00000000-0005-0000-0000-0000900E0000}"/>
    <cellStyle name="Normal 2 14 2 2" xfId="3156" xr:uid="{00000000-0005-0000-0000-0000910E0000}"/>
    <cellStyle name="Normal 2 14 20" xfId="3157" xr:uid="{00000000-0005-0000-0000-0000920E0000}"/>
    <cellStyle name="Normal 2 14 20 2" xfId="3158" xr:uid="{00000000-0005-0000-0000-0000930E0000}"/>
    <cellStyle name="Normal 2 14 21" xfId="3159" xr:uid="{00000000-0005-0000-0000-0000940E0000}"/>
    <cellStyle name="Normal 2 14 21 2" xfId="3160" xr:uid="{00000000-0005-0000-0000-0000950E0000}"/>
    <cellStyle name="Normal 2 14 22" xfId="3161" xr:uid="{00000000-0005-0000-0000-0000960E0000}"/>
    <cellStyle name="Normal 2 14 22 2" xfId="3162" xr:uid="{00000000-0005-0000-0000-0000970E0000}"/>
    <cellStyle name="Normal 2 14 23" xfId="3163" xr:uid="{00000000-0005-0000-0000-0000980E0000}"/>
    <cellStyle name="Normal 2 14 23 2" xfId="3164" xr:uid="{00000000-0005-0000-0000-0000990E0000}"/>
    <cellStyle name="Normal 2 14 24" xfId="3165" xr:uid="{00000000-0005-0000-0000-00009A0E0000}"/>
    <cellStyle name="Normal 2 14 3" xfId="3166" xr:uid="{00000000-0005-0000-0000-00009B0E0000}"/>
    <cellStyle name="Normal 2 14 3 2" xfId="3167" xr:uid="{00000000-0005-0000-0000-00009C0E0000}"/>
    <cellStyle name="Normal 2 14 4" xfId="3168" xr:uid="{00000000-0005-0000-0000-00009D0E0000}"/>
    <cellStyle name="Normal 2 14 4 2" xfId="3169" xr:uid="{00000000-0005-0000-0000-00009E0E0000}"/>
    <cellStyle name="Normal 2 14 5" xfId="3170" xr:uid="{00000000-0005-0000-0000-00009F0E0000}"/>
    <cellStyle name="Normal 2 14 5 2" xfId="3171" xr:uid="{00000000-0005-0000-0000-0000A00E0000}"/>
    <cellStyle name="Normal 2 14 6" xfId="3172" xr:uid="{00000000-0005-0000-0000-0000A10E0000}"/>
    <cellStyle name="Normal 2 14 6 2" xfId="3173" xr:uid="{00000000-0005-0000-0000-0000A20E0000}"/>
    <cellStyle name="Normal 2 14 7" xfId="3174" xr:uid="{00000000-0005-0000-0000-0000A30E0000}"/>
    <cellStyle name="Normal 2 14 7 2" xfId="3175" xr:uid="{00000000-0005-0000-0000-0000A40E0000}"/>
    <cellStyle name="Normal 2 14 8" xfId="3176" xr:uid="{00000000-0005-0000-0000-0000A50E0000}"/>
    <cellStyle name="Normal 2 14 8 2" xfId="3177" xr:uid="{00000000-0005-0000-0000-0000A60E0000}"/>
    <cellStyle name="Normal 2 14 9" xfId="3178" xr:uid="{00000000-0005-0000-0000-0000A70E0000}"/>
    <cellStyle name="Normal 2 14 9 2" xfId="3179" xr:uid="{00000000-0005-0000-0000-0000A80E0000}"/>
    <cellStyle name="Normal 2 15" xfId="3180" xr:uid="{00000000-0005-0000-0000-0000A90E0000}"/>
    <cellStyle name="Normal 2 15 10" xfId="3181" xr:uid="{00000000-0005-0000-0000-0000AA0E0000}"/>
    <cellStyle name="Normal 2 15 10 2" xfId="3182" xr:uid="{00000000-0005-0000-0000-0000AB0E0000}"/>
    <cellStyle name="Normal 2 15 11" xfId="3183" xr:uid="{00000000-0005-0000-0000-0000AC0E0000}"/>
    <cellStyle name="Normal 2 15 11 2" xfId="3184" xr:uid="{00000000-0005-0000-0000-0000AD0E0000}"/>
    <cellStyle name="Normal 2 15 12" xfId="3185" xr:uid="{00000000-0005-0000-0000-0000AE0E0000}"/>
    <cellStyle name="Normal 2 15 12 2" xfId="3186" xr:uid="{00000000-0005-0000-0000-0000AF0E0000}"/>
    <cellStyle name="Normal 2 15 13" xfId="3187" xr:uid="{00000000-0005-0000-0000-0000B00E0000}"/>
    <cellStyle name="Normal 2 15 13 2" xfId="3188" xr:uid="{00000000-0005-0000-0000-0000B10E0000}"/>
    <cellStyle name="Normal 2 15 14" xfId="3189" xr:uid="{00000000-0005-0000-0000-0000B20E0000}"/>
    <cellStyle name="Normal 2 15 14 2" xfId="3190" xr:uid="{00000000-0005-0000-0000-0000B30E0000}"/>
    <cellStyle name="Normal 2 15 15" xfId="3191" xr:uid="{00000000-0005-0000-0000-0000B40E0000}"/>
    <cellStyle name="Normal 2 15 15 2" xfId="3192" xr:uid="{00000000-0005-0000-0000-0000B50E0000}"/>
    <cellStyle name="Normal 2 15 16" xfId="3193" xr:uid="{00000000-0005-0000-0000-0000B60E0000}"/>
    <cellStyle name="Normal 2 15 16 2" xfId="3194" xr:uid="{00000000-0005-0000-0000-0000B70E0000}"/>
    <cellStyle name="Normal 2 15 17" xfId="3195" xr:uid="{00000000-0005-0000-0000-0000B80E0000}"/>
    <cellStyle name="Normal 2 15 17 2" xfId="3196" xr:uid="{00000000-0005-0000-0000-0000B90E0000}"/>
    <cellStyle name="Normal 2 15 18" xfId="3197" xr:uid="{00000000-0005-0000-0000-0000BA0E0000}"/>
    <cellStyle name="Normal 2 15 18 2" xfId="3198" xr:uid="{00000000-0005-0000-0000-0000BB0E0000}"/>
    <cellStyle name="Normal 2 15 19" xfId="3199" xr:uid="{00000000-0005-0000-0000-0000BC0E0000}"/>
    <cellStyle name="Normal 2 15 19 2" xfId="3200" xr:uid="{00000000-0005-0000-0000-0000BD0E0000}"/>
    <cellStyle name="Normal 2 15 2" xfId="3201" xr:uid="{00000000-0005-0000-0000-0000BE0E0000}"/>
    <cellStyle name="Normal 2 15 2 2" xfId="3202" xr:uid="{00000000-0005-0000-0000-0000BF0E0000}"/>
    <cellStyle name="Normal 2 15 20" xfId="3203" xr:uid="{00000000-0005-0000-0000-0000C00E0000}"/>
    <cellStyle name="Normal 2 15 20 2" xfId="3204" xr:uid="{00000000-0005-0000-0000-0000C10E0000}"/>
    <cellStyle name="Normal 2 15 21" xfId="3205" xr:uid="{00000000-0005-0000-0000-0000C20E0000}"/>
    <cellStyle name="Normal 2 15 21 2" xfId="3206" xr:uid="{00000000-0005-0000-0000-0000C30E0000}"/>
    <cellStyle name="Normal 2 15 22" xfId="3207" xr:uid="{00000000-0005-0000-0000-0000C40E0000}"/>
    <cellStyle name="Normal 2 15 22 2" xfId="3208" xr:uid="{00000000-0005-0000-0000-0000C50E0000}"/>
    <cellStyle name="Normal 2 15 23" xfId="3209" xr:uid="{00000000-0005-0000-0000-0000C60E0000}"/>
    <cellStyle name="Normal 2 15 23 2" xfId="3210" xr:uid="{00000000-0005-0000-0000-0000C70E0000}"/>
    <cellStyle name="Normal 2 15 24" xfId="3211" xr:uid="{00000000-0005-0000-0000-0000C80E0000}"/>
    <cellStyle name="Normal 2 15 3" xfId="3212" xr:uid="{00000000-0005-0000-0000-0000C90E0000}"/>
    <cellStyle name="Normal 2 15 3 2" xfId="3213" xr:uid="{00000000-0005-0000-0000-0000CA0E0000}"/>
    <cellStyle name="Normal 2 15 4" xfId="3214" xr:uid="{00000000-0005-0000-0000-0000CB0E0000}"/>
    <cellStyle name="Normal 2 15 4 2" xfId="3215" xr:uid="{00000000-0005-0000-0000-0000CC0E0000}"/>
    <cellStyle name="Normal 2 15 5" xfId="3216" xr:uid="{00000000-0005-0000-0000-0000CD0E0000}"/>
    <cellStyle name="Normal 2 15 5 2" xfId="3217" xr:uid="{00000000-0005-0000-0000-0000CE0E0000}"/>
    <cellStyle name="Normal 2 15 6" xfId="3218" xr:uid="{00000000-0005-0000-0000-0000CF0E0000}"/>
    <cellStyle name="Normal 2 15 6 2" xfId="3219" xr:uid="{00000000-0005-0000-0000-0000D00E0000}"/>
    <cellStyle name="Normal 2 15 7" xfId="3220" xr:uid="{00000000-0005-0000-0000-0000D10E0000}"/>
    <cellStyle name="Normal 2 15 7 2" xfId="3221" xr:uid="{00000000-0005-0000-0000-0000D20E0000}"/>
    <cellStyle name="Normal 2 15 8" xfId="3222" xr:uid="{00000000-0005-0000-0000-0000D30E0000}"/>
    <cellStyle name="Normal 2 15 8 2" xfId="3223" xr:uid="{00000000-0005-0000-0000-0000D40E0000}"/>
    <cellStyle name="Normal 2 15 9" xfId="3224" xr:uid="{00000000-0005-0000-0000-0000D50E0000}"/>
    <cellStyle name="Normal 2 15 9 2" xfId="3225" xr:uid="{00000000-0005-0000-0000-0000D60E0000}"/>
    <cellStyle name="Normal 2 16" xfId="3226" xr:uid="{00000000-0005-0000-0000-0000D70E0000}"/>
    <cellStyle name="Normal 2 16 10" xfId="3227" xr:uid="{00000000-0005-0000-0000-0000D80E0000}"/>
    <cellStyle name="Normal 2 16 10 2" xfId="3228" xr:uid="{00000000-0005-0000-0000-0000D90E0000}"/>
    <cellStyle name="Normal 2 16 11" xfId="3229" xr:uid="{00000000-0005-0000-0000-0000DA0E0000}"/>
    <cellStyle name="Normal 2 16 11 2" xfId="3230" xr:uid="{00000000-0005-0000-0000-0000DB0E0000}"/>
    <cellStyle name="Normal 2 16 12" xfId="3231" xr:uid="{00000000-0005-0000-0000-0000DC0E0000}"/>
    <cellStyle name="Normal 2 16 12 2" xfId="3232" xr:uid="{00000000-0005-0000-0000-0000DD0E0000}"/>
    <cellStyle name="Normal 2 16 13" xfId="3233" xr:uid="{00000000-0005-0000-0000-0000DE0E0000}"/>
    <cellStyle name="Normal 2 16 13 2" xfId="3234" xr:uid="{00000000-0005-0000-0000-0000DF0E0000}"/>
    <cellStyle name="Normal 2 16 14" xfId="3235" xr:uid="{00000000-0005-0000-0000-0000E00E0000}"/>
    <cellStyle name="Normal 2 16 14 2" xfId="3236" xr:uid="{00000000-0005-0000-0000-0000E10E0000}"/>
    <cellStyle name="Normal 2 16 15" xfId="3237" xr:uid="{00000000-0005-0000-0000-0000E20E0000}"/>
    <cellStyle name="Normal 2 16 15 2" xfId="3238" xr:uid="{00000000-0005-0000-0000-0000E30E0000}"/>
    <cellStyle name="Normal 2 16 16" xfId="3239" xr:uid="{00000000-0005-0000-0000-0000E40E0000}"/>
    <cellStyle name="Normal 2 16 16 2" xfId="3240" xr:uid="{00000000-0005-0000-0000-0000E50E0000}"/>
    <cellStyle name="Normal 2 16 17" xfId="3241" xr:uid="{00000000-0005-0000-0000-0000E60E0000}"/>
    <cellStyle name="Normal 2 16 17 2" xfId="3242" xr:uid="{00000000-0005-0000-0000-0000E70E0000}"/>
    <cellStyle name="Normal 2 16 18" xfId="3243" xr:uid="{00000000-0005-0000-0000-0000E80E0000}"/>
    <cellStyle name="Normal 2 16 18 2" xfId="3244" xr:uid="{00000000-0005-0000-0000-0000E90E0000}"/>
    <cellStyle name="Normal 2 16 19" xfId="3245" xr:uid="{00000000-0005-0000-0000-0000EA0E0000}"/>
    <cellStyle name="Normal 2 16 19 2" xfId="3246" xr:uid="{00000000-0005-0000-0000-0000EB0E0000}"/>
    <cellStyle name="Normal 2 16 2" xfId="3247" xr:uid="{00000000-0005-0000-0000-0000EC0E0000}"/>
    <cellStyle name="Normal 2 16 2 2" xfId="3248" xr:uid="{00000000-0005-0000-0000-0000ED0E0000}"/>
    <cellStyle name="Normal 2 16 20" xfId="3249" xr:uid="{00000000-0005-0000-0000-0000EE0E0000}"/>
    <cellStyle name="Normal 2 16 20 2" xfId="3250" xr:uid="{00000000-0005-0000-0000-0000EF0E0000}"/>
    <cellStyle name="Normal 2 16 21" xfId="3251" xr:uid="{00000000-0005-0000-0000-0000F00E0000}"/>
    <cellStyle name="Normal 2 16 21 2" xfId="3252" xr:uid="{00000000-0005-0000-0000-0000F10E0000}"/>
    <cellStyle name="Normal 2 16 22" xfId="3253" xr:uid="{00000000-0005-0000-0000-0000F20E0000}"/>
    <cellStyle name="Normal 2 16 22 2" xfId="3254" xr:uid="{00000000-0005-0000-0000-0000F30E0000}"/>
    <cellStyle name="Normal 2 16 23" xfId="3255" xr:uid="{00000000-0005-0000-0000-0000F40E0000}"/>
    <cellStyle name="Normal 2 16 23 2" xfId="3256" xr:uid="{00000000-0005-0000-0000-0000F50E0000}"/>
    <cellStyle name="Normal 2 16 24" xfId="3257" xr:uid="{00000000-0005-0000-0000-0000F60E0000}"/>
    <cellStyle name="Normal 2 16 3" xfId="3258" xr:uid="{00000000-0005-0000-0000-0000F70E0000}"/>
    <cellStyle name="Normal 2 16 3 2" xfId="3259" xr:uid="{00000000-0005-0000-0000-0000F80E0000}"/>
    <cellStyle name="Normal 2 16 4" xfId="3260" xr:uid="{00000000-0005-0000-0000-0000F90E0000}"/>
    <cellStyle name="Normal 2 16 4 2" xfId="3261" xr:uid="{00000000-0005-0000-0000-0000FA0E0000}"/>
    <cellStyle name="Normal 2 16 5" xfId="3262" xr:uid="{00000000-0005-0000-0000-0000FB0E0000}"/>
    <cellStyle name="Normal 2 16 5 2" xfId="3263" xr:uid="{00000000-0005-0000-0000-0000FC0E0000}"/>
    <cellStyle name="Normal 2 16 6" xfId="3264" xr:uid="{00000000-0005-0000-0000-0000FD0E0000}"/>
    <cellStyle name="Normal 2 16 6 2" xfId="3265" xr:uid="{00000000-0005-0000-0000-0000FE0E0000}"/>
    <cellStyle name="Normal 2 16 7" xfId="3266" xr:uid="{00000000-0005-0000-0000-0000FF0E0000}"/>
    <cellStyle name="Normal 2 16 7 2" xfId="3267" xr:uid="{00000000-0005-0000-0000-0000000F0000}"/>
    <cellStyle name="Normal 2 16 8" xfId="3268" xr:uid="{00000000-0005-0000-0000-0000010F0000}"/>
    <cellStyle name="Normal 2 16 8 2" xfId="3269" xr:uid="{00000000-0005-0000-0000-0000020F0000}"/>
    <cellStyle name="Normal 2 16 9" xfId="3270" xr:uid="{00000000-0005-0000-0000-0000030F0000}"/>
    <cellStyle name="Normal 2 16 9 2" xfId="3271" xr:uid="{00000000-0005-0000-0000-0000040F0000}"/>
    <cellStyle name="Normal 2 17" xfId="3272" xr:uid="{00000000-0005-0000-0000-0000050F0000}"/>
    <cellStyle name="Normal 2 17 10" xfId="3273" xr:uid="{00000000-0005-0000-0000-0000060F0000}"/>
    <cellStyle name="Normal 2 17 10 2" xfId="3274" xr:uid="{00000000-0005-0000-0000-0000070F0000}"/>
    <cellStyle name="Normal 2 17 11" xfId="3275" xr:uid="{00000000-0005-0000-0000-0000080F0000}"/>
    <cellStyle name="Normal 2 17 11 2" xfId="3276" xr:uid="{00000000-0005-0000-0000-0000090F0000}"/>
    <cellStyle name="Normal 2 17 12" xfId="3277" xr:uid="{00000000-0005-0000-0000-00000A0F0000}"/>
    <cellStyle name="Normal 2 17 12 2" xfId="3278" xr:uid="{00000000-0005-0000-0000-00000B0F0000}"/>
    <cellStyle name="Normal 2 17 13" xfId="3279" xr:uid="{00000000-0005-0000-0000-00000C0F0000}"/>
    <cellStyle name="Normal 2 17 13 2" xfId="3280" xr:uid="{00000000-0005-0000-0000-00000D0F0000}"/>
    <cellStyle name="Normal 2 17 14" xfId="3281" xr:uid="{00000000-0005-0000-0000-00000E0F0000}"/>
    <cellStyle name="Normal 2 17 14 2" xfId="3282" xr:uid="{00000000-0005-0000-0000-00000F0F0000}"/>
    <cellStyle name="Normal 2 17 15" xfId="3283" xr:uid="{00000000-0005-0000-0000-0000100F0000}"/>
    <cellStyle name="Normal 2 17 15 2" xfId="3284" xr:uid="{00000000-0005-0000-0000-0000110F0000}"/>
    <cellStyle name="Normal 2 17 16" xfId="3285" xr:uid="{00000000-0005-0000-0000-0000120F0000}"/>
    <cellStyle name="Normal 2 17 16 2" xfId="3286" xr:uid="{00000000-0005-0000-0000-0000130F0000}"/>
    <cellStyle name="Normal 2 17 17" xfId="3287" xr:uid="{00000000-0005-0000-0000-0000140F0000}"/>
    <cellStyle name="Normal 2 17 17 2" xfId="3288" xr:uid="{00000000-0005-0000-0000-0000150F0000}"/>
    <cellStyle name="Normal 2 17 18" xfId="3289" xr:uid="{00000000-0005-0000-0000-0000160F0000}"/>
    <cellStyle name="Normal 2 17 18 2" xfId="3290" xr:uid="{00000000-0005-0000-0000-0000170F0000}"/>
    <cellStyle name="Normal 2 17 19" xfId="3291" xr:uid="{00000000-0005-0000-0000-0000180F0000}"/>
    <cellStyle name="Normal 2 17 19 2" xfId="3292" xr:uid="{00000000-0005-0000-0000-0000190F0000}"/>
    <cellStyle name="Normal 2 17 2" xfId="3293" xr:uid="{00000000-0005-0000-0000-00001A0F0000}"/>
    <cellStyle name="Normal 2 17 2 2" xfId="3294" xr:uid="{00000000-0005-0000-0000-00001B0F0000}"/>
    <cellStyle name="Normal 2 17 20" xfId="3295" xr:uid="{00000000-0005-0000-0000-00001C0F0000}"/>
    <cellStyle name="Normal 2 17 20 2" xfId="3296" xr:uid="{00000000-0005-0000-0000-00001D0F0000}"/>
    <cellStyle name="Normal 2 17 21" xfId="3297" xr:uid="{00000000-0005-0000-0000-00001E0F0000}"/>
    <cellStyle name="Normal 2 17 21 2" xfId="3298" xr:uid="{00000000-0005-0000-0000-00001F0F0000}"/>
    <cellStyle name="Normal 2 17 22" xfId="3299" xr:uid="{00000000-0005-0000-0000-0000200F0000}"/>
    <cellStyle name="Normal 2 17 22 2" xfId="3300" xr:uid="{00000000-0005-0000-0000-0000210F0000}"/>
    <cellStyle name="Normal 2 17 23" xfId="3301" xr:uid="{00000000-0005-0000-0000-0000220F0000}"/>
    <cellStyle name="Normal 2 17 23 2" xfId="3302" xr:uid="{00000000-0005-0000-0000-0000230F0000}"/>
    <cellStyle name="Normal 2 17 24" xfId="3303" xr:uid="{00000000-0005-0000-0000-0000240F0000}"/>
    <cellStyle name="Normal 2 17 3" xfId="3304" xr:uid="{00000000-0005-0000-0000-0000250F0000}"/>
    <cellStyle name="Normal 2 17 3 2" xfId="3305" xr:uid="{00000000-0005-0000-0000-0000260F0000}"/>
    <cellStyle name="Normal 2 17 4" xfId="3306" xr:uid="{00000000-0005-0000-0000-0000270F0000}"/>
    <cellStyle name="Normal 2 17 4 2" xfId="3307" xr:uid="{00000000-0005-0000-0000-0000280F0000}"/>
    <cellStyle name="Normal 2 17 5" xfId="3308" xr:uid="{00000000-0005-0000-0000-0000290F0000}"/>
    <cellStyle name="Normal 2 17 5 2" xfId="3309" xr:uid="{00000000-0005-0000-0000-00002A0F0000}"/>
    <cellStyle name="Normal 2 17 6" xfId="3310" xr:uid="{00000000-0005-0000-0000-00002B0F0000}"/>
    <cellStyle name="Normal 2 17 6 2" xfId="3311" xr:uid="{00000000-0005-0000-0000-00002C0F0000}"/>
    <cellStyle name="Normal 2 17 7" xfId="3312" xr:uid="{00000000-0005-0000-0000-00002D0F0000}"/>
    <cellStyle name="Normal 2 17 7 2" xfId="3313" xr:uid="{00000000-0005-0000-0000-00002E0F0000}"/>
    <cellStyle name="Normal 2 17 8" xfId="3314" xr:uid="{00000000-0005-0000-0000-00002F0F0000}"/>
    <cellStyle name="Normal 2 17 8 2" xfId="3315" xr:uid="{00000000-0005-0000-0000-0000300F0000}"/>
    <cellStyle name="Normal 2 17 9" xfId="3316" xr:uid="{00000000-0005-0000-0000-0000310F0000}"/>
    <cellStyle name="Normal 2 17 9 2" xfId="3317" xr:uid="{00000000-0005-0000-0000-0000320F0000}"/>
    <cellStyle name="Normal 2 18" xfId="3318" xr:uid="{00000000-0005-0000-0000-0000330F0000}"/>
    <cellStyle name="Normal 2 18 10" xfId="3319" xr:uid="{00000000-0005-0000-0000-0000340F0000}"/>
    <cellStyle name="Normal 2 18 10 2" xfId="3320" xr:uid="{00000000-0005-0000-0000-0000350F0000}"/>
    <cellStyle name="Normal 2 18 11" xfId="3321" xr:uid="{00000000-0005-0000-0000-0000360F0000}"/>
    <cellStyle name="Normal 2 18 11 2" xfId="3322" xr:uid="{00000000-0005-0000-0000-0000370F0000}"/>
    <cellStyle name="Normal 2 18 12" xfId="3323" xr:uid="{00000000-0005-0000-0000-0000380F0000}"/>
    <cellStyle name="Normal 2 18 12 2" xfId="3324" xr:uid="{00000000-0005-0000-0000-0000390F0000}"/>
    <cellStyle name="Normal 2 18 13" xfId="3325" xr:uid="{00000000-0005-0000-0000-00003A0F0000}"/>
    <cellStyle name="Normal 2 18 13 2" xfId="3326" xr:uid="{00000000-0005-0000-0000-00003B0F0000}"/>
    <cellStyle name="Normal 2 18 14" xfId="3327" xr:uid="{00000000-0005-0000-0000-00003C0F0000}"/>
    <cellStyle name="Normal 2 18 14 2" xfId="3328" xr:uid="{00000000-0005-0000-0000-00003D0F0000}"/>
    <cellStyle name="Normal 2 18 15" xfId="3329" xr:uid="{00000000-0005-0000-0000-00003E0F0000}"/>
    <cellStyle name="Normal 2 18 15 2" xfId="3330" xr:uid="{00000000-0005-0000-0000-00003F0F0000}"/>
    <cellStyle name="Normal 2 18 16" xfId="3331" xr:uid="{00000000-0005-0000-0000-0000400F0000}"/>
    <cellStyle name="Normal 2 18 16 2" xfId="3332" xr:uid="{00000000-0005-0000-0000-0000410F0000}"/>
    <cellStyle name="Normal 2 18 17" xfId="3333" xr:uid="{00000000-0005-0000-0000-0000420F0000}"/>
    <cellStyle name="Normal 2 18 17 2" xfId="3334" xr:uid="{00000000-0005-0000-0000-0000430F0000}"/>
    <cellStyle name="Normal 2 18 18" xfId="3335" xr:uid="{00000000-0005-0000-0000-0000440F0000}"/>
    <cellStyle name="Normal 2 18 18 2" xfId="3336" xr:uid="{00000000-0005-0000-0000-0000450F0000}"/>
    <cellStyle name="Normal 2 18 19" xfId="3337" xr:uid="{00000000-0005-0000-0000-0000460F0000}"/>
    <cellStyle name="Normal 2 18 19 2" xfId="3338" xr:uid="{00000000-0005-0000-0000-0000470F0000}"/>
    <cellStyle name="Normal 2 18 2" xfId="3339" xr:uid="{00000000-0005-0000-0000-0000480F0000}"/>
    <cellStyle name="Normal 2 18 2 2" xfId="3340" xr:uid="{00000000-0005-0000-0000-0000490F0000}"/>
    <cellStyle name="Normal 2 18 20" xfId="3341" xr:uid="{00000000-0005-0000-0000-00004A0F0000}"/>
    <cellStyle name="Normal 2 18 20 2" xfId="3342" xr:uid="{00000000-0005-0000-0000-00004B0F0000}"/>
    <cellStyle name="Normal 2 18 21" xfId="3343" xr:uid="{00000000-0005-0000-0000-00004C0F0000}"/>
    <cellStyle name="Normal 2 18 21 2" xfId="3344" xr:uid="{00000000-0005-0000-0000-00004D0F0000}"/>
    <cellStyle name="Normal 2 18 22" xfId="3345" xr:uid="{00000000-0005-0000-0000-00004E0F0000}"/>
    <cellStyle name="Normal 2 18 22 2" xfId="3346" xr:uid="{00000000-0005-0000-0000-00004F0F0000}"/>
    <cellStyle name="Normal 2 18 23" xfId="3347" xr:uid="{00000000-0005-0000-0000-0000500F0000}"/>
    <cellStyle name="Normal 2 18 23 2" xfId="3348" xr:uid="{00000000-0005-0000-0000-0000510F0000}"/>
    <cellStyle name="Normal 2 18 24" xfId="3349" xr:uid="{00000000-0005-0000-0000-0000520F0000}"/>
    <cellStyle name="Normal 2 18 3" xfId="3350" xr:uid="{00000000-0005-0000-0000-0000530F0000}"/>
    <cellStyle name="Normal 2 18 3 2" xfId="3351" xr:uid="{00000000-0005-0000-0000-0000540F0000}"/>
    <cellStyle name="Normal 2 18 4" xfId="3352" xr:uid="{00000000-0005-0000-0000-0000550F0000}"/>
    <cellStyle name="Normal 2 18 4 2" xfId="3353" xr:uid="{00000000-0005-0000-0000-0000560F0000}"/>
    <cellStyle name="Normal 2 18 5" xfId="3354" xr:uid="{00000000-0005-0000-0000-0000570F0000}"/>
    <cellStyle name="Normal 2 18 5 2" xfId="3355" xr:uid="{00000000-0005-0000-0000-0000580F0000}"/>
    <cellStyle name="Normal 2 18 6" xfId="3356" xr:uid="{00000000-0005-0000-0000-0000590F0000}"/>
    <cellStyle name="Normal 2 18 6 2" xfId="3357" xr:uid="{00000000-0005-0000-0000-00005A0F0000}"/>
    <cellStyle name="Normal 2 18 7" xfId="3358" xr:uid="{00000000-0005-0000-0000-00005B0F0000}"/>
    <cellStyle name="Normal 2 18 7 2" xfId="3359" xr:uid="{00000000-0005-0000-0000-00005C0F0000}"/>
    <cellStyle name="Normal 2 18 8" xfId="3360" xr:uid="{00000000-0005-0000-0000-00005D0F0000}"/>
    <cellStyle name="Normal 2 18 8 2" xfId="3361" xr:uid="{00000000-0005-0000-0000-00005E0F0000}"/>
    <cellStyle name="Normal 2 18 9" xfId="3362" xr:uid="{00000000-0005-0000-0000-00005F0F0000}"/>
    <cellStyle name="Normal 2 18 9 2" xfId="3363" xr:uid="{00000000-0005-0000-0000-0000600F0000}"/>
    <cellStyle name="Normal 2 19" xfId="3364" xr:uid="{00000000-0005-0000-0000-0000610F0000}"/>
    <cellStyle name="Normal 2 19 10" xfId="3365" xr:uid="{00000000-0005-0000-0000-0000620F0000}"/>
    <cellStyle name="Normal 2 19 10 2" xfId="3366" xr:uid="{00000000-0005-0000-0000-0000630F0000}"/>
    <cellStyle name="Normal 2 19 11" xfId="3367" xr:uid="{00000000-0005-0000-0000-0000640F0000}"/>
    <cellStyle name="Normal 2 19 11 2" xfId="3368" xr:uid="{00000000-0005-0000-0000-0000650F0000}"/>
    <cellStyle name="Normal 2 19 12" xfId="3369" xr:uid="{00000000-0005-0000-0000-0000660F0000}"/>
    <cellStyle name="Normal 2 19 12 2" xfId="3370" xr:uid="{00000000-0005-0000-0000-0000670F0000}"/>
    <cellStyle name="Normal 2 19 13" xfId="3371" xr:uid="{00000000-0005-0000-0000-0000680F0000}"/>
    <cellStyle name="Normal 2 19 13 2" xfId="3372" xr:uid="{00000000-0005-0000-0000-0000690F0000}"/>
    <cellStyle name="Normal 2 19 14" xfId="3373" xr:uid="{00000000-0005-0000-0000-00006A0F0000}"/>
    <cellStyle name="Normal 2 19 14 2" xfId="3374" xr:uid="{00000000-0005-0000-0000-00006B0F0000}"/>
    <cellStyle name="Normal 2 19 15" xfId="3375" xr:uid="{00000000-0005-0000-0000-00006C0F0000}"/>
    <cellStyle name="Normal 2 19 15 2" xfId="3376" xr:uid="{00000000-0005-0000-0000-00006D0F0000}"/>
    <cellStyle name="Normal 2 19 16" xfId="3377" xr:uid="{00000000-0005-0000-0000-00006E0F0000}"/>
    <cellStyle name="Normal 2 19 16 2" xfId="3378" xr:uid="{00000000-0005-0000-0000-00006F0F0000}"/>
    <cellStyle name="Normal 2 19 17" xfId="3379" xr:uid="{00000000-0005-0000-0000-0000700F0000}"/>
    <cellStyle name="Normal 2 19 17 2" xfId="3380" xr:uid="{00000000-0005-0000-0000-0000710F0000}"/>
    <cellStyle name="Normal 2 19 18" xfId="3381" xr:uid="{00000000-0005-0000-0000-0000720F0000}"/>
    <cellStyle name="Normal 2 19 18 2" xfId="3382" xr:uid="{00000000-0005-0000-0000-0000730F0000}"/>
    <cellStyle name="Normal 2 19 19" xfId="3383" xr:uid="{00000000-0005-0000-0000-0000740F0000}"/>
    <cellStyle name="Normal 2 19 19 2" xfId="3384" xr:uid="{00000000-0005-0000-0000-0000750F0000}"/>
    <cellStyle name="Normal 2 19 2" xfId="3385" xr:uid="{00000000-0005-0000-0000-0000760F0000}"/>
    <cellStyle name="Normal 2 19 2 2" xfId="3386" xr:uid="{00000000-0005-0000-0000-0000770F0000}"/>
    <cellStyle name="Normal 2 19 20" xfId="3387" xr:uid="{00000000-0005-0000-0000-0000780F0000}"/>
    <cellStyle name="Normal 2 19 20 2" xfId="3388" xr:uid="{00000000-0005-0000-0000-0000790F0000}"/>
    <cellStyle name="Normal 2 19 21" xfId="3389" xr:uid="{00000000-0005-0000-0000-00007A0F0000}"/>
    <cellStyle name="Normal 2 19 21 2" xfId="3390" xr:uid="{00000000-0005-0000-0000-00007B0F0000}"/>
    <cellStyle name="Normal 2 19 22" xfId="3391" xr:uid="{00000000-0005-0000-0000-00007C0F0000}"/>
    <cellStyle name="Normal 2 19 22 2" xfId="3392" xr:uid="{00000000-0005-0000-0000-00007D0F0000}"/>
    <cellStyle name="Normal 2 19 23" xfId="3393" xr:uid="{00000000-0005-0000-0000-00007E0F0000}"/>
    <cellStyle name="Normal 2 19 23 2" xfId="3394" xr:uid="{00000000-0005-0000-0000-00007F0F0000}"/>
    <cellStyle name="Normal 2 19 24" xfId="3395" xr:uid="{00000000-0005-0000-0000-0000800F0000}"/>
    <cellStyle name="Normal 2 19 3" xfId="3396" xr:uid="{00000000-0005-0000-0000-0000810F0000}"/>
    <cellStyle name="Normal 2 19 3 2" xfId="3397" xr:uid="{00000000-0005-0000-0000-0000820F0000}"/>
    <cellStyle name="Normal 2 19 4" xfId="3398" xr:uid="{00000000-0005-0000-0000-0000830F0000}"/>
    <cellStyle name="Normal 2 19 4 2" xfId="3399" xr:uid="{00000000-0005-0000-0000-0000840F0000}"/>
    <cellStyle name="Normal 2 19 5" xfId="3400" xr:uid="{00000000-0005-0000-0000-0000850F0000}"/>
    <cellStyle name="Normal 2 19 5 2" xfId="3401" xr:uid="{00000000-0005-0000-0000-0000860F0000}"/>
    <cellStyle name="Normal 2 19 6" xfId="3402" xr:uid="{00000000-0005-0000-0000-0000870F0000}"/>
    <cellStyle name="Normal 2 19 6 2" xfId="3403" xr:uid="{00000000-0005-0000-0000-0000880F0000}"/>
    <cellStyle name="Normal 2 19 7" xfId="3404" xr:uid="{00000000-0005-0000-0000-0000890F0000}"/>
    <cellStyle name="Normal 2 19 7 2" xfId="3405" xr:uid="{00000000-0005-0000-0000-00008A0F0000}"/>
    <cellStyle name="Normal 2 19 8" xfId="3406" xr:uid="{00000000-0005-0000-0000-00008B0F0000}"/>
    <cellStyle name="Normal 2 19 8 2" xfId="3407" xr:uid="{00000000-0005-0000-0000-00008C0F0000}"/>
    <cellStyle name="Normal 2 19 9" xfId="3408" xr:uid="{00000000-0005-0000-0000-00008D0F0000}"/>
    <cellStyle name="Normal 2 19 9 2" xfId="3409" xr:uid="{00000000-0005-0000-0000-00008E0F0000}"/>
    <cellStyle name="Normal 2 2" xfId="64" xr:uid="{00000000-0005-0000-0000-00008F0F0000}"/>
    <cellStyle name="Normal 2 2 10" xfId="7730" xr:uid="{00000000-0005-0000-0000-0000900F0000}"/>
    <cellStyle name="Normal 2 2 2" xfId="770" xr:uid="{00000000-0005-0000-0000-0000910F0000}"/>
    <cellStyle name="Normal 2 2 2 2" xfId="3410" xr:uid="{00000000-0005-0000-0000-0000920F0000}"/>
    <cellStyle name="Normal 2 2 2 2 2" xfId="3411" xr:uid="{00000000-0005-0000-0000-0000930F0000}"/>
    <cellStyle name="Normal 2 2 2 2 2 2" xfId="3412" xr:uid="{00000000-0005-0000-0000-0000940F0000}"/>
    <cellStyle name="Normal 2 2 2 2 2 3" xfId="3413" xr:uid="{00000000-0005-0000-0000-0000950F0000}"/>
    <cellStyle name="Normal 2 2 2 2 3" xfId="3414" xr:uid="{00000000-0005-0000-0000-0000960F0000}"/>
    <cellStyle name="Normal 2 2 2 2 3 2" xfId="3415" xr:uid="{00000000-0005-0000-0000-0000970F0000}"/>
    <cellStyle name="Normal 2 2 2 2 3 3" xfId="3416" xr:uid="{00000000-0005-0000-0000-0000980F0000}"/>
    <cellStyle name="Normal 2 2 2 2 4" xfId="3417" xr:uid="{00000000-0005-0000-0000-0000990F0000}"/>
    <cellStyle name="Normal 2 2 2 2 4 2" xfId="3418" xr:uid="{00000000-0005-0000-0000-00009A0F0000}"/>
    <cellStyle name="Normal 2 2 2 2 4 3" xfId="3419" xr:uid="{00000000-0005-0000-0000-00009B0F0000}"/>
    <cellStyle name="Normal 2 2 2 3" xfId="3420" xr:uid="{00000000-0005-0000-0000-00009C0F0000}"/>
    <cellStyle name="Normal 2 2 2 4" xfId="3421" xr:uid="{00000000-0005-0000-0000-00009D0F0000}"/>
    <cellStyle name="Normal 2 2 2 5" xfId="3422" xr:uid="{00000000-0005-0000-0000-00009E0F0000}"/>
    <cellStyle name="Normal 2 2 3" xfId="3423" xr:uid="{00000000-0005-0000-0000-00009F0F0000}"/>
    <cellStyle name="Normal 2 2 3 2" xfId="3424" xr:uid="{00000000-0005-0000-0000-0000A00F0000}"/>
    <cellStyle name="Normal 2 2 3 3" xfId="3425" xr:uid="{00000000-0005-0000-0000-0000A10F0000}"/>
    <cellStyle name="Normal 2 2 4" xfId="3426" xr:uid="{00000000-0005-0000-0000-0000A20F0000}"/>
    <cellStyle name="Normal 2 2 4 2" xfId="3427" xr:uid="{00000000-0005-0000-0000-0000A30F0000}"/>
    <cellStyle name="Normal 2 2 4 3" xfId="3428" xr:uid="{00000000-0005-0000-0000-0000A40F0000}"/>
    <cellStyle name="Normal 2 2 5" xfId="3429" xr:uid="{00000000-0005-0000-0000-0000A50F0000}"/>
    <cellStyle name="Normal 2 2 5 2" xfId="3430" xr:uid="{00000000-0005-0000-0000-0000A60F0000}"/>
    <cellStyle name="Normal 2 2 5 3" xfId="3431" xr:uid="{00000000-0005-0000-0000-0000A70F0000}"/>
    <cellStyle name="Normal 2 2 6" xfId="3432" xr:uid="{00000000-0005-0000-0000-0000A80F0000}"/>
    <cellStyle name="Normal 2 2 6 2" xfId="3433" xr:uid="{00000000-0005-0000-0000-0000A90F0000}"/>
    <cellStyle name="Normal 2 2 6 3" xfId="3434" xr:uid="{00000000-0005-0000-0000-0000AA0F0000}"/>
    <cellStyle name="Normal 2 2 7" xfId="3435" xr:uid="{00000000-0005-0000-0000-0000AB0F0000}"/>
    <cellStyle name="Normal 2 2 8" xfId="3436" xr:uid="{00000000-0005-0000-0000-0000AC0F0000}"/>
    <cellStyle name="Normal 2 2 9" xfId="3437" xr:uid="{00000000-0005-0000-0000-0000AD0F0000}"/>
    <cellStyle name="Normal 2 2 9 2" xfId="8673" xr:uid="{00000000-0005-0000-0000-0000AE0F0000}"/>
    <cellStyle name="Normal 2 2 9 2 2" xfId="15886" xr:uid="{00000000-0005-0000-0000-0000AF0F0000}"/>
    <cellStyle name="Normal 2 2 9 3" xfId="10804" xr:uid="{00000000-0005-0000-0000-0000B00F0000}"/>
    <cellStyle name="Normal 2 2 9 3 2" xfId="18017" xr:uid="{00000000-0005-0000-0000-0000B10F0000}"/>
    <cellStyle name="Normal 2 2 9 4" xfId="12046" xr:uid="{00000000-0005-0000-0000-0000B20F0000}"/>
    <cellStyle name="Normal 2 2 9 4 2" xfId="19253" xr:uid="{00000000-0005-0000-0000-0000B30F0000}"/>
    <cellStyle name="Normal 2 2 9 5" xfId="14110" xr:uid="{00000000-0005-0000-0000-0000B40F0000}"/>
    <cellStyle name="Normal 2 20" xfId="3438" xr:uid="{00000000-0005-0000-0000-0000B50F0000}"/>
    <cellStyle name="Normal 2 20 10" xfId="3439" xr:uid="{00000000-0005-0000-0000-0000B60F0000}"/>
    <cellStyle name="Normal 2 20 10 2" xfId="3440" xr:uid="{00000000-0005-0000-0000-0000B70F0000}"/>
    <cellStyle name="Normal 2 20 11" xfId="3441" xr:uid="{00000000-0005-0000-0000-0000B80F0000}"/>
    <cellStyle name="Normal 2 20 11 2" xfId="3442" xr:uid="{00000000-0005-0000-0000-0000B90F0000}"/>
    <cellStyle name="Normal 2 20 12" xfId="3443" xr:uid="{00000000-0005-0000-0000-0000BA0F0000}"/>
    <cellStyle name="Normal 2 20 12 2" xfId="3444" xr:uid="{00000000-0005-0000-0000-0000BB0F0000}"/>
    <cellStyle name="Normal 2 20 13" xfId="3445" xr:uid="{00000000-0005-0000-0000-0000BC0F0000}"/>
    <cellStyle name="Normal 2 20 13 2" xfId="3446" xr:uid="{00000000-0005-0000-0000-0000BD0F0000}"/>
    <cellStyle name="Normal 2 20 14" xfId="3447" xr:uid="{00000000-0005-0000-0000-0000BE0F0000}"/>
    <cellStyle name="Normal 2 20 14 2" xfId="3448" xr:uid="{00000000-0005-0000-0000-0000BF0F0000}"/>
    <cellStyle name="Normal 2 20 15" xfId="3449" xr:uid="{00000000-0005-0000-0000-0000C00F0000}"/>
    <cellStyle name="Normal 2 20 15 2" xfId="3450" xr:uid="{00000000-0005-0000-0000-0000C10F0000}"/>
    <cellStyle name="Normal 2 20 16" xfId="3451" xr:uid="{00000000-0005-0000-0000-0000C20F0000}"/>
    <cellStyle name="Normal 2 20 16 2" xfId="3452" xr:uid="{00000000-0005-0000-0000-0000C30F0000}"/>
    <cellStyle name="Normal 2 20 17" xfId="3453" xr:uid="{00000000-0005-0000-0000-0000C40F0000}"/>
    <cellStyle name="Normal 2 20 17 2" xfId="3454" xr:uid="{00000000-0005-0000-0000-0000C50F0000}"/>
    <cellStyle name="Normal 2 20 18" xfId="3455" xr:uid="{00000000-0005-0000-0000-0000C60F0000}"/>
    <cellStyle name="Normal 2 20 18 2" xfId="3456" xr:uid="{00000000-0005-0000-0000-0000C70F0000}"/>
    <cellStyle name="Normal 2 20 19" xfId="3457" xr:uid="{00000000-0005-0000-0000-0000C80F0000}"/>
    <cellStyle name="Normal 2 20 19 2" xfId="3458" xr:uid="{00000000-0005-0000-0000-0000C90F0000}"/>
    <cellStyle name="Normal 2 20 2" xfId="3459" xr:uid="{00000000-0005-0000-0000-0000CA0F0000}"/>
    <cellStyle name="Normal 2 20 2 2" xfId="3460" xr:uid="{00000000-0005-0000-0000-0000CB0F0000}"/>
    <cellStyle name="Normal 2 20 20" xfId="3461" xr:uid="{00000000-0005-0000-0000-0000CC0F0000}"/>
    <cellStyle name="Normal 2 20 20 2" xfId="3462" xr:uid="{00000000-0005-0000-0000-0000CD0F0000}"/>
    <cellStyle name="Normal 2 20 21" xfId="3463" xr:uid="{00000000-0005-0000-0000-0000CE0F0000}"/>
    <cellStyle name="Normal 2 20 21 2" xfId="3464" xr:uid="{00000000-0005-0000-0000-0000CF0F0000}"/>
    <cellStyle name="Normal 2 20 22" xfId="3465" xr:uid="{00000000-0005-0000-0000-0000D00F0000}"/>
    <cellStyle name="Normal 2 20 22 2" xfId="3466" xr:uid="{00000000-0005-0000-0000-0000D10F0000}"/>
    <cellStyle name="Normal 2 20 23" xfId="3467" xr:uid="{00000000-0005-0000-0000-0000D20F0000}"/>
    <cellStyle name="Normal 2 20 23 2" xfId="3468" xr:uid="{00000000-0005-0000-0000-0000D30F0000}"/>
    <cellStyle name="Normal 2 20 24" xfId="3469" xr:uid="{00000000-0005-0000-0000-0000D40F0000}"/>
    <cellStyle name="Normal 2 20 3" xfId="3470" xr:uid="{00000000-0005-0000-0000-0000D50F0000}"/>
    <cellStyle name="Normal 2 20 3 2" xfId="3471" xr:uid="{00000000-0005-0000-0000-0000D60F0000}"/>
    <cellStyle name="Normal 2 20 4" xfId="3472" xr:uid="{00000000-0005-0000-0000-0000D70F0000}"/>
    <cellStyle name="Normal 2 20 4 2" xfId="3473" xr:uid="{00000000-0005-0000-0000-0000D80F0000}"/>
    <cellStyle name="Normal 2 20 5" xfId="3474" xr:uid="{00000000-0005-0000-0000-0000D90F0000}"/>
    <cellStyle name="Normal 2 20 5 2" xfId="3475" xr:uid="{00000000-0005-0000-0000-0000DA0F0000}"/>
    <cellStyle name="Normal 2 20 6" xfId="3476" xr:uid="{00000000-0005-0000-0000-0000DB0F0000}"/>
    <cellStyle name="Normal 2 20 6 2" xfId="3477" xr:uid="{00000000-0005-0000-0000-0000DC0F0000}"/>
    <cellStyle name="Normal 2 20 7" xfId="3478" xr:uid="{00000000-0005-0000-0000-0000DD0F0000}"/>
    <cellStyle name="Normal 2 20 7 2" xfId="3479" xr:uid="{00000000-0005-0000-0000-0000DE0F0000}"/>
    <cellStyle name="Normal 2 20 8" xfId="3480" xr:uid="{00000000-0005-0000-0000-0000DF0F0000}"/>
    <cellStyle name="Normal 2 20 8 2" xfId="3481" xr:uid="{00000000-0005-0000-0000-0000E00F0000}"/>
    <cellStyle name="Normal 2 20 9" xfId="3482" xr:uid="{00000000-0005-0000-0000-0000E10F0000}"/>
    <cellStyle name="Normal 2 20 9 2" xfId="3483" xr:uid="{00000000-0005-0000-0000-0000E20F0000}"/>
    <cellStyle name="Normal 2 21" xfId="3484" xr:uid="{00000000-0005-0000-0000-0000E30F0000}"/>
    <cellStyle name="Normal 2 21 10" xfId="3485" xr:uid="{00000000-0005-0000-0000-0000E40F0000}"/>
    <cellStyle name="Normal 2 21 10 2" xfId="3486" xr:uid="{00000000-0005-0000-0000-0000E50F0000}"/>
    <cellStyle name="Normal 2 21 11" xfId="3487" xr:uid="{00000000-0005-0000-0000-0000E60F0000}"/>
    <cellStyle name="Normal 2 21 11 2" xfId="3488" xr:uid="{00000000-0005-0000-0000-0000E70F0000}"/>
    <cellStyle name="Normal 2 21 12" xfId="3489" xr:uid="{00000000-0005-0000-0000-0000E80F0000}"/>
    <cellStyle name="Normal 2 21 12 2" xfId="3490" xr:uid="{00000000-0005-0000-0000-0000E90F0000}"/>
    <cellStyle name="Normal 2 21 13" xfId="3491" xr:uid="{00000000-0005-0000-0000-0000EA0F0000}"/>
    <cellStyle name="Normal 2 21 13 2" xfId="3492" xr:uid="{00000000-0005-0000-0000-0000EB0F0000}"/>
    <cellStyle name="Normal 2 21 14" xfId="3493" xr:uid="{00000000-0005-0000-0000-0000EC0F0000}"/>
    <cellStyle name="Normal 2 21 14 2" xfId="3494" xr:uid="{00000000-0005-0000-0000-0000ED0F0000}"/>
    <cellStyle name="Normal 2 21 15" xfId="3495" xr:uid="{00000000-0005-0000-0000-0000EE0F0000}"/>
    <cellStyle name="Normal 2 21 15 2" xfId="3496" xr:uid="{00000000-0005-0000-0000-0000EF0F0000}"/>
    <cellStyle name="Normal 2 21 16" xfId="3497" xr:uid="{00000000-0005-0000-0000-0000F00F0000}"/>
    <cellStyle name="Normal 2 21 16 2" xfId="3498" xr:uid="{00000000-0005-0000-0000-0000F10F0000}"/>
    <cellStyle name="Normal 2 21 17" xfId="3499" xr:uid="{00000000-0005-0000-0000-0000F20F0000}"/>
    <cellStyle name="Normal 2 21 17 2" xfId="3500" xr:uid="{00000000-0005-0000-0000-0000F30F0000}"/>
    <cellStyle name="Normal 2 21 18" xfId="3501" xr:uid="{00000000-0005-0000-0000-0000F40F0000}"/>
    <cellStyle name="Normal 2 21 18 2" xfId="3502" xr:uid="{00000000-0005-0000-0000-0000F50F0000}"/>
    <cellStyle name="Normal 2 21 19" xfId="3503" xr:uid="{00000000-0005-0000-0000-0000F60F0000}"/>
    <cellStyle name="Normal 2 21 19 2" xfId="3504" xr:uid="{00000000-0005-0000-0000-0000F70F0000}"/>
    <cellStyle name="Normal 2 21 2" xfId="3505" xr:uid="{00000000-0005-0000-0000-0000F80F0000}"/>
    <cellStyle name="Normal 2 21 2 2" xfId="3506" xr:uid="{00000000-0005-0000-0000-0000F90F0000}"/>
    <cellStyle name="Normal 2 21 20" xfId="3507" xr:uid="{00000000-0005-0000-0000-0000FA0F0000}"/>
    <cellStyle name="Normal 2 21 20 2" xfId="3508" xr:uid="{00000000-0005-0000-0000-0000FB0F0000}"/>
    <cellStyle name="Normal 2 21 21" xfId="3509" xr:uid="{00000000-0005-0000-0000-0000FC0F0000}"/>
    <cellStyle name="Normal 2 21 21 2" xfId="3510" xr:uid="{00000000-0005-0000-0000-0000FD0F0000}"/>
    <cellStyle name="Normal 2 21 22" xfId="3511" xr:uid="{00000000-0005-0000-0000-0000FE0F0000}"/>
    <cellStyle name="Normal 2 21 22 2" xfId="3512" xr:uid="{00000000-0005-0000-0000-0000FF0F0000}"/>
    <cellStyle name="Normal 2 21 23" xfId="3513" xr:uid="{00000000-0005-0000-0000-000000100000}"/>
    <cellStyle name="Normal 2 21 23 2" xfId="3514" xr:uid="{00000000-0005-0000-0000-000001100000}"/>
    <cellStyle name="Normal 2 21 24" xfId="3515" xr:uid="{00000000-0005-0000-0000-000002100000}"/>
    <cellStyle name="Normal 2 21 3" xfId="3516" xr:uid="{00000000-0005-0000-0000-000003100000}"/>
    <cellStyle name="Normal 2 21 3 2" xfId="3517" xr:uid="{00000000-0005-0000-0000-000004100000}"/>
    <cellStyle name="Normal 2 21 4" xfId="3518" xr:uid="{00000000-0005-0000-0000-000005100000}"/>
    <cellStyle name="Normal 2 21 4 2" xfId="3519" xr:uid="{00000000-0005-0000-0000-000006100000}"/>
    <cellStyle name="Normal 2 21 5" xfId="3520" xr:uid="{00000000-0005-0000-0000-000007100000}"/>
    <cellStyle name="Normal 2 21 5 2" xfId="3521" xr:uid="{00000000-0005-0000-0000-000008100000}"/>
    <cellStyle name="Normal 2 21 6" xfId="3522" xr:uid="{00000000-0005-0000-0000-000009100000}"/>
    <cellStyle name="Normal 2 21 6 2" xfId="3523" xr:uid="{00000000-0005-0000-0000-00000A100000}"/>
    <cellStyle name="Normal 2 21 7" xfId="3524" xr:uid="{00000000-0005-0000-0000-00000B100000}"/>
    <cellStyle name="Normal 2 21 7 2" xfId="3525" xr:uid="{00000000-0005-0000-0000-00000C100000}"/>
    <cellStyle name="Normal 2 21 8" xfId="3526" xr:uid="{00000000-0005-0000-0000-00000D100000}"/>
    <cellStyle name="Normal 2 21 8 2" xfId="3527" xr:uid="{00000000-0005-0000-0000-00000E100000}"/>
    <cellStyle name="Normal 2 21 9" xfId="3528" xr:uid="{00000000-0005-0000-0000-00000F100000}"/>
    <cellStyle name="Normal 2 21 9 2" xfId="3529" xr:uid="{00000000-0005-0000-0000-000010100000}"/>
    <cellStyle name="Normal 2 22" xfId="3530" xr:uid="{00000000-0005-0000-0000-000011100000}"/>
    <cellStyle name="Normal 2 22 10" xfId="3531" xr:uid="{00000000-0005-0000-0000-000012100000}"/>
    <cellStyle name="Normal 2 22 10 2" xfId="3532" xr:uid="{00000000-0005-0000-0000-000013100000}"/>
    <cellStyle name="Normal 2 22 11" xfId="3533" xr:uid="{00000000-0005-0000-0000-000014100000}"/>
    <cellStyle name="Normal 2 22 11 2" xfId="3534" xr:uid="{00000000-0005-0000-0000-000015100000}"/>
    <cellStyle name="Normal 2 22 12" xfId="3535" xr:uid="{00000000-0005-0000-0000-000016100000}"/>
    <cellStyle name="Normal 2 22 12 2" xfId="3536" xr:uid="{00000000-0005-0000-0000-000017100000}"/>
    <cellStyle name="Normal 2 22 13" xfId="3537" xr:uid="{00000000-0005-0000-0000-000018100000}"/>
    <cellStyle name="Normal 2 22 13 2" xfId="3538" xr:uid="{00000000-0005-0000-0000-000019100000}"/>
    <cellStyle name="Normal 2 22 14" xfId="3539" xr:uid="{00000000-0005-0000-0000-00001A100000}"/>
    <cellStyle name="Normal 2 22 14 2" xfId="3540" xr:uid="{00000000-0005-0000-0000-00001B100000}"/>
    <cellStyle name="Normal 2 22 15" xfId="3541" xr:uid="{00000000-0005-0000-0000-00001C100000}"/>
    <cellStyle name="Normal 2 22 15 2" xfId="3542" xr:uid="{00000000-0005-0000-0000-00001D100000}"/>
    <cellStyle name="Normal 2 22 16" xfId="3543" xr:uid="{00000000-0005-0000-0000-00001E100000}"/>
    <cellStyle name="Normal 2 22 16 2" xfId="3544" xr:uid="{00000000-0005-0000-0000-00001F100000}"/>
    <cellStyle name="Normal 2 22 17" xfId="3545" xr:uid="{00000000-0005-0000-0000-000020100000}"/>
    <cellStyle name="Normal 2 22 17 2" xfId="3546" xr:uid="{00000000-0005-0000-0000-000021100000}"/>
    <cellStyle name="Normal 2 22 18" xfId="3547" xr:uid="{00000000-0005-0000-0000-000022100000}"/>
    <cellStyle name="Normal 2 22 18 2" xfId="3548" xr:uid="{00000000-0005-0000-0000-000023100000}"/>
    <cellStyle name="Normal 2 22 19" xfId="3549" xr:uid="{00000000-0005-0000-0000-000024100000}"/>
    <cellStyle name="Normal 2 22 19 2" xfId="3550" xr:uid="{00000000-0005-0000-0000-000025100000}"/>
    <cellStyle name="Normal 2 22 2" xfId="3551" xr:uid="{00000000-0005-0000-0000-000026100000}"/>
    <cellStyle name="Normal 2 22 2 2" xfId="3552" xr:uid="{00000000-0005-0000-0000-000027100000}"/>
    <cellStyle name="Normal 2 22 20" xfId="3553" xr:uid="{00000000-0005-0000-0000-000028100000}"/>
    <cellStyle name="Normal 2 22 20 2" xfId="3554" xr:uid="{00000000-0005-0000-0000-000029100000}"/>
    <cellStyle name="Normal 2 22 21" xfId="3555" xr:uid="{00000000-0005-0000-0000-00002A100000}"/>
    <cellStyle name="Normal 2 22 21 2" xfId="3556" xr:uid="{00000000-0005-0000-0000-00002B100000}"/>
    <cellStyle name="Normal 2 22 22" xfId="3557" xr:uid="{00000000-0005-0000-0000-00002C100000}"/>
    <cellStyle name="Normal 2 22 22 2" xfId="3558" xr:uid="{00000000-0005-0000-0000-00002D100000}"/>
    <cellStyle name="Normal 2 22 23" xfId="3559" xr:uid="{00000000-0005-0000-0000-00002E100000}"/>
    <cellStyle name="Normal 2 22 23 2" xfId="3560" xr:uid="{00000000-0005-0000-0000-00002F100000}"/>
    <cellStyle name="Normal 2 22 24" xfId="3561" xr:uid="{00000000-0005-0000-0000-000030100000}"/>
    <cellStyle name="Normal 2 22 3" xfId="3562" xr:uid="{00000000-0005-0000-0000-000031100000}"/>
    <cellStyle name="Normal 2 22 3 2" xfId="3563" xr:uid="{00000000-0005-0000-0000-000032100000}"/>
    <cellStyle name="Normal 2 22 4" xfId="3564" xr:uid="{00000000-0005-0000-0000-000033100000}"/>
    <cellStyle name="Normal 2 22 4 2" xfId="3565" xr:uid="{00000000-0005-0000-0000-000034100000}"/>
    <cellStyle name="Normal 2 22 5" xfId="3566" xr:uid="{00000000-0005-0000-0000-000035100000}"/>
    <cellStyle name="Normal 2 22 5 2" xfId="3567" xr:uid="{00000000-0005-0000-0000-000036100000}"/>
    <cellStyle name="Normal 2 22 6" xfId="3568" xr:uid="{00000000-0005-0000-0000-000037100000}"/>
    <cellStyle name="Normal 2 22 6 2" xfId="3569" xr:uid="{00000000-0005-0000-0000-000038100000}"/>
    <cellStyle name="Normal 2 22 7" xfId="3570" xr:uid="{00000000-0005-0000-0000-000039100000}"/>
    <cellStyle name="Normal 2 22 7 2" xfId="3571" xr:uid="{00000000-0005-0000-0000-00003A100000}"/>
    <cellStyle name="Normal 2 22 8" xfId="3572" xr:uid="{00000000-0005-0000-0000-00003B100000}"/>
    <cellStyle name="Normal 2 22 8 2" xfId="3573" xr:uid="{00000000-0005-0000-0000-00003C100000}"/>
    <cellStyle name="Normal 2 22 9" xfId="3574" xr:uid="{00000000-0005-0000-0000-00003D100000}"/>
    <cellStyle name="Normal 2 22 9 2" xfId="3575" xr:uid="{00000000-0005-0000-0000-00003E100000}"/>
    <cellStyle name="Normal 2 23" xfId="3576" xr:uid="{00000000-0005-0000-0000-00003F100000}"/>
    <cellStyle name="Normal 2 23 10" xfId="3577" xr:uid="{00000000-0005-0000-0000-000040100000}"/>
    <cellStyle name="Normal 2 23 10 2" xfId="3578" xr:uid="{00000000-0005-0000-0000-000041100000}"/>
    <cellStyle name="Normal 2 23 11" xfId="3579" xr:uid="{00000000-0005-0000-0000-000042100000}"/>
    <cellStyle name="Normal 2 23 11 2" xfId="3580" xr:uid="{00000000-0005-0000-0000-000043100000}"/>
    <cellStyle name="Normal 2 23 12" xfId="3581" xr:uid="{00000000-0005-0000-0000-000044100000}"/>
    <cellStyle name="Normal 2 23 12 2" xfId="3582" xr:uid="{00000000-0005-0000-0000-000045100000}"/>
    <cellStyle name="Normal 2 23 13" xfId="3583" xr:uid="{00000000-0005-0000-0000-000046100000}"/>
    <cellStyle name="Normal 2 23 13 2" xfId="3584" xr:uid="{00000000-0005-0000-0000-000047100000}"/>
    <cellStyle name="Normal 2 23 14" xfId="3585" xr:uid="{00000000-0005-0000-0000-000048100000}"/>
    <cellStyle name="Normal 2 23 14 2" xfId="3586" xr:uid="{00000000-0005-0000-0000-000049100000}"/>
    <cellStyle name="Normal 2 23 15" xfId="3587" xr:uid="{00000000-0005-0000-0000-00004A100000}"/>
    <cellStyle name="Normal 2 23 15 2" xfId="3588" xr:uid="{00000000-0005-0000-0000-00004B100000}"/>
    <cellStyle name="Normal 2 23 16" xfId="3589" xr:uid="{00000000-0005-0000-0000-00004C100000}"/>
    <cellStyle name="Normal 2 23 16 2" xfId="3590" xr:uid="{00000000-0005-0000-0000-00004D100000}"/>
    <cellStyle name="Normal 2 23 17" xfId="3591" xr:uid="{00000000-0005-0000-0000-00004E100000}"/>
    <cellStyle name="Normal 2 23 17 2" xfId="3592" xr:uid="{00000000-0005-0000-0000-00004F100000}"/>
    <cellStyle name="Normal 2 23 18" xfId="3593" xr:uid="{00000000-0005-0000-0000-000050100000}"/>
    <cellStyle name="Normal 2 23 18 2" xfId="3594" xr:uid="{00000000-0005-0000-0000-000051100000}"/>
    <cellStyle name="Normal 2 23 19" xfId="3595" xr:uid="{00000000-0005-0000-0000-000052100000}"/>
    <cellStyle name="Normal 2 23 19 2" xfId="3596" xr:uid="{00000000-0005-0000-0000-000053100000}"/>
    <cellStyle name="Normal 2 23 2" xfId="3597" xr:uid="{00000000-0005-0000-0000-000054100000}"/>
    <cellStyle name="Normal 2 23 2 2" xfId="3598" xr:uid="{00000000-0005-0000-0000-000055100000}"/>
    <cellStyle name="Normal 2 23 20" xfId="3599" xr:uid="{00000000-0005-0000-0000-000056100000}"/>
    <cellStyle name="Normal 2 23 20 2" xfId="3600" xr:uid="{00000000-0005-0000-0000-000057100000}"/>
    <cellStyle name="Normal 2 23 21" xfId="3601" xr:uid="{00000000-0005-0000-0000-000058100000}"/>
    <cellStyle name="Normal 2 23 21 2" xfId="3602" xr:uid="{00000000-0005-0000-0000-000059100000}"/>
    <cellStyle name="Normal 2 23 22" xfId="3603" xr:uid="{00000000-0005-0000-0000-00005A100000}"/>
    <cellStyle name="Normal 2 23 22 2" xfId="3604" xr:uid="{00000000-0005-0000-0000-00005B100000}"/>
    <cellStyle name="Normal 2 23 23" xfId="3605" xr:uid="{00000000-0005-0000-0000-00005C100000}"/>
    <cellStyle name="Normal 2 23 23 2" xfId="3606" xr:uid="{00000000-0005-0000-0000-00005D100000}"/>
    <cellStyle name="Normal 2 23 24" xfId="3607" xr:uid="{00000000-0005-0000-0000-00005E100000}"/>
    <cellStyle name="Normal 2 23 3" xfId="3608" xr:uid="{00000000-0005-0000-0000-00005F100000}"/>
    <cellStyle name="Normal 2 23 3 2" xfId="3609" xr:uid="{00000000-0005-0000-0000-000060100000}"/>
    <cellStyle name="Normal 2 23 4" xfId="3610" xr:uid="{00000000-0005-0000-0000-000061100000}"/>
    <cellStyle name="Normal 2 23 4 2" xfId="3611" xr:uid="{00000000-0005-0000-0000-000062100000}"/>
    <cellStyle name="Normal 2 23 5" xfId="3612" xr:uid="{00000000-0005-0000-0000-000063100000}"/>
    <cellStyle name="Normal 2 23 5 2" xfId="3613" xr:uid="{00000000-0005-0000-0000-000064100000}"/>
    <cellStyle name="Normal 2 23 6" xfId="3614" xr:uid="{00000000-0005-0000-0000-000065100000}"/>
    <cellStyle name="Normal 2 23 6 2" xfId="3615" xr:uid="{00000000-0005-0000-0000-000066100000}"/>
    <cellStyle name="Normal 2 23 7" xfId="3616" xr:uid="{00000000-0005-0000-0000-000067100000}"/>
    <cellStyle name="Normal 2 23 7 2" xfId="3617" xr:uid="{00000000-0005-0000-0000-000068100000}"/>
    <cellStyle name="Normal 2 23 8" xfId="3618" xr:uid="{00000000-0005-0000-0000-000069100000}"/>
    <cellStyle name="Normal 2 23 8 2" xfId="3619" xr:uid="{00000000-0005-0000-0000-00006A100000}"/>
    <cellStyle name="Normal 2 23 9" xfId="3620" xr:uid="{00000000-0005-0000-0000-00006B100000}"/>
    <cellStyle name="Normal 2 23 9 2" xfId="3621" xr:uid="{00000000-0005-0000-0000-00006C100000}"/>
    <cellStyle name="Normal 2 24" xfId="3622" xr:uid="{00000000-0005-0000-0000-00006D100000}"/>
    <cellStyle name="Normal 2 24 10" xfId="3623" xr:uid="{00000000-0005-0000-0000-00006E100000}"/>
    <cellStyle name="Normal 2 24 10 2" xfId="3624" xr:uid="{00000000-0005-0000-0000-00006F100000}"/>
    <cellStyle name="Normal 2 24 11" xfId="3625" xr:uid="{00000000-0005-0000-0000-000070100000}"/>
    <cellStyle name="Normal 2 24 11 2" xfId="3626" xr:uid="{00000000-0005-0000-0000-000071100000}"/>
    <cellStyle name="Normal 2 24 12" xfId="3627" xr:uid="{00000000-0005-0000-0000-000072100000}"/>
    <cellStyle name="Normal 2 24 12 2" xfId="3628" xr:uid="{00000000-0005-0000-0000-000073100000}"/>
    <cellStyle name="Normal 2 24 13" xfId="3629" xr:uid="{00000000-0005-0000-0000-000074100000}"/>
    <cellStyle name="Normal 2 24 13 2" xfId="3630" xr:uid="{00000000-0005-0000-0000-000075100000}"/>
    <cellStyle name="Normal 2 24 14" xfId="3631" xr:uid="{00000000-0005-0000-0000-000076100000}"/>
    <cellStyle name="Normal 2 24 14 2" xfId="3632" xr:uid="{00000000-0005-0000-0000-000077100000}"/>
    <cellStyle name="Normal 2 24 15" xfId="3633" xr:uid="{00000000-0005-0000-0000-000078100000}"/>
    <cellStyle name="Normal 2 24 15 2" xfId="3634" xr:uid="{00000000-0005-0000-0000-000079100000}"/>
    <cellStyle name="Normal 2 24 16" xfId="3635" xr:uid="{00000000-0005-0000-0000-00007A100000}"/>
    <cellStyle name="Normal 2 24 16 2" xfId="3636" xr:uid="{00000000-0005-0000-0000-00007B100000}"/>
    <cellStyle name="Normal 2 24 17" xfId="3637" xr:uid="{00000000-0005-0000-0000-00007C100000}"/>
    <cellStyle name="Normal 2 24 17 2" xfId="3638" xr:uid="{00000000-0005-0000-0000-00007D100000}"/>
    <cellStyle name="Normal 2 24 18" xfId="3639" xr:uid="{00000000-0005-0000-0000-00007E100000}"/>
    <cellStyle name="Normal 2 24 18 2" xfId="3640" xr:uid="{00000000-0005-0000-0000-00007F100000}"/>
    <cellStyle name="Normal 2 24 19" xfId="3641" xr:uid="{00000000-0005-0000-0000-000080100000}"/>
    <cellStyle name="Normal 2 24 19 2" xfId="3642" xr:uid="{00000000-0005-0000-0000-000081100000}"/>
    <cellStyle name="Normal 2 24 2" xfId="3643" xr:uid="{00000000-0005-0000-0000-000082100000}"/>
    <cellStyle name="Normal 2 24 2 2" xfId="3644" xr:uid="{00000000-0005-0000-0000-000083100000}"/>
    <cellStyle name="Normal 2 24 20" xfId="3645" xr:uid="{00000000-0005-0000-0000-000084100000}"/>
    <cellStyle name="Normal 2 24 20 2" xfId="3646" xr:uid="{00000000-0005-0000-0000-000085100000}"/>
    <cellStyle name="Normal 2 24 21" xfId="3647" xr:uid="{00000000-0005-0000-0000-000086100000}"/>
    <cellStyle name="Normal 2 24 21 2" xfId="3648" xr:uid="{00000000-0005-0000-0000-000087100000}"/>
    <cellStyle name="Normal 2 24 22" xfId="3649" xr:uid="{00000000-0005-0000-0000-000088100000}"/>
    <cellStyle name="Normal 2 24 22 2" xfId="3650" xr:uid="{00000000-0005-0000-0000-000089100000}"/>
    <cellStyle name="Normal 2 24 23" xfId="3651" xr:uid="{00000000-0005-0000-0000-00008A100000}"/>
    <cellStyle name="Normal 2 24 23 2" xfId="3652" xr:uid="{00000000-0005-0000-0000-00008B100000}"/>
    <cellStyle name="Normal 2 24 24" xfId="3653" xr:uid="{00000000-0005-0000-0000-00008C100000}"/>
    <cellStyle name="Normal 2 24 3" xfId="3654" xr:uid="{00000000-0005-0000-0000-00008D100000}"/>
    <cellStyle name="Normal 2 24 3 2" xfId="3655" xr:uid="{00000000-0005-0000-0000-00008E100000}"/>
    <cellStyle name="Normal 2 24 4" xfId="3656" xr:uid="{00000000-0005-0000-0000-00008F100000}"/>
    <cellStyle name="Normal 2 24 4 2" xfId="3657" xr:uid="{00000000-0005-0000-0000-000090100000}"/>
    <cellStyle name="Normal 2 24 5" xfId="3658" xr:uid="{00000000-0005-0000-0000-000091100000}"/>
    <cellStyle name="Normal 2 24 5 2" xfId="3659" xr:uid="{00000000-0005-0000-0000-000092100000}"/>
    <cellStyle name="Normal 2 24 6" xfId="3660" xr:uid="{00000000-0005-0000-0000-000093100000}"/>
    <cellStyle name="Normal 2 24 6 2" xfId="3661" xr:uid="{00000000-0005-0000-0000-000094100000}"/>
    <cellStyle name="Normal 2 24 7" xfId="3662" xr:uid="{00000000-0005-0000-0000-000095100000}"/>
    <cellStyle name="Normal 2 24 7 2" xfId="3663" xr:uid="{00000000-0005-0000-0000-000096100000}"/>
    <cellStyle name="Normal 2 24 8" xfId="3664" xr:uid="{00000000-0005-0000-0000-000097100000}"/>
    <cellStyle name="Normal 2 24 8 2" xfId="3665" xr:uid="{00000000-0005-0000-0000-000098100000}"/>
    <cellStyle name="Normal 2 24 9" xfId="3666" xr:uid="{00000000-0005-0000-0000-000099100000}"/>
    <cellStyle name="Normal 2 24 9 2" xfId="3667" xr:uid="{00000000-0005-0000-0000-00009A100000}"/>
    <cellStyle name="Normal 2 25" xfId="3668" xr:uid="{00000000-0005-0000-0000-00009B100000}"/>
    <cellStyle name="Normal 2 25 10" xfId="3669" xr:uid="{00000000-0005-0000-0000-00009C100000}"/>
    <cellStyle name="Normal 2 25 10 2" xfId="3670" xr:uid="{00000000-0005-0000-0000-00009D100000}"/>
    <cellStyle name="Normal 2 25 11" xfId="3671" xr:uid="{00000000-0005-0000-0000-00009E100000}"/>
    <cellStyle name="Normal 2 25 11 2" xfId="3672" xr:uid="{00000000-0005-0000-0000-00009F100000}"/>
    <cellStyle name="Normal 2 25 12" xfId="3673" xr:uid="{00000000-0005-0000-0000-0000A0100000}"/>
    <cellStyle name="Normal 2 25 12 2" xfId="3674" xr:uid="{00000000-0005-0000-0000-0000A1100000}"/>
    <cellStyle name="Normal 2 25 13" xfId="3675" xr:uid="{00000000-0005-0000-0000-0000A2100000}"/>
    <cellStyle name="Normal 2 25 13 2" xfId="3676" xr:uid="{00000000-0005-0000-0000-0000A3100000}"/>
    <cellStyle name="Normal 2 25 14" xfId="3677" xr:uid="{00000000-0005-0000-0000-0000A4100000}"/>
    <cellStyle name="Normal 2 25 14 2" xfId="3678" xr:uid="{00000000-0005-0000-0000-0000A5100000}"/>
    <cellStyle name="Normal 2 25 15" xfId="3679" xr:uid="{00000000-0005-0000-0000-0000A6100000}"/>
    <cellStyle name="Normal 2 25 15 2" xfId="3680" xr:uid="{00000000-0005-0000-0000-0000A7100000}"/>
    <cellStyle name="Normal 2 25 16" xfId="3681" xr:uid="{00000000-0005-0000-0000-0000A8100000}"/>
    <cellStyle name="Normal 2 25 16 2" xfId="3682" xr:uid="{00000000-0005-0000-0000-0000A9100000}"/>
    <cellStyle name="Normal 2 25 17" xfId="3683" xr:uid="{00000000-0005-0000-0000-0000AA100000}"/>
    <cellStyle name="Normal 2 25 17 2" xfId="3684" xr:uid="{00000000-0005-0000-0000-0000AB100000}"/>
    <cellStyle name="Normal 2 25 18" xfId="3685" xr:uid="{00000000-0005-0000-0000-0000AC100000}"/>
    <cellStyle name="Normal 2 25 18 2" xfId="3686" xr:uid="{00000000-0005-0000-0000-0000AD100000}"/>
    <cellStyle name="Normal 2 25 19" xfId="3687" xr:uid="{00000000-0005-0000-0000-0000AE100000}"/>
    <cellStyle name="Normal 2 25 19 2" xfId="3688" xr:uid="{00000000-0005-0000-0000-0000AF100000}"/>
    <cellStyle name="Normal 2 25 2" xfId="3689" xr:uid="{00000000-0005-0000-0000-0000B0100000}"/>
    <cellStyle name="Normal 2 25 2 2" xfId="3690" xr:uid="{00000000-0005-0000-0000-0000B1100000}"/>
    <cellStyle name="Normal 2 25 20" xfId="3691" xr:uid="{00000000-0005-0000-0000-0000B2100000}"/>
    <cellStyle name="Normal 2 25 20 2" xfId="3692" xr:uid="{00000000-0005-0000-0000-0000B3100000}"/>
    <cellStyle name="Normal 2 25 21" xfId="3693" xr:uid="{00000000-0005-0000-0000-0000B4100000}"/>
    <cellStyle name="Normal 2 25 21 2" xfId="3694" xr:uid="{00000000-0005-0000-0000-0000B5100000}"/>
    <cellStyle name="Normal 2 25 22" xfId="3695" xr:uid="{00000000-0005-0000-0000-0000B6100000}"/>
    <cellStyle name="Normal 2 25 22 2" xfId="3696" xr:uid="{00000000-0005-0000-0000-0000B7100000}"/>
    <cellStyle name="Normal 2 25 23" xfId="3697" xr:uid="{00000000-0005-0000-0000-0000B8100000}"/>
    <cellStyle name="Normal 2 25 23 2" xfId="3698" xr:uid="{00000000-0005-0000-0000-0000B9100000}"/>
    <cellStyle name="Normal 2 25 24" xfId="3699" xr:uid="{00000000-0005-0000-0000-0000BA100000}"/>
    <cellStyle name="Normal 2 25 3" xfId="3700" xr:uid="{00000000-0005-0000-0000-0000BB100000}"/>
    <cellStyle name="Normal 2 25 3 2" xfId="3701" xr:uid="{00000000-0005-0000-0000-0000BC100000}"/>
    <cellStyle name="Normal 2 25 4" xfId="3702" xr:uid="{00000000-0005-0000-0000-0000BD100000}"/>
    <cellStyle name="Normal 2 25 4 2" xfId="3703" xr:uid="{00000000-0005-0000-0000-0000BE100000}"/>
    <cellStyle name="Normal 2 25 5" xfId="3704" xr:uid="{00000000-0005-0000-0000-0000BF100000}"/>
    <cellStyle name="Normal 2 25 5 2" xfId="3705" xr:uid="{00000000-0005-0000-0000-0000C0100000}"/>
    <cellStyle name="Normal 2 25 6" xfId="3706" xr:uid="{00000000-0005-0000-0000-0000C1100000}"/>
    <cellStyle name="Normal 2 25 6 2" xfId="3707" xr:uid="{00000000-0005-0000-0000-0000C2100000}"/>
    <cellStyle name="Normal 2 25 7" xfId="3708" xr:uid="{00000000-0005-0000-0000-0000C3100000}"/>
    <cellStyle name="Normal 2 25 7 2" xfId="3709" xr:uid="{00000000-0005-0000-0000-0000C4100000}"/>
    <cellStyle name="Normal 2 25 8" xfId="3710" xr:uid="{00000000-0005-0000-0000-0000C5100000}"/>
    <cellStyle name="Normal 2 25 8 2" xfId="3711" xr:uid="{00000000-0005-0000-0000-0000C6100000}"/>
    <cellStyle name="Normal 2 25 9" xfId="3712" xr:uid="{00000000-0005-0000-0000-0000C7100000}"/>
    <cellStyle name="Normal 2 25 9 2" xfId="3713" xr:uid="{00000000-0005-0000-0000-0000C8100000}"/>
    <cellStyle name="Normal 2 26" xfId="3714" xr:uid="{00000000-0005-0000-0000-0000C9100000}"/>
    <cellStyle name="Normal 2 26 10" xfId="3715" xr:uid="{00000000-0005-0000-0000-0000CA100000}"/>
    <cellStyle name="Normal 2 26 10 2" xfId="3716" xr:uid="{00000000-0005-0000-0000-0000CB100000}"/>
    <cellStyle name="Normal 2 26 11" xfId="3717" xr:uid="{00000000-0005-0000-0000-0000CC100000}"/>
    <cellStyle name="Normal 2 26 11 2" xfId="3718" xr:uid="{00000000-0005-0000-0000-0000CD100000}"/>
    <cellStyle name="Normal 2 26 12" xfId="3719" xr:uid="{00000000-0005-0000-0000-0000CE100000}"/>
    <cellStyle name="Normal 2 26 12 2" xfId="3720" xr:uid="{00000000-0005-0000-0000-0000CF100000}"/>
    <cellStyle name="Normal 2 26 13" xfId="3721" xr:uid="{00000000-0005-0000-0000-0000D0100000}"/>
    <cellStyle name="Normal 2 26 13 2" xfId="3722" xr:uid="{00000000-0005-0000-0000-0000D1100000}"/>
    <cellStyle name="Normal 2 26 14" xfId="3723" xr:uid="{00000000-0005-0000-0000-0000D2100000}"/>
    <cellStyle name="Normal 2 26 14 2" xfId="3724" xr:uid="{00000000-0005-0000-0000-0000D3100000}"/>
    <cellStyle name="Normal 2 26 15" xfId="3725" xr:uid="{00000000-0005-0000-0000-0000D4100000}"/>
    <cellStyle name="Normal 2 26 15 2" xfId="3726" xr:uid="{00000000-0005-0000-0000-0000D5100000}"/>
    <cellStyle name="Normal 2 26 16" xfId="3727" xr:uid="{00000000-0005-0000-0000-0000D6100000}"/>
    <cellStyle name="Normal 2 26 16 2" xfId="3728" xr:uid="{00000000-0005-0000-0000-0000D7100000}"/>
    <cellStyle name="Normal 2 26 17" xfId="3729" xr:uid="{00000000-0005-0000-0000-0000D8100000}"/>
    <cellStyle name="Normal 2 26 17 2" xfId="3730" xr:uid="{00000000-0005-0000-0000-0000D9100000}"/>
    <cellStyle name="Normal 2 26 18" xfId="3731" xr:uid="{00000000-0005-0000-0000-0000DA100000}"/>
    <cellStyle name="Normal 2 26 18 2" xfId="3732" xr:uid="{00000000-0005-0000-0000-0000DB100000}"/>
    <cellStyle name="Normal 2 26 19" xfId="3733" xr:uid="{00000000-0005-0000-0000-0000DC100000}"/>
    <cellStyle name="Normal 2 26 19 2" xfId="3734" xr:uid="{00000000-0005-0000-0000-0000DD100000}"/>
    <cellStyle name="Normal 2 26 2" xfId="3735" xr:uid="{00000000-0005-0000-0000-0000DE100000}"/>
    <cellStyle name="Normal 2 26 2 2" xfId="3736" xr:uid="{00000000-0005-0000-0000-0000DF100000}"/>
    <cellStyle name="Normal 2 26 20" xfId="3737" xr:uid="{00000000-0005-0000-0000-0000E0100000}"/>
    <cellStyle name="Normal 2 26 20 2" xfId="3738" xr:uid="{00000000-0005-0000-0000-0000E1100000}"/>
    <cellStyle name="Normal 2 26 21" xfId="3739" xr:uid="{00000000-0005-0000-0000-0000E2100000}"/>
    <cellStyle name="Normal 2 26 21 2" xfId="3740" xr:uid="{00000000-0005-0000-0000-0000E3100000}"/>
    <cellStyle name="Normal 2 26 22" xfId="3741" xr:uid="{00000000-0005-0000-0000-0000E4100000}"/>
    <cellStyle name="Normal 2 26 22 2" xfId="3742" xr:uid="{00000000-0005-0000-0000-0000E5100000}"/>
    <cellStyle name="Normal 2 26 23" xfId="3743" xr:uid="{00000000-0005-0000-0000-0000E6100000}"/>
    <cellStyle name="Normal 2 26 23 2" xfId="3744" xr:uid="{00000000-0005-0000-0000-0000E7100000}"/>
    <cellStyle name="Normal 2 26 24" xfId="3745" xr:uid="{00000000-0005-0000-0000-0000E8100000}"/>
    <cellStyle name="Normal 2 26 3" xfId="3746" xr:uid="{00000000-0005-0000-0000-0000E9100000}"/>
    <cellStyle name="Normal 2 26 3 2" xfId="3747" xr:uid="{00000000-0005-0000-0000-0000EA100000}"/>
    <cellStyle name="Normal 2 26 4" xfId="3748" xr:uid="{00000000-0005-0000-0000-0000EB100000}"/>
    <cellStyle name="Normal 2 26 4 2" xfId="3749" xr:uid="{00000000-0005-0000-0000-0000EC100000}"/>
    <cellStyle name="Normal 2 26 5" xfId="3750" xr:uid="{00000000-0005-0000-0000-0000ED100000}"/>
    <cellStyle name="Normal 2 26 5 2" xfId="3751" xr:uid="{00000000-0005-0000-0000-0000EE100000}"/>
    <cellStyle name="Normal 2 26 6" xfId="3752" xr:uid="{00000000-0005-0000-0000-0000EF100000}"/>
    <cellStyle name="Normal 2 26 6 2" xfId="3753" xr:uid="{00000000-0005-0000-0000-0000F0100000}"/>
    <cellStyle name="Normal 2 26 7" xfId="3754" xr:uid="{00000000-0005-0000-0000-0000F1100000}"/>
    <cellStyle name="Normal 2 26 7 2" xfId="3755" xr:uid="{00000000-0005-0000-0000-0000F2100000}"/>
    <cellStyle name="Normal 2 26 8" xfId="3756" xr:uid="{00000000-0005-0000-0000-0000F3100000}"/>
    <cellStyle name="Normal 2 26 8 2" xfId="3757" xr:uid="{00000000-0005-0000-0000-0000F4100000}"/>
    <cellStyle name="Normal 2 26 9" xfId="3758" xr:uid="{00000000-0005-0000-0000-0000F5100000}"/>
    <cellStyle name="Normal 2 26 9 2" xfId="3759" xr:uid="{00000000-0005-0000-0000-0000F6100000}"/>
    <cellStyle name="Normal 2 27" xfId="3760" xr:uid="{00000000-0005-0000-0000-0000F7100000}"/>
    <cellStyle name="Normal 2 27 10" xfId="3761" xr:uid="{00000000-0005-0000-0000-0000F8100000}"/>
    <cellStyle name="Normal 2 27 10 2" xfId="3762" xr:uid="{00000000-0005-0000-0000-0000F9100000}"/>
    <cellStyle name="Normal 2 27 11" xfId="3763" xr:uid="{00000000-0005-0000-0000-0000FA100000}"/>
    <cellStyle name="Normal 2 27 11 2" xfId="3764" xr:uid="{00000000-0005-0000-0000-0000FB100000}"/>
    <cellStyle name="Normal 2 27 12" xfId="3765" xr:uid="{00000000-0005-0000-0000-0000FC100000}"/>
    <cellStyle name="Normal 2 27 12 2" xfId="3766" xr:uid="{00000000-0005-0000-0000-0000FD100000}"/>
    <cellStyle name="Normal 2 27 13" xfId="3767" xr:uid="{00000000-0005-0000-0000-0000FE100000}"/>
    <cellStyle name="Normal 2 27 13 2" xfId="3768" xr:uid="{00000000-0005-0000-0000-0000FF100000}"/>
    <cellStyle name="Normal 2 27 14" xfId="3769" xr:uid="{00000000-0005-0000-0000-000000110000}"/>
    <cellStyle name="Normal 2 27 14 2" xfId="3770" xr:uid="{00000000-0005-0000-0000-000001110000}"/>
    <cellStyle name="Normal 2 27 15" xfId="3771" xr:uid="{00000000-0005-0000-0000-000002110000}"/>
    <cellStyle name="Normal 2 27 15 2" xfId="3772" xr:uid="{00000000-0005-0000-0000-000003110000}"/>
    <cellStyle name="Normal 2 27 16" xfId="3773" xr:uid="{00000000-0005-0000-0000-000004110000}"/>
    <cellStyle name="Normal 2 27 16 2" xfId="3774" xr:uid="{00000000-0005-0000-0000-000005110000}"/>
    <cellStyle name="Normal 2 27 17" xfId="3775" xr:uid="{00000000-0005-0000-0000-000006110000}"/>
    <cellStyle name="Normal 2 27 17 2" xfId="3776" xr:uid="{00000000-0005-0000-0000-000007110000}"/>
    <cellStyle name="Normal 2 27 18" xfId="3777" xr:uid="{00000000-0005-0000-0000-000008110000}"/>
    <cellStyle name="Normal 2 27 18 2" xfId="3778" xr:uid="{00000000-0005-0000-0000-000009110000}"/>
    <cellStyle name="Normal 2 27 19" xfId="3779" xr:uid="{00000000-0005-0000-0000-00000A110000}"/>
    <cellStyle name="Normal 2 27 19 2" xfId="3780" xr:uid="{00000000-0005-0000-0000-00000B110000}"/>
    <cellStyle name="Normal 2 27 2" xfId="3781" xr:uid="{00000000-0005-0000-0000-00000C110000}"/>
    <cellStyle name="Normal 2 27 2 2" xfId="3782" xr:uid="{00000000-0005-0000-0000-00000D110000}"/>
    <cellStyle name="Normal 2 27 20" xfId="3783" xr:uid="{00000000-0005-0000-0000-00000E110000}"/>
    <cellStyle name="Normal 2 27 20 2" xfId="3784" xr:uid="{00000000-0005-0000-0000-00000F110000}"/>
    <cellStyle name="Normal 2 27 21" xfId="3785" xr:uid="{00000000-0005-0000-0000-000010110000}"/>
    <cellStyle name="Normal 2 27 21 2" xfId="3786" xr:uid="{00000000-0005-0000-0000-000011110000}"/>
    <cellStyle name="Normal 2 27 22" xfId="3787" xr:uid="{00000000-0005-0000-0000-000012110000}"/>
    <cellStyle name="Normal 2 27 22 2" xfId="3788" xr:uid="{00000000-0005-0000-0000-000013110000}"/>
    <cellStyle name="Normal 2 27 23" xfId="3789" xr:uid="{00000000-0005-0000-0000-000014110000}"/>
    <cellStyle name="Normal 2 27 23 2" xfId="3790" xr:uid="{00000000-0005-0000-0000-000015110000}"/>
    <cellStyle name="Normal 2 27 24" xfId="3791" xr:uid="{00000000-0005-0000-0000-000016110000}"/>
    <cellStyle name="Normal 2 27 3" xfId="3792" xr:uid="{00000000-0005-0000-0000-000017110000}"/>
    <cellStyle name="Normal 2 27 3 2" xfId="3793" xr:uid="{00000000-0005-0000-0000-000018110000}"/>
    <cellStyle name="Normal 2 27 4" xfId="3794" xr:uid="{00000000-0005-0000-0000-000019110000}"/>
    <cellStyle name="Normal 2 27 4 2" xfId="3795" xr:uid="{00000000-0005-0000-0000-00001A110000}"/>
    <cellStyle name="Normal 2 27 5" xfId="3796" xr:uid="{00000000-0005-0000-0000-00001B110000}"/>
    <cellStyle name="Normal 2 27 5 2" xfId="3797" xr:uid="{00000000-0005-0000-0000-00001C110000}"/>
    <cellStyle name="Normal 2 27 6" xfId="3798" xr:uid="{00000000-0005-0000-0000-00001D110000}"/>
    <cellStyle name="Normal 2 27 6 2" xfId="3799" xr:uid="{00000000-0005-0000-0000-00001E110000}"/>
    <cellStyle name="Normal 2 27 7" xfId="3800" xr:uid="{00000000-0005-0000-0000-00001F110000}"/>
    <cellStyle name="Normal 2 27 7 2" xfId="3801" xr:uid="{00000000-0005-0000-0000-000020110000}"/>
    <cellStyle name="Normal 2 27 8" xfId="3802" xr:uid="{00000000-0005-0000-0000-000021110000}"/>
    <cellStyle name="Normal 2 27 8 2" xfId="3803" xr:uid="{00000000-0005-0000-0000-000022110000}"/>
    <cellStyle name="Normal 2 27 9" xfId="3804" xr:uid="{00000000-0005-0000-0000-000023110000}"/>
    <cellStyle name="Normal 2 27 9 2" xfId="3805" xr:uid="{00000000-0005-0000-0000-000024110000}"/>
    <cellStyle name="Normal 2 28" xfId="3806" xr:uid="{00000000-0005-0000-0000-000025110000}"/>
    <cellStyle name="Normal 2 28 10" xfId="3807" xr:uid="{00000000-0005-0000-0000-000026110000}"/>
    <cellStyle name="Normal 2 28 10 2" xfId="3808" xr:uid="{00000000-0005-0000-0000-000027110000}"/>
    <cellStyle name="Normal 2 28 11" xfId="3809" xr:uid="{00000000-0005-0000-0000-000028110000}"/>
    <cellStyle name="Normal 2 28 11 2" xfId="3810" xr:uid="{00000000-0005-0000-0000-000029110000}"/>
    <cellStyle name="Normal 2 28 12" xfId="3811" xr:uid="{00000000-0005-0000-0000-00002A110000}"/>
    <cellStyle name="Normal 2 28 12 2" xfId="3812" xr:uid="{00000000-0005-0000-0000-00002B110000}"/>
    <cellStyle name="Normal 2 28 13" xfId="3813" xr:uid="{00000000-0005-0000-0000-00002C110000}"/>
    <cellStyle name="Normal 2 28 13 2" xfId="3814" xr:uid="{00000000-0005-0000-0000-00002D110000}"/>
    <cellStyle name="Normal 2 28 14" xfId="3815" xr:uid="{00000000-0005-0000-0000-00002E110000}"/>
    <cellStyle name="Normal 2 28 14 2" xfId="3816" xr:uid="{00000000-0005-0000-0000-00002F110000}"/>
    <cellStyle name="Normal 2 28 15" xfId="3817" xr:uid="{00000000-0005-0000-0000-000030110000}"/>
    <cellStyle name="Normal 2 28 15 2" xfId="3818" xr:uid="{00000000-0005-0000-0000-000031110000}"/>
    <cellStyle name="Normal 2 28 16" xfId="3819" xr:uid="{00000000-0005-0000-0000-000032110000}"/>
    <cellStyle name="Normal 2 28 16 2" xfId="3820" xr:uid="{00000000-0005-0000-0000-000033110000}"/>
    <cellStyle name="Normal 2 28 17" xfId="3821" xr:uid="{00000000-0005-0000-0000-000034110000}"/>
    <cellStyle name="Normal 2 28 17 2" xfId="3822" xr:uid="{00000000-0005-0000-0000-000035110000}"/>
    <cellStyle name="Normal 2 28 18" xfId="3823" xr:uid="{00000000-0005-0000-0000-000036110000}"/>
    <cellStyle name="Normal 2 28 18 2" xfId="3824" xr:uid="{00000000-0005-0000-0000-000037110000}"/>
    <cellStyle name="Normal 2 28 19" xfId="3825" xr:uid="{00000000-0005-0000-0000-000038110000}"/>
    <cellStyle name="Normal 2 28 19 2" xfId="3826" xr:uid="{00000000-0005-0000-0000-000039110000}"/>
    <cellStyle name="Normal 2 28 2" xfId="3827" xr:uid="{00000000-0005-0000-0000-00003A110000}"/>
    <cellStyle name="Normal 2 28 2 2" xfId="3828" xr:uid="{00000000-0005-0000-0000-00003B110000}"/>
    <cellStyle name="Normal 2 28 20" xfId="3829" xr:uid="{00000000-0005-0000-0000-00003C110000}"/>
    <cellStyle name="Normal 2 28 20 2" xfId="3830" xr:uid="{00000000-0005-0000-0000-00003D110000}"/>
    <cellStyle name="Normal 2 28 21" xfId="3831" xr:uid="{00000000-0005-0000-0000-00003E110000}"/>
    <cellStyle name="Normal 2 28 21 2" xfId="3832" xr:uid="{00000000-0005-0000-0000-00003F110000}"/>
    <cellStyle name="Normal 2 28 22" xfId="3833" xr:uid="{00000000-0005-0000-0000-000040110000}"/>
    <cellStyle name="Normal 2 28 22 2" xfId="3834" xr:uid="{00000000-0005-0000-0000-000041110000}"/>
    <cellStyle name="Normal 2 28 23" xfId="3835" xr:uid="{00000000-0005-0000-0000-000042110000}"/>
    <cellStyle name="Normal 2 28 23 2" xfId="3836" xr:uid="{00000000-0005-0000-0000-000043110000}"/>
    <cellStyle name="Normal 2 28 24" xfId="3837" xr:uid="{00000000-0005-0000-0000-000044110000}"/>
    <cellStyle name="Normal 2 28 3" xfId="3838" xr:uid="{00000000-0005-0000-0000-000045110000}"/>
    <cellStyle name="Normal 2 28 3 2" xfId="3839" xr:uid="{00000000-0005-0000-0000-000046110000}"/>
    <cellStyle name="Normal 2 28 4" xfId="3840" xr:uid="{00000000-0005-0000-0000-000047110000}"/>
    <cellStyle name="Normal 2 28 4 2" xfId="3841" xr:uid="{00000000-0005-0000-0000-000048110000}"/>
    <cellStyle name="Normal 2 28 5" xfId="3842" xr:uid="{00000000-0005-0000-0000-000049110000}"/>
    <cellStyle name="Normal 2 28 5 2" xfId="3843" xr:uid="{00000000-0005-0000-0000-00004A110000}"/>
    <cellStyle name="Normal 2 28 6" xfId="3844" xr:uid="{00000000-0005-0000-0000-00004B110000}"/>
    <cellStyle name="Normal 2 28 6 2" xfId="3845" xr:uid="{00000000-0005-0000-0000-00004C110000}"/>
    <cellStyle name="Normal 2 28 7" xfId="3846" xr:uid="{00000000-0005-0000-0000-00004D110000}"/>
    <cellStyle name="Normal 2 28 7 2" xfId="3847" xr:uid="{00000000-0005-0000-0000-00004E110000}"/>
    <cellStyle name="Normal 2 28 8" xfId="3848" xr:uid="{00000000-0005-0000-0000-00004F110000}"/>
    <cellStyle name="Normal 2 28 8 2" xfId="3849" xr:uid="{00000000-0005-0000-0000-000050110000}"/>
    <cellStyle name="Normal 2 28 9" xfId="3850" xr:uid="{00000000-0005-0000-0000-000051110000}"/>
    <cellStyle name="Normal 2 28 9 2" xfId="3851" xr:uid="{00000000-0005-0000-0000-000052110000}"/>
    <cellStyle name="Normal 2 29" xfId="3852" xr:uid="{00000000-0005-0000-0000-000053110000}"/>
    <cellStyle name="Normal 2 29 10" xfId="3853" xr:uid="{00000000-0005-0000-0000-000054110000}"/>
    <cellStyle name="Normal 2 29 10 2" xfId="3854" xr:uid="{00000000-0005-0000-0000-000055110000}"/>
    <cellStyle name="Normal 2 29 11" xfId="3855" xr:uid="{00000000-0005-0000-0000-000056110000}"/>
    <cellStyle name="Normal 2 29 11 2" xfId="3856" xr:uid="{00000000-0005-0000-0000-000057110000}"/>
    <cellStyle name="Normal 2 29 12" xfId="3857" xr:uid="{00000000-0005-0000-0000-000058110000}"/>
    <cellStyle name="Normal 2 29 12 2" xfId="3858" xr:uid="{00000000-0005-0000-0000-000059110000}"/>
    <cellStyle name="Normal 2 29 13" xfId="3859" xr:uid="{00000000-0005-0000-0000-00005A110000}"/>
    <cellStyle name="Normal 2 29 13 2" xfId="3860" xr:uid="{00000000-0005-0000-0000-00005B110000}"/>
    <cellStyle name="Normal 2 29 14" xfId="3861" xr:uid="{00000000-0005-0000-0000-00005C110000}"/>
    <cellStyle name="Normal 2 29 14 2" xfId="3862" xr:uid="{00000000-0005-0000-0000-00005D110000}"/>
    <cellStyle name="Normal 2 29 15" xfId="3863" xr:uid="{00000000-0005-0000-0000-00005E110000}"/>
    <cellStyle name="Normal 2 29 15 2" xfId="3864" xr:uid="{00000000-0005-0000-0000-00005F110000}"/>
    <cellStyle name="Normal 2 29 16" xfId="3865" xr:uid="{00000000-0005-0000-0000-000060110000}"/>
    <cellStyle name="Normal 2 29 16 2" xfId="3866" xr:uid="{00000000-0005-0000-0000-000061110000}"/>
    <cellStyle name="Normal 2 29 17" xfId="3867" xr:uid="{00000000-0005-0000-0000-000062110000}"/>
    <cellStyle name="Normal 2 29 17 2" xfId="3868" xr:uid="{00000000-0005-0000-0000-000063110000}"/>
    <cellStyle name="Normal 2 29 18" xfId="3869" xr:uid="{00000000-0005-0000-0000-000064110000}"/>
    <cellStyle name="Normal 2 29 18 2" xfId="3870" xr:uid="{00000000-0005-0000-0000-000065110000}"/>
    <cellStyle name="Normal 2 29 19" xfId="3871" xr:uid="{00000000-0005-0000-0000-000066110000}"/>
    <cellStyle name="Normal 2 29 19 2" xfId="3872" xr:uid="{00000000-0005-0000-0000-000067110000}"/>
    <cellStyle name="Normal 2 29 2" xfId="3873" xr:uid="{00000000-0005-0000-0000-000068110000}"/>
    <cellStyle name="Normal 2 29 2 2" xfId="3874" xr:uid="{00000000-0005-0000-0000-000069110000}"/>
    <cellStyle name="Normal 2 29 20" xfId="3875" xr:uid="{00000000-0005-0000-0000-00006A110000}"/>
    <cellStyle name="Normal 2 29 20 2" xfId="3876" xr:uid="{00000000-0005-0000-0000-00006B110000}"/>
    <cellStyle name="Normal 2 29 21" xfId="3877" xr:uid="{00000000-0005-0000-0000-00006C110000}"/>
    <cellStyle name="Normal 2 29 21 2" xfId="3878" xr:uid="{00000000-0005-0000-0000-00006D110000}"/>
    <cellStyle name="Normal 2 29 22" xfId="3879" xr:uid="{00000000-0005-0000-0000-00006E110000}"/>
    <cellStyle name="Normal 2 29 22 2" xfId="3880" xr:uid="{00000000-0005-0000-0000-00006F110000}"/>
    <cellStyle name="Normal 2 29 23" xfId="3881" xr:uid="{00000000-0005-0000-0000-000070110000}"/>
    <cellStyle name="Normal 2 29 23 2" xfId="3882" xr:uid="{00000000-0005-0000-0000-000071110000}"/>
    <cellStyle name="Normal 2 29 24" xfId="3883" xr:uid="{00000000-0005-0000-0000-000072110000}"/>
    <cellStyle name="Normal 2 29 3" xfId="3884" xr:uid="{00000000-0005-0000-0000-000073110000}"/>
    <cellStyle name="Normal 2 29 3 2" xfId="3885" xr:uid="{00000000-0005-0000-0000-000074110000}"/>
    <cellStyle name="Normal 2 29 4" xfId="3886" xr:uid="{00000000-0005-0000-0000-000075110000}"/>
    <cellStyle name="Normal 2 29 4 2" xfId="3887" xr:uid="{00000000-0005-0000-0000-000076110000}"/>
    <cellStyle name="Normal 2 29 5" xfId="3888" xr:uid="{00000000-0005-0000-0000-000077110000}"/>
    <cellStyle name="Normal 2 29 5 2" xfId="3889" xr:uid="{00000000-0005-0000-0000-000078110000}"/>
    <cellStyle name="Normal 2 29 6" xfId="3890" xr:uid="{00000000-0005-0000-0000-000079110000}"/>
    <cellStyle name="Normal 2 29 6 2" xfId="3891" xr:uid="{00000000-0005-0000-0000-00007A110000}"/>
    <cellStyle name="Normal 2 29 7" xfId="3892" xr:uid="{00000000-0005-0000-0000-00007B110000}"/>
    <cellStyle name="Normal 2 29 7 2" xfId="3893" xr:uid="{00000000-0005-0000-0000-00007C110000}"/>
    <cellStyle name="Normal 2 29 8" xfId="3894" xr:uid="{00000000-0005-0000-0000-00007D110000}"/>
    <cellStyle name="Normal 2 29 8 2" xfId="3895" xr:uid="{00000000-0005-0000-0000-00007E110000}"/>
    <cellStyle name="Normal 2 29 9" xfId="3896" xr:uid="{00000000-0005-0000-0000-00007F110000}"/>
    <cellStyle name="Normal 2 29 9 2" xfId="3897" xr:uid="{00000000-0005-0000-0000-000080110000}"/>
    <cellStyle name="Normal 2 3" xfId="142" xr:uid="{00000000-0005-0000-0000-000081110000}"/>
    <cellStyle name="Normal 2 3 2" xfId="768" xr:uid="{00000000-0005-0000-0000-000082110000}"/>
    <cellStyle name="Normal 2 3 2 2" xfId="3898" xr:uid="{00000000-0005-0000-0000-000083110000}"/>
    <cellStyle name="Normal 2 3 3" xfId="3899" xr:uid="{00000000-0005-0000-0000-000084110000}"/>
    <cellStyle name="Normal 2 3 3 2" xfId="3900" xr:uid="{00000000-0005-0000-0000-000085110000}"/>
    <cellStyle name="Normal 2 3 4" xfId="3901" xr:uid="{00000000-0005-0000-0000-000086110000}"/>
    <cellStyle name="Normal 2 3 5" xfId="3902" xr:uid="{00000000-0005-0000-0000-000087110000}"/>
    <cellStyle name="Normal 2 30" xfId="3903" xr:uid="{00000000-0005-0000-0000-000088110000}"/>
    <cellStyle name="Normal 2 30 10" xfId="3904" xr:uid="{00000000-0005-0000-0000-000089110000}"/>
    <cellStyle name="Normal 2 30 10 2" xfId="3905" xr:uid="{00000000-0005-0000-0000-00008A110000}"/>
    <cellStyle name="Normal 2 30 11" xfId="3906" xr:uid="{00000000-0005-0000-0000-00008B110000}"/>
    <cellStyle name="Normal 2 30 11 2" xfId="3907" xr:uid="{00000000-0005-0000-0000-00008C110000}"/>
    <cellStyle name="Normal 2 30 12" xfId="3908" xr:uid="{00000000-0005-0000-0000-00008D110000}"/>
    <cellStyle name="Normal 2 30 12 2" xfId="3909" xr:uid="{00000000-0005-0000-0000-00008E110000}"/>
    <cellStyle name="Normal 2 30 13" xfId="3910" xr:uid="{00000000-0005-0000-0000-00008F110000}"/>
    <cellStyle name="Normal 2 30 13 2" xfId="3911" xr:uid="{00000000-0005-0000-0000-000090110000}"/>
    <cellStyle name="Normal 2 30 14" xfId="3912" xr:uid="{00000000-0005-0000-0000-000091110000}"/>
    <cellStyle name="Normal 2 30 14 2" xfId="3913" xr:uid="{00000000-0005-0000-0000-000092110000}"/>
    <cellStyle name="Normal 2 30 15" xfId="3914" xr:uid="{00000000-0005-0000-0000-000093110000}"/>
    <cellStyle name="Normal 2 30 15 2" xfId="3915" xr:uid="{00000000-0005-0000-0000-000094110000}"/>
    <cellStyle name="Normal 2 30 16" xfId="3916" xr:uid="{00000000-0005-0000-0000-000095110000}"/>
    <cellStyle name="Normal 2 30 16 2" xfId="3917" xr:uid="{00000000-0005-0000-0000-000096110000}"/>
    <cellStyle name="Normal 2 30 17" xfId="3918" xr:uid="{00000000-0005-0000-0000-000097110000}"/>
    <cellStyle name="Normal 2 30 17 2" xfId="3919" xr:uid="{00000000-0005-0000-0000-000098110000}"/>
    <cellStyle name="Normal 2 30 18" xfId="3920" xr:uid="{00000000-0005-0000-0000-000099110000}"/>
    <cellStyle name="Normal 2 30 18 2" xfId="3921" xr:uid="{00000000-0005-0000-0000-00009A110000}"/>
    <cellStyle name="Normal 2 30 19" xfId="3922" xr:uid="{00000000-0005-0000-0000-00009B110000}"/>
    <cellStyle name="Normal 2 30 19 2" xfId="3923" xr:uid="{00000000-0005-0000-0000-00009C110000}"/>
    <cellStyle name="Normal 2 30 2" xfId="3924" xr:uid="{00000000-0005-0000-0000-00009D110000}"/>
    <cellStyle name="Normal 2 30 2 2" xfId="3925" xr:uid="{00000000-0005-0000-0000-00009E110000}"/>
    <cellStyle name="Normal 2 30 20" xfId="3926" xr:uid="{00000000-0005-0000-0000-00009F110000}"/>
    <cellStyle name="Normal 2 30 20 2" xfId="3927" xr:uid="{00000000-0005-0000-0000-0000A0110000}"/>
    <cellStyle name="Normal 2 30 21" xfId="3928" xr:uid="{00000000-0005-0000-0000-0000A1110000}"/>
    <cellStyle name="Normal 2 30 21 2" xfId="3929" xr:uid="{00000000-0005-0000-0000-0000A2110000}"/>
    <cellStyle name="Normal 2 30 22" xfId="3930" xr:uid="{00000000-0005-0000-0000-0000A3110000}"/>
    <cellStyle name="Normal 2 30 22 2" xfId="3931" xr:uid="{00000000-0005-0000-0000-0000A4110000}"/>
    <cellStyle name="Normal 2 30 23" xfId="3932" xr:uid="{00000000-0005-0000-0000-0000A5110000}"/>
    <cellStyle name="Normal 2 30 23 2" xfId="3933" xr:uid="{00000000-0005-0000-0000-0000A6110000}"/>
    <cellStyle name="Normal 2 30 24" xfId="3934" xr:uid="{00000000-0005-0000-0000-0000A7110000}"/>
    <cellStyle name="Normal 2 30 3" xfId="3935" xr:uid="{00000000-0005-0000-0000-0000A8110000}"/>
    <cellStyle name="Normal 2 30 3 2" xfId="3936" xr:uid="{00000000-0005-0000-0000-0000A9110000}"/>
    <cellStyle name="Normal 2 30 4" xfId="3937" xr:uid="{00000000-0005-0000-0000-0000AA110000}"/>
    <cellStyle name="Normal 2 30 4 2" xfId="3938" xr:uid="{00000000-0005-0000-0000-0000AB110000}"/>
    <cellStyle name="Normal 2 30 5" xfId="3939" xr:uid="{00000000-0005-0000-0000-0000AC110000}"/>
    <cellStyle name="Normal 2 30 5 2" xfId="3940" xr:uid="{00000000-0005-0000-0000-0000AD110000}"/>
    <cellStyle name="Normal 2 30 6" xfId="3941" xr:uid="{00000000-0005-0000-0000-0000AE110000}"/>
    <cellStyle name="Normal 2 30 6 2" xfId="3942" xr:uid="{00000000-0005-0000-0000-0000AF110000}"/>
    <cellStyle name="Normal 2 30 7" xfId="3943" xr:uid="{00000000-0005-0000-0000-0000B0110000}"/>
    <cellStyle name="Normal 2 30 7 2" xfId="3944" xr:uid="{00000000-0005-0000-0000-0000B1110000}"/>
    <cellStyle name="Normal 2 30 8" xfId="3945" xr:uid="{00000000-0005-0000-0000-0000B2110000}"/>
    <cellStyle name="Normal 2 30 8 2" xfId="3946" xr:uid="{00000000-0005-0000-0000-0000B3110000}"/>
    <cellStyle name="Normal 2 30 9" xfId="3947" xr:uid="{00000000-0005-0000-0000-0000B4110000}"/>
    <cellStyle name="Normal 2 30 9 2" xfId="3948" xr:uid="{00000000-0005-0000-0000-0000B5110000}"/>
    <cellStyle name="Normal 2 31" xfId="3949" xr:uid="{00000000-0005-0000-0000-0000B6110000}"/>
    <cellStyle name="Normal 2 31 10" xfId="3950" xr:uid="{00000000-0005-0000-0000-0000B7110000}"/>
    <cellStyle name="Normal 2 31 10 2" xfId="3951" xr:uid="{00000000-0005-0000-0000-0000B8110000}"/>
    <cellStyle name="Normal 2 31 11" xfId="3952" xr:uid="{00000000-0005-0000-0000-0000B9110000}"/>
    <cellStyle name="Normal 2 31 11 2" xfId="3953" xr:uid="{00000000-0005-0000-0000-0000BA110000}"/>
    <cellStyle name="Normal 2 31 12" xfId="3954" xr:uid="{00000000-0005-0000-0000-0000BB110000}"/>
    <cellStyle name="Normal 2 31 12 2" xfId="3955" xr:uid="{00000000-0005-0000-0000-0000BC110000}"/>
    <cellStyle name="Normal 2 31 13" xfId="3956" xr:uid="{00000000-0005-0000-0000-0000BD110000}"/>
    <cellStyle name="Normal 2 31 13 2" xfId="3957" xr:uid="{00000000-0005-0000-0000-0000BE110000}"/>
    <cellStyle name="Normal 2 31 14" xfId="3958" xr:uid="{00000000-0005-0000-0000-0000BF110000}"/>
    <cellStyle name="Normal 2 31 14 2" xfId="3959" xr:uid="{00000000-0005-0000-0000-0000C0110000}"/>
    <cellStyle name="Normal 2 31 15" xfId="3960" xr:uid="{00000000-0005-0000-0000-0000C1110000}"/>
    <cellStyle name="Normal 2 31 15 2" xfId="3961" xr:uid="{00000000-0005-0000-0000-0000C2110000}"/>
    <cellStyle name="Normal 2 31 16" xfId="3962" xr:uid="{00000000-0005-0000-0000-0000C3110000}"/>
    <cellStyle name="Normal 2 31 16 2" xfId="3963" xr:uid="{00000000-0005-0000-0000-0000C4110000}"/>
    <cellStyle name="Normal 2 31 17" xfId="3964" xr:uid="{00000000-0005-0000-0000-0000C5110000}"/>
    <cellStyle name="Normal 2 31 17 2" xfId="3965" xr:uid="{00000000-0005-0000-0000-0000C6110000}"/>
    <cellStyle name="Normal 2 31 18" xfId="3966" xr:uid="{00000000-0005-0000-0000-0000C7110000}"/>
    <cellStyle name="Normal 2 31 18 2" xfId="3967" xr:uid="{00000000-0005-0000-0000-0000C8110000}"/>
    <cellStyle name="Normal 2 31 19" xfId="3968" xr:uid="{00000000-0005-0000-0000-0000C9110000}"/>
    <cellStyle name="Normal 2 31 19 2" xfId="3969" xr:uid="{00000000-0005-0000-0000-0000CA110000}"/>
    <cellStyle name="Normal 2 31 2" xfId="3970" xr:uid="{00000000-0005-0000-0000-0000CB110000}"/>
    <cellStyle name="Normal 2 31 2 2" xfId="3971" xr:uid="{00000000-0005-0000-0000-0000CC110000}"/>
    <cellStyle name="Normal 2 31 20" xfId="3972" xr:uid="{00000000-0005-0000-0000-0000CD110000}"/>
    <cellStyle name="Normal 2 31 20 2" xfId="3973" xr:uid="{00000000-0005-0000-0000-0000CE110000}"/>
    <cellStyle name="Normal 2 31 21" xfId="3974" xr:uid="{00000000-0005-0000-0000-0000CF110000}"/>
    <cellStyle name="Normal 2 31 21 2" xfId="3975" xr:uid="{00000000-0005-0000-0000-0000D0110000}"/>
    <cellStyle name="Normal 2 31 22" xfId="3976" xr:uid="{00000000-0005-0000-0000-0000D1110000}"/>
    <cellStyle name="Normal 2 31 22 2" xfId="3977" xr:uid="{00000000-0005-0000-0000-0000D2110000}"/>
    <cellStyle name="Normal 2 31 23" xfId="3978" xr:uid="{00000000-0005-0000-0000-0000D3110000}"/>
    <cellStyle name="Normal 2 31 23 2" xfId="3979" xr:uid="{00000000-0005-0000-0000-0000D4110000}"/>
    <cellStyle name="Normal 2 31 24" xfId="3980" xr:uid="{00000000-0005-0000-0000-0000D5110000}"/>
    <cellStyle name="Normal 2 31 3" xfId="3981" xr:uid="{00000000-0005-0000-0000-0000D6110000}"/>
    <cellStyle name="Normal 2 31 3 2" xfId="3982" xr:uid="{00000000-0005-0000-0000-0000D7110000}"/>
    <cellStyle name="Normal 2 31 4" xfId="3983" xr:uid="{00000000-0005-0000-0000-0000D8110000}"/>
    <cellStyle name="Normal 2 31 4 2" xfId="3984" xr:uid="{00000000-0005-0000-0000-0000D9110000}"/>
    <cellStyle name="Normal 2 31 5" xfId="3985" xr:uid="{00000000-0005-0000-0000-0000DA110000}"/>
    <cellStyle name="Normal 2 31 5 2" xfId="3986" xr:uid="{00000000-0005-0000-0000-0000DB110000}"/>
    <cellStyle name="Normal 2 31 6" xfId="3987" xr:uid="{00000000-0005-0000-0000-0000DC110000}"/>
    <cellStyle name="Normal 2 31 6 2" xfId="3988" xr:uid="{00000000-0005-0000-0000-0000DD110000}"/>
    <cellStyle name="Normal 2 31 7" xfId="3989" xr:uid="{00000000-0005-0000-0000-0000DE110000}"/>
    <cellStyle name="Normal 2 31 7 2" xfId="3990" xr:uid="{00000000-0005-0000-0000-0000DF110000}"/>
    <cellStyle name="Normal 2 31 8" xfId="3991" xr:uid="{00000000-0005-0000-0000-0000E0110000}"/>
    <cellStyle name="Normal 2 31 8 2" xfId="3992" xr:uid="{00000000-0005-0000-0000-0000E1110000}"/>
    <cellStyle name="Normal 2 31 9" xfId="3993" xr:uid="{00000000-0005-0000-0000-0000E2110000}"/>
    <cellStyle name="Normal 2 31 9 2" xfId="3994" xr:uid="{00000000-0005-0000-0000-0000E3110000}"/>
    <cellStyle name="Normal 2 32" xfId="3995" xr:uid="{00000000-0005-0000-0000-0000E4110000}"/>
    <cellStyle name="Normal 2 32 10" xfId="3996" xr:uid="{00000000-0005-0000-0000-0000E5110000}"/>
    <cellStyle name="Normal 2 32 10 2" xfId="3997" xr:uid="{00000000-0005-0000-0000-0000E6110000}"/>
    <cellStyle name="Normal 2 32 11" xfId="3998" xr:uid="{00000000-0005-0000-0000-0000E7110000}"/>
    <cellStyle name="Normal 2 32 11 2" xfId="3999" xr:uid="{00000000-0005-0000-0000-0000E8110000}"/>
    <cellStyle name="Normal 2 32 12" xfId="4000" xr:uid="{00000000-0005-0000-0000-0000E9110000}"/>
    <cellStyle name="Normal 2 32 12 2" xfId="4001" xr:uid="{00000000-0005-0000-0000-0000EA110000}"/>
    <cellStyle name="Normal 2 32 13" xfId="4002" xr:uid="{00000000-0005-0000-0000-0000EB110000}"/>
    <cellStyle name="Normal 2 32 13 2" xfId="4003" xr:uid="{00000000-0005-0000-0000-0000EC110000}"/>
    <cellStyle name="Normal 2 32 14" xfId="4004" xr:uid="{00000000-0005-0000-0000-0000ED110000}"/>
    <cellStyle name="Normal 2 32 14 2" xfId="4005" xr:uid="{00000000-0005-0000-0000-0000EE110000}"/>
    <cellStyle name="Normal 2 32 15" xfId="4006" xr:uid="{00000000-0005-0000-0000-0000EF110000}"/>
    <cellStyle name="Normal 2 32 15 2" xfId="4007" xr:uid="{00000000-0005-0000-0000-0000F0110000}"/>
    <cellStyle name="Normal 2 32 16" xfId="4008" xr:uid="{00000000-0005-0000-0000-0000F1110000}"/>
    <cellStyle name="Normal 2 32 16 2" xfId="4009" xr:uid="{00000000-0005-0000-0000-0000F2110000}"/>
    <cellStyle name="Normal 2 32 17" xfId="4010" xr:uid="{00000000-0005-0000-0000-0000F3110000}"/>
    <cellStyle name="Normal 2 32 17 2" xfId="4011" xr:uid="{00000000-0005-0000-0000-0000F4110000}"/>
    <cellStyle name="Normal 2 32 18" xfId="4012" xr:uid="{00000000-0005-0000-0000-0000F5110000}"/>
    <cellStyle name="Normal 2 32 18 2" xfId="4013" xr:uid="{00000000-0005-0000-0000-0000F6110000}"/>
    <cellStyle name="Normal 2 32 19" xfId="4014" xr:uid="{00000000-0005-0000-0000-0000F7110000}"/>
    <cellStyle name="Normal 2 32 19 2" xfId="4015" xr:uid="{00000000-0005-0000-0000-0000F8110000}"/>
    <cellStyle name="Normal 2 32 2" xfId="4016" xr:uid="{00000000-0005-0000-0000-0000F9110000}"/>
    <cellStyle name="Normal 2 32 2 2" xfId="4017" xr:uid="{00000000-0005-0000-0000-0000FA110000}"/>
    <cellStyle name="Normal 2 32 20" xfId="4018" xr:uid="{00000000-0005-0000-0000-0000FB110000}"/>
    <cellStyle name="Normal 2 32 20 2" xfId="4019" xr:uid="{00000000-0005-0000-0000-0000FC110000}"/>
    <cellStyle name="Normal 2 32 21" xfId="4020" xr:uid="{00000000-0005-0000-0000-0000FD110000}"/>
    <cellStyle name="Normal 2 32 21 2" xfId="4021" xr:uid="{00000000-0005-0000-0000-0000FE110000}"/>
    <cellStyle name="Normal 2 32 22" xfId="4022" xr:uid="{00000000-0005-0000-0000-0000FF110000}"/>
    <cellStyle name="Normal 2 32 22 2" xfId="4023" xr:uid="{00000000-0005-0000-0000-000000120000}"/>
    <cellStyle name="Normal 2 32 23" xfId="4024" xr:uid="{00000000-0005-0000-0000-000001120000}"/>
    <cellStyle name="Normal 2 32 23 2" xfId="4025" xr:uid="{00000000-0005-0000-0000-000002120000}"/>
    <cellStyle name="Normal 2 32 24" xfId="4026" xr:uid="{00000000-0005-0000-0000-000003120000}"/>
    <cellStyle name="Normal 2 32 3" xfId="4027" xr:uid="{00000000-0005-0000-0000-000004120000}"/>
    <cellStyle name="Normal 2 32 3 2" xfId="4028" xr:uid="{00000000-0005-0000-0000-000005120000}"/>
    <cellStyle name="Normal 2 32 4" xfId="4029" xr:uid="{00000000-0005-0000-0000-000006120000}"/>
    <cellStyle name="Normal 2 32 4 2" xfId="4030" xr:uid="{00000000-0005-0000-0000-000007120000}"/>
    <cellStyle name="Normal 2 32 5" xfId="4031" xr:uid="{00000000-0005-0000-0000-000008120000}"/>
    <cellStyle name="Normal 2 32 5 2" xfId="4032" xr:uid="{00000000-0005-0000-0000-000009120000}"/>
    <cellStyle name="Normal 2 32 6" xfId="4033" xr:uid="{00000000-0005-0000-0000-00000A120000}"/>
    <cellStyle name="Normal 2 32 6 2" xfId="4034" xr:uid="{00000000-0005-0000-0000-00000B120000}"/>
    <cellStyle name="Normal 2 32 7" xfId="4035" xr:uid="{00000000-0005-0000-0000-00000C120000}"/>
    <cellStyle name="Normal 2 32 7 2" xfId="4036" xr:uid="{00000000-0005-0000-0000-00000D120000}"/>
    <cellStyle name="Normal 2 32 8" xfId="4037" xr:uid="{00000000-0005-0000-0000-00000E120000}"/>
    <cellStyle name="Normal 2 32 8 2" xfId="4038" xr:uid="{00000000-0005-0000-0000-00000F120000}"/>
    <cellStyle name="Normal 2 32 9" xfId="4039" xr:uid="{00000000-0005-0000-0000-000010120000}"/>
    <cellStyle name="Normal 2 32 9 2" xfId="4040" xr:uid="{00000000-0005-0000-0000-000011120000}"/>
    <cellStyle name="Normal 2 33" xfId="4041" xr:uid="{00000000-0005-0000-0000-000012120000}"/>
    <cellStyle name="Normal 2 33 10" xfId="4042" xr:uid="{00000000-0005-0000-0000-000013120000}"/>
    <cellStyle name="Normal 2 33 10 2" xfId="4043" xr:uid="{00000000-0005-0000-0000-000014120000}"/>
    <cellStyle name="Normal 2 33 11" xfId="4044" xr:uid="{00000000-0005-0000-0000-000015120000}"/>
    <cellStyle name="Normal 2 33 11 2" xfId="4045" xr:uid="{00000000-0005-0000-0000-000016120000}"/>
    <cellStyle name="Normal 2 33 12" xfId="4046" xr:uid="{00000000-0005-0000-0000-000017120000}"/>
    <cellStyle name="Normal 2 33 12 2" xfId="4047" xr:uid="{00000000-0005-0000-0000-000018120000}"/>
    <cellStyle name="Normal 2 33 13" xfId="4048" xr:uid="{00000000-0005-0000-0000-000019120000}"/>
    <cellStyle name="Normal 2 33 13 2" xfId="4049" xr:uid="{00000000-0005-0000-0000-00001A120000}"/>
    <cellStyle name="Normal 2 33 14" xfId="4050" xr:uid="{00000000-0005-0000-0000-00001B120000}"/>
    <cellStyle name="Normal 2 33 14 2" xfId="4051" xr:uid="{00000000-0005-0000-0000-00001C120000}"/>
    <cellStyle name="Normal 2 33 15" xfId="4052" xr:uid="{00000000-0005-0000-0000-00001D120000}"/>
    <cellStyle name="Normal 2 33 15 2" xfId="4053" xr:uid="{00000000-0005-0000-0000-00001E120000}"/>
    <cellStyle name="Normal 2 33 16" xfId="4054" xr:uid="{00000000-0005-0000-0000-00001F120000}"/>
    <cellStyle name="Normal 2 33 16 2" xfId="4055" xr:uid="{00000000-0005-0000-0000-000020120000}"/>
    <cellStyle name="Normal 2 33 17" xfId="4056" xr:uid="{00000000-0005-0000-0000-000021120000}"/>
    <cellStyle name="Normal 2 33 17 2" xfId="4057" xr:uid="{00000000-0005-0000-0000-000022120000}"/>
    <cellStyle name="Normal 2 33 18" xfId="4058" xr:uid="{00000000-0005-0000-0000-000023120000}"/>
    <cellStyle name="Normal 2 33 18 2" xfId="4059" xr:uid="{00000000-0005-0000-0000-000024120000}"/>
    <cellStyle name="Normal 2 33 19" xfId="4060" xr:uid="{00000000-0005-0000-0000-000025120000}"/>
    <cellStyle name="Normal 2 33 19 2" xfId="4061" xr:uid="{00000000-0005-0000-0000-000026120000}"/>
    <cellStyle name="Normal 2 33 2" xfId="4062" xr:uid="{00000000-0005-0000-0000-000027120000}"/>
    <cellStyle name="Normal 2 33 2 2" xfId="4063" xr:uid="{00000000-0005-0000-0000-000028120000}"/>
    <cellStyle name="Normal 2 33 20" xfId="4064" xr:uid="{00000000-0005-0000-0000-000029120000}"/>
    <cellStyle name="Normal 2 33 20 2" xfId="4065" xr:uid="{00000000-0005-0000-0000-00002A120000}"/>
    <cellStyle name="Normal 2 33 21" xfId="4066" xr:uid="{00000000-0005-0000-0000-00002B120000}"/>
    <cellStyle name="Normal 2 33 21 2" xfId="4067" xr:uid="{00000000-0005-0000-0000-00002C120000}"/>
    <cellStyle name="Normal 2 33 22" xfId="4068" xr:uid="{00000000-0005-0000-0000-00002D120000}"/>
    <cellStyle name="Normal 2 33 22 2" xfId="4069" xr:uid="{00000000-0005-0000-0000-00002E120000}"/>
    <cellStyle name="Normal 2 33 23" xfId="4070" xr:uid="{00000000-0005-0000-0000-00002F120000}"/>
    <cellStyle name="Normal 2 33 23 2" xfId="4071" xr:uid="{00000000-0005-0000-0000-000030120000}"/>
    <cellStyle name="Normal 2 33 24" xfId="4072" xr:uid="{00000000-0005-0000-0000-000031120000}"/>
    <cellStyle name="Normal 2 33 3" xfId="4073" xr:uid="{00000000-0005-0000-0000-000032120000}"/>
    <cellStyle name="Normal 2 33 3 2" xfId="4074" xr:uid="{00000000-0005-0000-0000-000033120000}"/>
    <cellStyle name="Normal 2 33 4" xfId="4075" xr:uid="{00000000-0005-0000-0000-000034120000}"/>
    <cellStyle name="Normal 2 33 4 2" xfId="4076" xr:uid="{00000000-0005-0000-0000-000035120000}"/>
    <cellStyle name="Normal 2 33 5" xfId="4077" xr:uid="{00000000-0005-0000-0000-000036120000}"/>
    <cellStyle name="Normal 2 33 5 2" xfId="4078" xr:uid="{00000000-0005-0000-0000-000037120000}"/>
    <cellStyle name="Normal 2 33 6" xfId="4079" xr:uid="{00000000-0005-0000-0000-000038120000}"/>
    <cellStyle name="Normal 2 33 6 2" xfId="4080" xr:uid="{00000000-0005-0000-0000-000039120000}"/>
    <cellStyle name="Normal 2 33 7" xfId="4081" xr:uid="{00000000-0005-0000-0000-00003A120000}"/>
    <cellStyle name="Normal 2 33 7 2" xfId="4082" xr:uid="{00000000-0005-0000-0000-00003B120000}"/>
    <cellStyle name="Normal 2 33 8" xfId="4083" xr:uid="{00000000-0005-0000-0000-00003C120000}"/>
    <cellStyle name="Normal 2 33 8 2" xfId="4084" xr:uid="{00000000-0005-0000-0000-00003D120000}"/>
    <cellStyle name="Normal 2 33 9" xfId="4085" xr:uid="{00000000-0005-0000-0000-00003E120000}"/>
    <cellStyle name="Normal 2 33 9 2" xfId="4086" xr:uid="{00000000-0005-0000-0000-00003F120000}"/>
    <cellStyle name="Normal 2 34" xfId="4087" xr:uid="{00000000-0005-0000-0000-000040120000}"/>
    <cellStyle name="Normal 2 34 10" xfId="4088" xr:uid="{00000000-0005-0000-0000-000041120000}"/>
    <cellStyle name="Normal 2 34 10 2" xfId="4089" xr:uid="{00000000-0005-0000-0000-000042120000}"/>
    <cellStyle name="Normal 2 34 11" xfId="4090" xr:uid="{00000000-0005-0000-0000-000043120000}"/>
    <cellStyle name="Normal 2 34 11 2" xfId="4091" xr:uid="{00000000-0005-0000-0000-000044120000}"/>
    <cellStyle name="Normal 2 34 12" xfId="4092" xr:uid="{00000000-0005-0000-0000-000045120000}"/>
    <cellStyle name="Normal 2 34 12 2" xfId="4093" xr:uid="{00000000-0005-0000-0000-000046120000}"/>
    <cellStyle name="Normal 2 34 13" xfId="4094" xr:uid="{00000000-0005-0000-0000-000047120000}"/>
    <cellStyle name="Normal 2 34 13 2" xfId="4095" xr:uid="{00000000-0005-0000-0000-000048120000}"/>
    <cellStyle name="Normal 2 34 14" xfId="4096" xr:uid="{00000000-0005-0000-0000-000049120000}"/>
    <cellStyle name="Normal 2 34 14 2" xfId="4097" xr:uid="{00000000-0005-0000-0000-00004A120000}"/>
    <cellStyle name="Normal 2 34 15" xfId="4098" xr:uid="{00000000-0005-0000-0000-00004B120000}"/>
    <cellStyle name="Normal 2 34 15 2" xfId="4099" xr:uid="{00000000-0005-0000-0000-00004C120000}"/>
    <cellStyle name="Normal 2 34 16" xfId="4100" xr:uid="{00000000-0005-0000-0000-00004D120000}"/>
    <cellStyle name="Normal 2 34 16 2" xfId="4101" xr:uid="{00000000-0005-0000-0000-00004E120000}"/>
    <cellStyle name="Normal 2 34 17" xfId="4102" xr:uid="{00000000-0005-0000-0000-00004F120000}"/>
    <cellStyle name="Normal 2 34 17 2" xfId="4103" xr:uid="{00000000-0005-0000-0000-000050120000}"/>
    <cellStyle name="Normal 2 34 18" xfId="4104" xr:uid="{00000000-0005-0000-0000-000051120000}"/>
    <cellStyle name="Normal 2 34 18 2" xfId="4105" xr:uid="{00000000-0005-0000-0000-000052120000}"/>
    <cellStyle name="Normal 2 34 19" xfId="4106" xr:uid="{00000000-0005-0000-0000-000053120000}"/>
    <cellStyle name="Normal 2 34 19 2" xfId="4107" xr:uid="{00000000-0005-0000-0000-000054120000}"/>
    <cellStyle name="Normal 2 34 2" xfId="4108" xr:uid="{00000000-0005-0000-0000-000055120000}"/>
    <cellStyle name="Normal 2 34 2 2" xfId="4109" xr:uid="{00000000-0005-0000-0000-000056120000}"/>
    <cellStyle name="Normal 2 34 20" xfId="4110" xr:uid="{00000000-0005-0000-0000-000057120000}"/>
    <cellStyle name="Normal 2 34 20 2" xfId="4111" xr:uid="{00000000-0005-0000-0000-000058120000}"/>
    <cellStyle name="Normal 2 34 21" xfId="4112" xr:uid="{00000000-0005-0000-0000-000059120000}"/>
    <cellStyle name="Normal 2 34 21 2" xfId="4113" xr:uid="{00000000-0005-0000-0000-00005A120000}"/>
    <cellStyle name="Normal 2 34 22" xfId="4114" xr:uid="{00000000-0005-0000-0000-00005B120000}"/>
    <cellStyle name="Normal 2 34 22 2" xfId="4115" xr:uid="{00000000-0005-0000-0000-00005C120000}"/>
    <cellStyle name="Normal 2 34 23" xfId="4116" xr:uid="{00000000-0005-0000-0000-00005D120000}"/>
    <cellStyle name="Normal 2 34 23 2" xfId="4117" xr:uid="{00000000-0005-0000-0000-00005E120000}"/>
    <cellStyle name="Normal 2 34 24" xfId="4118" xr:uid="{00000000-0005-0000-0000-00005F120000}"/>
    <cellStyle name="Normal 2 34 3" xfId="4119" xr:uid="{00000000-0005-0000-0000-000060120000}"/>
    <cellStyle name="Normal 2 34 3 2" xfId="4120" xr:uid="{00000000-0005-0000-0000-000061120000}"/>
    <cellStyle name="Normal 2 34 4" xfId="4121" xr:uid="{00000000-0005-0000-0000-000062120000}"/>
    <cellStyle name="Normal 2 34 4 2" xfId="4122" xr:uid="{00000000-0005-0000-0000-000063120000}"/>
    <cellStyle name="Normal 2 34 5" xfId="4123" xr:uid="{00000000-0005-0000-0000-000064120000}"/>
    <cellStyle name="Normal 2 34 5 2" xfId="4124" xr:uid="{00000000-0005-0000-0000-000065120000}"/>
    <cellStyle name="Normal 2 34 6" xfId="4125" xr:uid="{00000000-0005-0000-0000-000066120000}"/>
    <cellStyle name="Normal 2 34 6 2" xfId="4126" xr:uid="{00000000-0005-0000-0000-000067120000}"/>
    <cellStyle name="Normal 2 34 7" xfId="4127" xr:uid="{00000000-0005-0000-0000-000068120000}"/>
    <cellStyle name="Normal 2 34 7 2" xfId="4128" xr:uid="{00000000-0005-0000-0000-000069120000}"/>
    <cellStyle name="Normal 2 34 8" xfId="4129" xr:uid="{00000000-0005-0000-0000-00006A120000}"/>
    <cellStyle name="Normal 2 34 8 2" xfId="4130" xr:uid="{00000000-0005-0000-0000-00006B120000}"/>
    <cellStyle name="Normal 2 34 9" xfId="4131" xr:uid="{00000000-0005-0000-0000-00006C120000}"/>
    <cellStyle name="Normal 2 34 9 2" xfId="4132" xr:uid="{00000000-0005-0000-0000-00006D120000}"/>
    <cellStyle name="Normal 2 35" xfId="4133" xr:uid="{00000000-0005-0000-0000-00006E120000}"/>
    <cellStyle name="Normal 2 35 10" xfId="4134" xr:uid="{00000000-0005-0000-0000-00006F120000}"/>
    <cellStyle name="Normal 2 35 10 2" xfId="4135" xr:uid="{00000000-0005-0000-0000-000070120000}"/>
    <cellStyle name="Normal 2 35 11" xfId="4136" xr:uid="{00000000-0005-0000-0000-000071120000}"/>
    <cellStyle name="Normal 2 35 11 2" xfId="4137" xr:uid="{00000000-0005-0000-0000-000072120000}"/>
    <cellStyle name="Normal 2 35 12" xfId="4138" xr:uid="{00000000-0005-0000-0000-000073120000}"/>
    <cellStyle name="Normal 2 35 12 2" xfId="4139" xr:uid="{00000000-0005-0000-0000-000074120000}"/>
    <cellStyle name="Normal 2 35 13" xfId="4140" xr:uid="{00000000-0005-0000-0000-000075120000}"/>
    <cellStyle name="Normal 2 35 13 2" xfId="4141" xr:uid="{00000000-0005-0000-0000-000076120000}"/>
    <cellStyle name="Normal 2 35 14" xfId="4142" xr:uid="{00000000-0005-0000-0000-000077120000}"/>
    <cellStyle name="Normal 2 35 14 2" xfId="4143" xr:uid="{00000000-0005-0000-0000-000078120000}"/>
    <cellStyle name="Normal 2 35 15" xfId="4144" xr:uid="{00000000-0005-0000-0000-000079120000}"/>
    <cellStyle name="Normal 2 35 15 2" xfId="4145" xr:uid="{00000000-0005-0000-0000-00007A120000}"/>
    <cellStyle name="Normal 2 35 16" xfId="4146" xr:uid="{00000000-0005-0000-0000-00007B120000}"/>
    <cellStyle name="Normal 2 35 16 2" xfId="4147" xr:uid="{00000000-0005-0000-0000-00007C120000}"/>
    <cellStyle name="Normal 2 35 17" xfId="4148" xr:uid="{00000000-0005-0000-0000-00007D120000}"/>
    <cellStyle name="Normal 2 35 17 2" xfId="4149" xr:uid="{00000000-0005-0000-0000-00007E120000}"/>
    <cellStyle name="Normal 2 35 18" xfId="4150" xr:uid="{00000000-0005-0000-0000-00007F120000}"/>
    <cellStyle name="Normal 2 35 18 2" xfId="4151" xr:uid="{00000000-0005-0000-0000-000080120000}"/>
    <cellStyle name="Normal 2 35 19" xfId="4152" xr:uid="{00000000-0005-0000-0000-000081120000}"/>
    <cellStyle name="Normal 2 35 19 2" xfId="4153" xr:uid="{00000000-0005-0000-0000-000082120000}"/>
    <cellStyle name="Normal 2 35 2" xfId="4154" xr:uid="{00000000-0005-0000-0000-000083120000}"/>
    <cellStyle name="Normal 2 35 2 2" xfId="4155" xr:uid="{00000000-0005-0000-0000-000084120000}"/>
    <cellStyle name="Normal 2 35 20" xfId="4156" xr:uid="{00000000-0005-0000-0000-000085120000}"/>
    <cellStyle name="Normal 2 35 20 2" xfId="4157" xr:uid="{00000000-0005-0000-0000-000086120000}"/>
    <cellStyle name="Normal 2 35 21" xfId="4158" xr:uid="{00000000-0005-0000-0000-000087120000}"/>
    <cellStyle name="Normal 2 35 21 2" xfId="4159" xr:uid="{00000000-0005-0000-0000-000088120000}"/>
    <cellStyle name="Normal 2 35 22" xfId="4160" xr:uid="{00000000-0005-0000-0000-000089120000}"/>
    <cellStyle name="Normal 2 35 22 2" xfId="4161" xr:uid="{00000000-0005-0000-0000-00008A120000}"/>
    <cellStyle name="Normal 2 35 23" xfId="4162" xr:uid="{00000000-0005-0000-0000-00008B120000}"/>
    <cellStyle name="Normal 2 35 23 2" xfId="4163" xr:uid="{00000000-0005-0000-0000-00008C120000}"/>
    <cellStyle name="Normal 2 35 24" xfId="4164" xr:uid="{00000000-0005-0000-0000-00008D120000}"/>
    <cellStyle name="Normal 2 35 3" xfId="4165" xr:uid="{00000000-0005-0000-0000-00008E120000}"/>
    <cellStyle name="Normal 2 35 3 2" xfId="4166" xr:uid="{00000000-0005-0000-0000-00008F120000}"/>
    <cellStyle name="Normal 2 35 4" xfId="4167" xr:uid="{00000000-0005-0000-0000-000090120000}"/>
    <cellStyle name="Normal 2 35 4 2" xfId="4168" xr:uid="{00000000-0005-0000-0000-000091120000}"/>
    <cellStyle name="Normal 2 35 5" xfId="4169" xr:uid="{00000000-0005-0000-0000-000092120000}"/>
    <cellStyle name="Normal 2 35 5 2" xfId="4170" xr:uid="{00000000-0005-0000-0000-000093120000}"/>
    <cellStyle name="Normal 2 35 6" xfId="4171" xr:uid="{00000000-0005-0000-0000-000094120000}"/>
    <cellStyle name="Normal 2 35 6 2" xfId="4172" xr:uid="{00000000-0005-0000-0000-000095120000}"/>
    <cellStyle name="Normal 2 35 7" xfId="4173" xr:uid="{00000000-0005-0000-0000-000096120000}"/>
    <cellStyle name="Normal 2 35 7 2" xfId="4174" xr:uid="{00000000-0005-0000-0000-000097120000}"/>
    <cellStyle name="Normal 2 35 8" xfId="4175" xr:uid="{00000000-0005-0000-0000-000098120000}"/>
    <cellStyle name="Normal 2 35 8 2" xfId="4176" xr:uid="{00000000-0005-0000-0000-000099120000}"/>
    <cellStyle name="Normal 2 35 9" xfId="4177" xr:uid="{00000000-0005-0000-0000-00009A120000}"/>
    <cellStyle name="Normal 2 35 9 2" xfId="4178" xr:uid="{00000000-0005-0000-0000-00009B120000}"/>
    <cellStyle name="Normal 2 36" xfId="4179" xr:uid="{00000000-0005-0000-0000-00009C120000}"/>
    <cellStyle name="Normal 2 36 10" xfId="4180" xr:uid="{00000000-0005-0000-0000-00009D120000}"/>
    <cellStyle name="Normal 2 36 10 2" xfId="4181" xr:uid="{00000000-0005-0000-0000-00009E120000}"/>
    <cellStyle name="Normal 2 36 11" xfId="4182" xr:uid="{00000000-0005-0000-0000-00009F120000}"/>
    <cellStyle name="Normal 2 36 11 2" xfId="4183" xr:uid="{00000000-0005-0000-0000-0000A0120000}"/>
    <cellStyle name="Normal 2 36 12" xfId="4184" xr:uid="{00000000-0005-0000-0000-0000A1120000}"/>
    <cellStyle name="Normal 2 36 12 2" xfId="4185" xr:uid="{00000000-0005-0000-0000-0000A2120000}"/>
    <cellStyle name="Normal 2 36 13" xfId="4186" xr:uid="{00000000-0005-0000-0000-0000A3120000}"/>
    <cellStyle name="Normal 2 36 13 2" xfId="4187" xr:uid="{00000000-0005-0000-0000-0000A4120000}"/>
    <cellStyle name="Normal 2 36 14" xfId="4188" xr:uid="{00000000-0005-0000-0000-0000A5120000}"/>
    <cellStyle name="Normal 2 36 14 2" xfId="4189" xr:uid="{00000000-0005-0000-0000-0000A6120000}"/>
    <cellStyle name="Normal 2 36 15" xfId="4190" xr:uid="{00000000-0005-0000-0000-0000A7120000}"/>
    <cellStyle name="Normal 2 36 15 2" xfId="4191" xr:uid="{00000000-0005-0000-0000-0000A8120000}"/>
    <cellStyle name="Normal 2 36 16" xfId="4192" xr:uid="{00000000-0005-0000-0000-0000A9120000}"/>
    <cellStyle name="Normal 2 36 16 2" xfId="4193" xr:uid="{00000000-0005-0000-0000-0000AA120000}"/>
    <cellStyle name="Normal 2 36 17" xfId="4194" xr:uid="{00000000-0005-0000-0000-0000AB120000}"/>
    <cellStyle name="Normal 2 36 17 2" xfId="4195" xr:uid="{00000000-0005-0000-0000-0000AC120000}"/>
    <cellStyle name="Normal 2 36 18" xfId="4196" xr:uid="{00000000-0005-0000-0000-0000AD120000}"/>
    <cellStyle name="Normal 2 36 18 2" xfId="4197" xr:uid="{00000000-0005-0000-0000-0000AE120000}"/>
    <cellStyle name="Normal 2 36 19" xfId="4198" xr:uid="{00000000-0005-0000-0000-0000AF120000}"/>
    <cellStyle name="Normal 2 36 19 2" xfId="4199" xr:uid="{00000000-0005-0000-0000-0000B0120000}"/>
    <cellStyle name="Normal 2 36 2" xfId="4200" xr:uid="{00000000-0005-0000-0000-0000B1120000}"/>
    <cellStyle name="Normal 2 36 2 2" xfId="4201" xr:uid="{00000000-0005-0000-0000-0000B2120000}"/>
    <cellStyle name="Normal 2 36 20" xfId="4202" xr:uid="{00000000-0005-0000-0000-0000B3120000}"/>
    <cellStyle name="Normal 2 36 20 2" xfId="4203" xr:uid="{00000000-0005-0000-0000-0000B4120000}"/>
    <cellStyle name="Normal 2 36 21" xfId="4204" xr:uid="{00000000-0005-0000-0000-0000B5120000}"/>
    <cellStyle name="Normal 2 36 21 2" xfId="4205" xr:uid="{00000000-0005-0000-0000-0000B6120000}"/>
    <cellStyle name="Normal 2 36 22" xfId="4206" xr:uid="{00000000-0005-0000-0000-0000B7120000}"/>
    <cellStyle name="Normal 2 36 22 2" xfId="4207" xr:uid="{00000000-0005-0000-0000-0000B8120000}"/>
    <cellStyle name="Normal 2 36 23" xfId="4208" xr:uid="{00000000-0005-0000-0000-0000B9120000}"/>
    <cellStyle name="Normal 2 36 23 2" xfId="4209" xr:uid="{00000000-0005-0000-0000-0000BA120000}"/>
    <cellStyle name="Normal 2 36 24" xfId="4210" xr:uid="{00000000-0005-0000-0000-0000BB120000}"/>
    <cellStyle name="Normal 2 36 3" xfId="4211" xr:uid="{00000000-0005-0000-0000-0000BC120000}"/>
    <cellStyle name="Normal 2 36 3 2" xfId="4212" xr:uid="{00000000-0005-0000-0000-0000BD120000}"/>
    <cellStyle name="Normal 2 36 4" xfId="4213" xr:uid="{00000000-0005-0000-0000-0000BE120000}"/>
    <cellStyle name="Normal 2 36 4 2" xfId="4214" xr:uid="{00000000-0005-0000-0000-0000BF120000}"/>
    <cellStyle name="Normal 2 36 5" xfId="4215" xr:uid="{00000000-0005-0000-0000-0000C0120000}"/>
    <cellStyle name="Normal 2 36 5 2" xfId="4216" xr:uid="{00000000-0005-0000-0000-0000C1120000}"/>
    <cellStyle name="Normal 2 36 6" xfId="4217" xr:uid="{00000000-0005-0000-0000-0000C2120000}"/>
    <cellStyle name="Normal 2 36 6 2" xfId="4218" xr:uid="{00000000-0005-0000-0000-0000C3120000}"/>
    <cellStyle name="Normal 2 36 7" xfId="4219" xr:uid="{00000000-0005-0000-0000-0000C4120000}"/>
    <cellStyle name="Normal 2 36 7 2" xfId="4220" xr:uid="{00000000-0005-0000-0000-0000C5120000}"/>
    <cellStyle name="Normal 2 36 8" xfId="4221" xr:uid="{00000000-0005-0000-0000-0000C6120000}"/>
    <cellStyle name="Normal 2 36 8 2" xfId="4222" xr:uid="{00000000-0005-0000-0000-0000C7120000}"/>
    <cellStyle name="Normal 2 36 9" xfId="4223" xr:uid="{00000000-0005-0000-0000-0000C8120000}"/>
    <cellStyle name="Normal 2 36 9 2" xfId="4224" xr:uid="{00000000-0005-0000-0000-0000C9120000}"/>
    <cellStyle name="Normal 2 37" xfId="4225" xr:uid="{00000000-0005-0000-0000-0000CA120000}"/>
    <cellStyle name="Normal 2 37 10" xfId="4226" xr:uid="{00000000-0005-0000-0000-0000CB120000}"/>
    <cellStyle name="Normal 2 37 10 2" xfId="4227" xr:uid="{00000000-0005-0000-0000-0000CC120000}"/>
    <cellStyle name="Normal 2 37 11" xfId="4228" xr:uid="{00000000-0005-0000-0000-0000CD120000}"/>
    <cellStyle name="Normal 2 37 11 2" xfId="4229" xr:uid="{00000000-0005-0000-0000-0000CE120000}"/>
    <cellStyle name="Normal 2 37 12" xfId="4230" xr:uid="{00000000-0005-0000-0000-0000CF120000}"/>
    <cellStyle name="Normal 2 37 12 2" xfId="4231" xr:uid="{00000000-0005-0000-0000-0000D0120000}"/>
    <cellStyle name="Normal 2 37 13" xfId="4232" xr:uid="{00000000-0005-0000-0000-0000D1120000}"/>
    <cellStyle name="Normal 2 37 13 2" xfId="4233" xr:uid="{00000000-0005-0000-0000-0000D2120000}"/>
    <cellStyle name="Normal 2 37 14" xfId="4234" xr:uid="{00000000-0005-0000-0000-0000D3120000}"/>
    <cellStyle name="Normal 2 37 14 2" xfId="4235" xr:uid="{00000000-0005-0000-0000-0000D4120000}"/>
    <cellStyle name="Normal 2 37 15" xfId="4236" xr:uid="{00000000-0005-0000-0000-0000D5120000}"/>
    <cellStyle name="Normal 2 37 15 2" xfId="4237" xr:uid="{00000000-0005-0000-0000-0000D6120000}"/>
    <cellStyle name="Normal 2 37 16" xfId="4238" xr:uid="{00000000-0005-0000-0000-0000D7120000}"/>
    <cellStyle name="Normal 2 37 16 2" xfId="4239" xr:uid="{00000000-0005-0000-0000-0000D8120000}"/>
    <cellStyle name="Normal 2 37 17" xfId="4240" xr:uid="{00000000-0005-0000-0000-0000D9120000}"/>
    <cellStyle name="Normal 2 37 17 2" xfId="4241" xr:uid="{00000000-0005-0000-0000-0000DA120000}"/>
    <cellStyle name="Normal 2 37 18" xfId="4242" xr:uid="{00000000-0005-0000-0000-0000DB120000}"/>
    <cellStyle name="Normal 2 37 18 2" xfId="4243" xr:uid="{00000000-0005-0000-0000-0000DC120000}"/>
    <cellStyle name="Normal 2 37 19" xfId="4244" xr:uid="{00000000-0005-0000-0000-0000DD120000}"/>
    <cellStyle name="Normal 2 37 19 2" xfId="4245" xr:uid="{00000000-0005-0000-0000-0000DE120000}"/>
    <cellStyle name="Normal 2 37 2" xfId="4246" xr:uid="{00000000-0005-0000-0000-0000DF120000}"/>
    <cellStyle name="Normal 2 37 2 2" xfId="4247" xr:uid="{00000000-0005-0000-0000-0000E0120000}"/>
    <cellStyle name="Normal 2 37 20" xfId="4248" xr:uid="{00000000-0005-0000-0000-0000E1120000}"/>
    <cellStyle name="Normal 2 37 20 2" xfId="4249" xr:uid="{00000000-0005-0000-0000-0000E2120000}"/>
    <cellStyle name="Normal 2 37 21" xfId="4250" xr:uid="{00000000-0005-0000-0000-0000E3120000}"/>
    <cellStyle name="Normal 2 37 21 2" xfId="4251" xr:uid="{00000000-0005-0000-0000-0000E4120000}"/>
    <cellStyle name="Normal 2 37 22" xfId="4252" xr:uid="{00000000-0005-0000-0000-0000E5120000}"/>
    <cellStyle name="Normal 2 37 22 2" xfId="4253" xr:uid="{00000000-0005-0000-0000-0000E6120000}"/>
    <cellStyle name="Normal 2 37 23" xfId="4254" xr:uid="{00000000-0005-0000-0000-0000E7120000}"/>
    <cellStyle name="Normal 2 37 23 2" xfId="4255" xr:uid="{00000000-0005-0000-0000-0000E8120000}"/>
    <cellStyle name="Normal 2 37 24" xfId="4256" xr:uid="{00000000-0005-0000-0000-0000E9120000}"/>
    <cellStyle name="Normal 2 37 3" xfId="4257" xr:uid="{00000000-0005-0000-0000-0000EA120000}"/>
    <cellStyle name="Normal 2 37 3 2" xfId="4258" xr:uid="{00000000-0005-0000-0000-0000EB120000}"/>
    <cellStyle name="Normal 2 37 4" xfId="4259" xr:uid="{00000000-0005-0000-0000-0000EC120000}"/>
    <cellStyle name="Normal 2 37 4 2" xfId="4260" xr:uid="{00000000-0005-0000-0000-0000ED120000}"/>
    <cellStyle name="Normal 2 37 5" xfId="4261" xr:uid="{00000000-0005-0000-0000-0000EE120000}"/>
    <cellStyle name="Normal 2 37 5 2" xfId="4262" xr:uid="{00000000-0005-0000-0000-0000EF120000}"/>
    <cellStyle name="Normal 2 37 6" xfId="4263" xr:uid="{00000000-0005-0000-0000-0000F0120000}"/>
    <cellStyle name="Normal 2 37 6 2" xfId="4264" xr:uid="{00000000-0005-0000-0000-0000F1120000}"/>
    <cellStyle name="Normal 2 37 7" xfId="4265" xr:uid="{00000000-0005-0000-0000-0000F2120000}"/>
    <cellStyle name="Normal 2 37 7 2" xfId="4266" xr:uid="{00000000-0005-0000-0000-0000F3120000}"/>
    <cellStyle name="Normal 2 37 8" xfId="4267" xr:uid="{00000000-0005-0000-0000-0000F4120000}"/>
    <cellStyle name="Normal 2 37 8 2" xfId="4268" xr:uid="{00000000-0005-0000-0000-0000F5120000}"/>
    <cellStyle name="Normal 2 37 9" xfId="4269" xr:uid="{00000000-0005-0000-0000-0000F6120000}"/>
    <cellStyle name="Normal 2 37 9 2" xfId="4270" xr:uid="{00000000-0005-0000-0000-0000F7120000}"/>
    <cellStyle name="Normal 2 38" xfId="4271" xr:uid="{00000000-0005-0000-0000-0000F8120000}"/>
    <cellStyle name="Normal 2 38 10" xfId="4272" xr:uid="{00000000-0005-0000-0000-0000F9120000}"/>
    <cellStyle name="Normal 2 38 10 2" xfId="4273" xr:uid="{00000000-0005-0000-0000-0000FA120000}"/>
    <cellStyle name="Normal 2 38 11" xfId="4274" xr:uid="{00000000-0005-0000-0000-0000FB120000}"/>
    <cellStyle name="Normal 2 38 11 2" xfId="4275" xr:uid="{00000000-0005-0000-0000-0000FC120000}"/>
    <cellStyle name="Normal 2 38 12" xfId="4276" xr:uid="{00000000-0005-0000-0000-0000FD120000}"/>
    <cellStyle name="Normal 2 38 12 2" xfId="4277" xr:uid="{00000000-0005-0000-0000-0000FE120000}"/>
    <cellStyle name="Normal 2 38 13" xfId="4278" xr:uid="{00000000-0005-0000-0000-0000FF120000}"/>
    <cellStyle name="Normal 2 38 13 2" xfId="4279" xr:uid="{00000000-0005-0000-0000-000000130000}"/>
    <cellStyle name="Normal 2 38 14" xfId="4280" xr:uid="{00000000-0005-0000-0000-000001130000}"/>
    <cellStyle name="Normal 2 38 14 2" xfId="4281" xr:uid="{00000000-0005-0000-0000-000002130000}"/>
    <cellStyle name="Normal 2 38 15" xfId="4282" xr:uid="{00000000-0005-0000-0000-000003130000}"/>
    <cellStyle name="Normal 2 38 15 2" xfId="4283" xr:uid="{00000000-0005-0000-0000-000004130000}"/>
    <cellStyle name="Normal 2 38 16" xfId="4284" xr:uid="{00000000-0005-0000-0000-000005130000}"/>
    <cellStyle name="Normal 2 38 16 2" xfId="4285" xr:uid="{00000000-0005-0000-0000-000006130000}"/>
    <cellStyle name="Normal 2 38 17" xfId="4286" xr:uid="{00000000-0005-0000-0000-000007130000}"/>
    <cellStyle name="Normal 2 38 17 2" xfId="4287" xr:uid="{00000000-0005-0000-0000-000008130000}"/>
    <cellStyle name="Normal 2 38 18" xfId="4288" xr:uid="{00000000-0005-0000-0000-000009130000}"/>
    <cellStyle name="Normal 2 38 18 2" xfId="4289" xr:uid="{00000000-0005-0000-0000-00000A130000}"/>
    <cellStyle name="Normal 2 38 19" xfId="4290" xr:uid="{00000000-0005-0000-0000-00000B130000}"/>
    <cellStyle name="Normal 2 38 19 2" xfId="4291" xr:uid="{00000000-0005-0000-0000-00000C130000}"/>
    <cellStyle name="Normal 2 38 2" xfId="4292" xr:uid="{00000000-0005-0000-0000-00000D130000}"/>
    <cellStyle name="Normal 2 38 2 2" xfId="4293" xr:uid="{00000000-0005-0000-0000-00000E130000}"/>
    <cellStyle name="Normal 2 38 20" xfId="4294" xr:uid="{00000000-0005-0000-0000-00000F130000}"/>
    <cellStyle name="Normal 2 38 20 2" xfId="4295" xr:uid="{00000000-0005-0000-0000-000010130000}"/>
    <cellStyle name="Normal 2 38 21" xfId="4296" xr:uid="{00000000-0005-0000-0000-000011130000}"/>
    <cellStyle name="Normal 2 38 21 2" xfId="4297" xr:uid="{00000000-0005-0000-0000-000012130000}"/>
    <cellStyle name="Normal 2 38 22" xfId="4298" xr:uid="{00000000-0005-0000-0000-000013130000}"/>
    <cellStyle name="Normal 2 38 22 2" xfId="4299" xr:uid="{00000000-0005-0000-0000-000014130000}"/>
    <cellStyle name="Normal 2 38 23" xfId="4300" xr:uid="{00000000-0005-0000-0000-000015130000}"/>
    <cellStyle name="Normal 2 38 23 2" xfId="4301" xr:uid="{00000000-0005-0000-0000-000016130000}"/>
    <cellStyle name="Normal 2 38 24" xfId="4302" xr:uid="{00000000-0005-0000-0000-000017130000}"/>
    <cellStyle name="Normal 2 38 3" xfId="4303" xr:uid="{00000000-0005-0000-0000-000018130000}"/>
    <cellStyle name="Normal 2 38 3 2" xfId="4304" xr:uid="{00000000-0005-0000-0000-000019130000}"/>
    <cellStyle name="Normal 2 38 4" xfId="4305" xr:uid="{00000000-0005-0000-0000-00001A130000}"/>
    <cellStyle name="Normal 2 38 4 2" xfId="4306" xr:uid="{00000000-0005-0000-0000-00001B130000}"/>
    <cellStyle name="Normal 2 38 5" xfId="4307" xr:uid="{00000000-0005-0000-0000-00001C130000}"/>
    <cellStyle name="Normal 2 38 5 2" xfId="4308" xr:uid="{00000000-0005-0000-0000-00001D130000}"/>
    <cellStyle name="Normal 2 38 6" xfId="4309" xr:uid="{00000000-0005-0000-0000-00001E130000}"/>
    <cellStyle name="Normal 2 38 6 2" xfId="4310" xr:uid="{00000000-0005-0000-0000-00001F130000}"/>
    <cellStyle name="Normal 2 38 7" xfId="4311" xr:uid="{00000000-0005-0000-0000-000020130000}"/>
    <cellStyle name="Normal 2 38 7 2" xfId="4312" xr:uid="{00000000-0005-0000-0000-000021130000}"/>
    <cellStyle name="Normal 2 38 8" xfId="4313" xr:uid="{00000000-0005-0000-0000-000022130000}"/>
    <cellStyle name="Normal 2 38 8 2" xfId="4314" xr:uid="{00000000-0005-0000-0000-000023130000}"/>
    <cellStyle name="Normal 2 38 9" xfId="4315" xr:uid="{00000000-0005-0000-0000-000024130000}"/>
    <cellStyle name="Normal 2 38 9 2" xfId="4316" xr:uid="{00000000-0005-0000-0000-000025130000}"/>
    <cellStyle name="Normal 2 39" xfId="4317" xr:uid="{00000000-0005-0000-0000-000026130000}"/>
    <cellStyle name="Normal 2 39 10" xfId="4318" xr:uid="{00000000-0005-0000-0000-000027130000}"/>
    <cellStyle name="Normal 2 39 10 2" xfId="4319" xr:uid="{00000000-0005-0000-0000-000028130000}"/>
    <cellStyle name="Normal 2 39 11" xfId="4320" xr:uid="{00000000-0005-0000-0000-000029130000}"/>
    <cellStyle name="Normal 2 39 11 2" xfId="4321" xr:uid="{00000000-0005-0000-0000-00002A130000}"/>
    <cellStyle name="Normal 2 39 12" xfId="4322" xr:uid="{00000000-0005-0000-0000-00002B130000}"/>
    <cellStyle name="Normal 2 39 12 2" xfId="4323" xr:uid="{00000000-0005-0000-0000-00002C130000}"/>
    <cellStyle name="Normal 2 39 13" xfId="4324" xr:uid="{00000000-0005-0000-0000-00002D130000}"/>
    <cellStyle name="Normal 2 39 13 2" xfId="4325" xr:uid="{00000000-0005-0000-0000-00002E130000}"/>
    <cellStyle name="Normal 2 39 14" xfId="4326" xr:uid="{00000000-0005-0000-0000-00002F130000}"/>
    <cellStyle name="Normal 2 39 14 2" xfId="4327" xr:uid="{00000000-0005-0000-0000-000030130000}"/>
    <cellStyle name="Normal 2 39 15" xfId="4328" xr:uid="{00000000-0005-0000-0000-000031130000}"/>
    <cellStyle name="Normal 2 39 15 2" xfId="4329" xr:uid="{00000000-0005-0000-0000-000032130000}"/>
    <cellStyle name="Normal 2 39 16" xfId="4330" xr:uid="{00000000-0005-0000-0000-000033130000}"/>
    <cellStyle name="Normal 2 39 16 2" xfId="4331" xr:uid="{00000000-0005-0000-0000-000034130000}"/>
    <cellStyle name="Normal 2 39 17" xfId="4332" xr:uid="{00000000-0005-0000-0000-000035130000}"/>
    <cellStyle name="Normal 2 39 17 2" xfId="4333" xr:uid="{00000000-0005-0000-0000-000036130000}"/>
    <cellStyle name="Normal 2 39 18" xfId="4334" xr:uid="{00000000-0005-0000-0000-000037130000}"/>
    <cellStyle name="Normal 2 39 18 2" xfId="4335" xr:uid="{00000000-0005-0000-0000-000038130000}"/>
    <cellStyle name="Normal 2 39 19" xfId="4336" xr:uid="{00000000-0005-0000-0000-000039130000}"/>
    <cellStyle name="Normal 2 39 19 2" xfId="4337" xr:uid="{00000000-0005-0000-0000-00003A130000}"/>
    <cellStyle name="Normal 2 39 2" xfId="4338" xr:uid="{00000000-0005-0000-0000-00003B130000}"/>
    <cellStyle name="Normal 2 39 2 2" xfId="4339" xr:uid="{00000000-0005-0000-0000-00003C130000}"/>
    <cellStyle name="Normal 2 39 20" xfId="4340" xr:uid="{00000000-0005-0000-0000-00003D130000}"/>
    <cellStyle name="Normal 2 39 20 2" xfId="4341" xr:uid="{00000000-0005-0000-0000-00003E130000}"/>
    <cellStyle name="Normal 2 39 21" xfId="4342" xr:uid="{00000000-0005-0000-0000-00003F130000}"/>
    <cellStyle name="Normal 2 39 21 2" xfId="4343" xr:uid="{00000000-0005-0000-0000-000040130000}"/>
    <cellStyle name="Normal 2 39 22" xfId="4344" xr:uid="{00000000-0005-0000-0000-000041130000}"/>
    <cellStyle name="Normal 2 39 22 2" xfId="4345" xr:uid="{00000000-0005-0000-0000-000042130000}"/>
    <cellStyle name="Normal 2 39 23" xfId="4346" xr:uid="{00000000-0005-0000-0000-000043130000}"/>
    <cellStyle name="Normal 2 39 23 2" xfId="4347" xr:uid="{00000000-0005-0000-0000-000044130000}"/>
    <cellStyle name="Normal 2 39 24" xfId="4348" xr:uid="{00000000-0005-0000-0000-000045130000}"/>
    <cellStyle name="Normal 2 39 3" xfId="4349" xr:uid="{00000000-0005-0000-0000-000046130000}"/>
    <cellStyle name="Normal 2 39 3 2" xfId="4350" xr:uid="{00000000-0005-0000-0000-000047130000}"/>
    <cellStyle name="Normal 2 39 4" xfId="4351" xr:uid="{00000000-0005-0000-0000-000048130000}"/>
    <cellStyle name="Normal 2 39 4 2" xfId="4352" xr:uid="{00000000-0005-0000-0000-000049130000}"/>
    <cellStyle name="Normal 2 39 5" xfId="4353" xr:uid="{00000000-0005-0000-0000-00004A130000}"/>
    <cellStyle name="Normal 2 39 5 2" xfId="4354" xr:uid="{00000000-0005-0000-0000-00004B130000}"/>
    <cellStyle name="Normal 2 39 6" xfId="4355" xr:uid="{00000000-0005-0000-0000-00004C130000}"/>
    <cellStyle name="Normal 2 39 6 2" xfId="4356" xr:uid="{00000000-0005-0000-0000-00004D130000}"/>
    <cellStyle name="Normal 2 39 7" xfId="4357" xr:uid="{00000000-0005-0000-0000-00004E130000}"/>
    <cellStyle name="Normal 2 39 7 2" xfId="4358" xr:uid="{00000000-0005-0000-0000-00004F130000}"/>
    <cellStyle name="Normal 2 39 8" xfId="4359" xr:uid="{00000000-0005-0000-0000-000050130000}"/>
    <cellStyle name="Normal 2 39 8 2" xfId="4360" xr:uid="{00000000-0005-0000-0000-000051130000}"/>
    <cellStyle name="Normal 2 39 9" xfId="4361" xr:uid="{00000000-0005-0000-0000-000052130000}"/>
    <cellStyle name="Normal 2 39 9 2" xfId="4362" xr:uid="{00000000-0005-0000-0000-000053130000}"/>
    <cellStyle name="Normal 2 4" xfId="345" xr:uid="{00000000-0005-0000-0000-000054130000}"/>
    <cellStyle name="Normal 2 4 2" xfId="4363" xr:uid="{00000000-0005-0000-0000-000055130000}"/>
    <cellStyle name="Normal 2 4 3" xfId="4364" xr:uid="{00000000-0005-0000-0000-000056130000}"/>
    <cellStyle name="Normal 2 4 4" xfId="7735" xr:uid="{00000000-0005-0000-0000-000057130000}"/>
    <cellStyle name="Normal 2 4 4 2" xfId="14948" xr:uid="{00000000-0005-0000-0000-000058130000}"/>
    <cellStyle name="Normal 2 40" xfId="4365" xr:uid="{00000000-0005-0000-0000-000059130000}"/>
    <cellStyle name="Normal 2 40 2" xfId="4366" xr:uid="{00000000-0005-0000-0000-00005A130000}"/>
    <cellStyle name="Normal 2 41" xfId="4367" xr:uid="{00000000-0005-0000-0000-00005B130000}"/>
    <cellStyle name="Normal 2 41 2" xfId="4368" xr:uid="{00000000-0005-0000-0000-00005C130000}"/>
    <cellStyle name="Normal 2 42" xfId="4369" xr:uid="{00000000-0005-0000-0000-00005D130000}"/>
    <cellStyle name="Normal 2 42 2" xfId="4370" xr:uid="{00000000-0005-0000-0000-00005E130000}"/>
    <cellStyle name="Normal 2 43" xfId="4371" xr:uid="{00000000-0005-0000-0000-00005F130000}"/>
    <cellStyle name="Normal 2 43 2" xfId="4372" xr:uid="{00000000-0005-0000-0000-000060130000}"/>
    <cellStyle name="Normal 2 44" xfId="4373" xr:uid="{00000000-0005-0000-0000-000061130000}"/>
    <cellStyle name="Normal 2 44 2" xfId="4374" xr:uid="{00000000-0005-0000-0000-000062130000}"/>
    <cellStyle name="Normal 2 45" xfId="4375" xr:uid="{00000000-0005-0000-0000-000063130000}"/>
    <cellStyle name="Normal 2 45 2" xfId="4376" xr:uid="{00000000-0005-0000-0000-000064130000}"/>
    <cellStyle name="Normal 2 46" xfId="4377" xr:uid="{00000000-0005-0000-0000-000065130000}"/>
    <cellStyle name="Normal 2 46 2" xfId="4378" xr:uid="{00000000-0005-0000-0000-000066130000}"/>
    <cellStyle name="Normal 2 47" xfId="4379" xr:uid="{00000000-0005-0000-0000-000067130000}"/>
    <cellStyle name="Normal 2 47 2" xfId="4380" xr:uid="{00000000-0005-0000-0000-000068130000}"/>
    <cellStyle name="Normal 2 48" xfId="4381" xr:uid="{00000000-0005-0000-0000-000069130000}"/>
    <cellStyle name="Normal 2 48 2" xfId="4382" xr:uid="{00000000-0005-0000-0000-00006A130000}"/>
    <cellStyle name="Normal 2 49" xfId="4383" xr:uid="{00000000-0005-0000-0000-00006B130000}"/>
    <cellStyle name="Normal 2 49 2" xfId="4384" xr:uid="{00000000-0005-0000-0000-00006C130000}"/>
    <cellStyle name="Normal 2 5" xfId="4385" xr:uid="{00000000-0005-0000-0000-00006D130000}"/>
    <cellStyle name="Normal 2 5 10" xfId="4386" xr:uid="{00000000-0005-0000-0000-00006E130000}"/>
    <cellStyle name="Normal 2 5 10 2" xfId="4387" xr:uid="{00000000-0005-0000-0000-00006F130000}"/>
    <cellStyle name="Normal 2 5 11" xfId="4388" xr:uid="{00000000-0005-0000-0000-000070130000}"/>
    <cellStyle name="Normal 2 5 11 2" xfId="4389" xr:uid="{00000000-0005-0000-0000-000071130000}"/>
    <cellStyle name="Normal 2 5 12" xfId="4390" xr:uid="{00000000-0005-0000-0000-000072130000}"/>
    <cellStyle name="Normal 2 5 12 2" xfId="4391" xr:uid="{00000000-0005-0000-0000-000073130000}"/>
    <cellStyle name="Normal 2 5 13" xfId="4392" xr:uid="{00000000-0005-0000-0000-000074130000}"/>
    <cellStyle name="Normal 2 5 13 2" xfId="4393" xr:uid="{00000000-0005-0000-0000-000075130000}"/>
    <cellStyle name="Normal 2 5 14" xfId="4394" xr:uid="{00000000-0005-0000-0000-000076130000}"/>
    <cellStyle name="Normal 2 5 14 2" xfId="4395" xr:uid="{00000000-0005-0000-0000-000077130000}"/>
    <cellStyle name="Normal 2 5 15" xfId="4396" xr:uid="{00000000-0005-0000-0000-000078130000}"/>
    <cellStyle name="Normal 2 5 15 2" xfId="4397" xr:uid="{00000000-0005-0000-0000-000079130000}"/>
    <cellStyle name="Normal 2 5 16" xfId="4398" xr:uid="{00000000-0005-0000-0000-00007A130000}"/>
    <cellStyle name="Normal 2 5 16 2" xfId="4399" xr:uid="{00000000-0005-0000-0000-00007B130000}"/>
    <cellStyle name="Normal 2 5 17" xfId="4400" xr:uid="{00000000-0005-0000-0000-00007C130000}"/>
    <cellStyle name="Normal 2 5 17 2" xfId="4401" xr:uid="{00000000-0005-0000-0000-00007D130000}"/>
    <cellStyle name="Normal 2 5 18" xfId="4402" xr:uid="{00000000-0005-0000-0000-00007E130000}"/>
    <cellStyle name="Normal 2 5 18 2" xfId="4403" xr:uid="{00000000-0005-0000-0000-00007F130000}"/>
    <cellStyle name="Normal 2 5 19" xfId="4404" xr:uid="{00000000-0005-0000-0000-000080130000}"/>
    <cellStyle name="Normal 2 5 19 2" xfId="4405" xr:uid="{00000000-0005-0000-0000-000081130000}"/>
    <cellStyle name="Normal 2 5 2" xfId="4406" xr:uid="{00000000-0005-0000-0000-000082130000}"/>
    <cellStyle name="Normal 2 5 2 10" xfId="4407" xr:uid="{00000000-0005-0000-0000-000083130000}"/>
    <cellStyle name="Normal 2 5 2 10 2" xfId="4408" xr:uid="{00000000-0005-0000-0000-000084130000}"/>
    <cellStyle name="Normal 2 5 2 11" xfId="4409" xr:uid="{00000000-0005-0000-0000-000085130000}"/>
    <cellStyle name="Normal 2 5 2 11 2" xfId="4410" xr:uid="{00000000-0005-0000-0000-000086130000}"/>
    <cellStyle name="Normal 2 5 2 12" xfId="4411" xr:uid="{00000000-0005-0000-0000-000087130000}"/>
    <cellStyle name="Normal 2 5 2 12 2" xfId="4412" xr:uid="{00000000-0005-0000-0000-000088130000}"/>
    <cellStyle name="Normal 2 5 2 13" xfId="4413" xr:uid="{00000000-0005-0000-0000-000089130000}"/>
    <cellStyle name="Normal 2 5 2 13 2" xfId="4414" xr:uid="{00000000-0005-0000-0000-00008A130000}"/>
    <cellStyle name="Normal 2 5 2 14" xfId="4415" xr:uid="{00000000-0005-0000-0000-00008B130000}"/>
    <cellStyle name="Normal 2 5 2 14 2" xfId="4416" xr:uid="{00000000-0005-0000-0000-00008C130000}"/>
    <cellStyle name="Normal 2 5 2 15" xfId="4417" xr:uid="{00000000-0005-0000-0000-00008D130000}"/>
    <cellStyle name="Normal 2 5 2 15 2" xfId="4418" xr:uid="{00000000-0005-0000-0000-00008E130000}"/>
    <cellStyle name="Normal 2 5 2 16" xfId="4419" xr:uid="{00000000-0005-0000-0000-00008F130000}"/>
    <cellStyle name="Normal 2 5 2 16 2" xfId="4420" xr:uid="{00000000-0005-0000-0000-000090130000}"/>
    <cellStyle name="Normal 2 5 2 17" xfId="4421" xr:uid="{00000000-0005-0000-0000-000091130000}"/>
    <cellStyle name="Normal 2 5 2 17 2" xfId="4422" xr:uid="{00000000-0005-0000-0000-000092130000}"/>
    <cellStyle name="Normal 2 5 2 18" xfId="4423" xr:uid="{00000000-0005-0000-0000-000093130000}"/>
    <cellStyle name="Normal 2 5 2 18 2" xfId="4424" xr:uid="{00000000-0005-0000-0000-000094130000}"/>
    <cellStyle name="Normal 2 5 2 19" xfId="4425" xr:uid="{00000000-0005-0000-0000-000095130000}"/>
    <cellStyle name="Normal 2 5 2 19 2" xfId="4426" xr:uid="{00000000-0005-0000-0000-000096130000}"/>
    <cellStyle name="Normal 2 5 2 2" xfId="4427" xr:uid="{00000000-0005-0000-0000-000097130000}"/>
    <cellStyle name="Normal 2 5 2 2 10" xfId="4428" xr:uid="{00000000-0005-0000-0000-000098130000}"/>
    <cellStyle name="Normal 2 5 2 2 10 2" xfId="4429" xr:uid="{00000000-0005-0000-0000-000099130000}"/>
    <cellStyle name="Normal 2 5 2 2 11" xfId="4430" xr:uid="{00000000-0005-0000-0000-00009A130000}"/>
    <cellStyle name="Normal 2 5 2 2 11 2" xfId="4431" xr:uid="{00000000-0005-0000-0000-00009B130000}"/>
    <cellStyle name="Normal 2 5 2 2 12" xfId="4432" xr:uid="{00000000-0005-0000-0000-00009C130000}"/>
    <cellStyle name="Normal 2 5 2 2 12 2" xfId="4433" xr:uid="{00000000-0005-0000-0000-00009D130000}"/>
    <cellStyle name="Normal 2 5 2 2 13" xfId="4434" xr:uid="{00000000-0005-0000-0000-00009E130000}"/>
    <cellStyle name="Normal 2 5 2 2 13 2" xfId="4435" xr:uid="{00000000-0005-0000-0000-00009F130000}"/>
    <cellStyle name="Normal 2 5 2 2 14" xfId="4436" xr:uid="{00000000-0005-0000-0000-0000A0130000}"/>
    <cellStyle name="Normal 2 5 2 2 14 2" xfId="4437" xr:uid="{00000000-0005-0000-0000-0000A1130000}"/>
    <cellStyle name="Normal 2 5 2 2 15" xfId="4438" xr:uid="{00000000-0005-0000-0000-0000A2130000}"/>
    <cellStyle name="Normal 2 5 2 2 15 2" xfId="4439" xr:uid="{00000000-0005-0000-0000-0000A3130000}"/>
    <cellStyle name="Normal 2 5 2 2 16" xfId="4440" xr:uid="{00000000-0005-0000-0000-0000A4130000}"/>
    <cellStyle name="Normal 2 5 2 2 16 2" xfId="4441" xr:uid="{00000000-0005-0000-0000-0000A5130000}"/>
    <cellStyle name="Normal 2 5 2 2 17" xfId="4442" xr:uid="{00000000-0005-0000-0000-0000A6130000}"/>
    <cellStyle name="Normal 2 5 2 2 17 2" xfId="4443" xr:uid="{00000000-0005-0000-0000-0000A7130000}"/>
    <cellStyle name="Normal 2 5 2 2 18" xfId="4444" xr:uid="{00000000-0005-0000-0000-0000A8130000}"/>
    <cellStyle name="Normal 2 5 2 2 18 2" xfId="4445" xr:uid="{00000000-0005-0000-0000-0000A9130000}"/>
    <cellStyle name="Normal 2 5 2 2 19" xfId="4446" xr:uid="{00000000-0005-0000-0000-0000AA130000}"/>
    <cellStyle name="Normal 2 5 2 2 19 2" xfId="4447" xr:uid="{00000000-0005-0000-0000-0000AB130000}"/>
    <cellStyle name="Normal 2 5 2 2 2" xfId="4448" xr:uid="{00000000-0005-0000-0000-0000AC130000}"/>
    <cellStyle name="Normal 2 5 2 2 2 2" xfId="4449" xr:uid="{00000000-0005-0000-0000-0000AD130000}"/>
    <cellStyle name="Normal 2 5 2 2 20" xfId="4450" xr:uid="{00000000-0005-0000-0000-0000AE130000}"/>
    <cellStyle name="Normal 2 5 2 2 20 2" xfId="4451" xr:uid="{00000000-0005-0000-0000-0000AF130000}"/>
    <cellStyle name="Normal 2 5 2 2 21" xfId="4452" xr:uid="{00000000-0005-0000-0000-0000B0130000}"/>
    <cellStyle name="Normal 2 5 2 2 21 2" xfId="4453" xr:uid="{00000000-0005-0000-0000-0000B1130000}"/>
    <cellStyle name="Normal 2 5 2 2 22" xfId="4454" xr:uid="{00000000-0005-0000-0000-0000B2130000}"/>
    <cellStyle name="Normal 2 5 2 2 22 2" xfId="4455" xr:uid="{00000000-0005-0000-0000-0000B3130000}"/>
    <cellStyle name="Normal 2 5 2 2 23" xfId="4456" xr:uid="{00000000-0005-0000-0000-0000B4130000}"/>
    <cellStyle name="Normal 2 5 2 2 23 2" xfId="4457" xr:uid="{00000000-0005-0000-0000-0000B5130000}"/>
    <cellStyle name="Normal 2 5 2 2 24" xfId="4458" xr:uid="{00000000-0005-0000-0000-0000B6130000}"/>
    <cellStyle name="Normal 2 5 2 2 24 2" xfId="4459" xr:uid="{00000000-0005-0000-0000-0000B7130000}"/>
    <cellStyle name="Normal 2 5 2 2 25" xfId="4460" xr:uid="{00000000-0005-0000-0000-0000B8130000}"/>
    <cellStyle name="Normal 2 5 2 2 25 2" xfId="4461" xr:uid="{00000000-0005-0000-0000-0000B9130000}"/>
    <cellStyle name="Normal 2 5 2 2 26" xfId="4462" xr:uid="{00000000-0005-0000-0000-0000BA130000}"/>
    <cellStyle name="Normal 2 5 2 2 26 2" xfId="4463" xr:uid="{00000000-0005-0000-0000-0000BB130000}"/>
    <cellStyle name="Normal 2 5 2 2 27" xfId="4464" xr:uid="{00000000-0005-0000-0000-0000BC130000}"/>
    <cellStyle name="Normal 2 5 2 2 27 2" xfId="4465" xr:uid="{00000000-0005-0000-0000-0000BD130000}"/>
    <cellStyle name="Normal 2 5 2 2 28" xfId="4466" xr:uid="{00000000-0005-0000-0000-0000BE130000}"/>
    <cellStyle name="Normal 2 5 2 2 28 2" xfId="4467" xr:uid="{00000000-0005-0000-0000-0000BF130000}"/>
    <cellStyle name="Normal 2 5 2 2 29" xfId="4468" xr:uid="{00000000-0005-0000-0000-0000C0130000}"/>
    <cellStyle name="Normal 2 5 2 2 29 2" xfId="4469" xr:uid="{00000000-0005-0000-0000-0000C1130000}"/>
    <cellStyle name="Normal 2 5 2 2 3" xfId="4470" xr:uid="{00000000-0005-0000-0000-0000C2130000}"/>
    <cellStyle name="Normal 2 5 2 2 3 2" xfId="4471" xr:uid="{00000000-0005-0000-0000-0000C3130000}"/>
    <cellStyle name="Normal 2 5 2 2 30" xfId="4472" xr:uid="{00000000-0005-0000-0000-0000C4130000}"/>
    <cellStyle name="Normal 2 5 2 2 30 2" xfId="4473" xr:uid="{00000000-0005-0000-0000-0000C5130000}"/>
    <cellStyle name="Normal 2 5 2 2 31" xfId="4474" xr:uid="{00000000-0005-0000-0000-0000C6130000}"/>
    <cellStyle name="Normal 2 5 2 2 31 2" xfId="4475" xr:uid="{00000000-0005-0000-0000-0000C7130000}"/>
    <cellStyle name="Normal 2 5 2 2 32" xfId="4476" xr:uid="{00000000-0005-0000-0000-0000C8130000}"/>
    <cellStyle name="Normal 2 5 2 2 32 2" xfId="4477" xr:uid="{00000000-0005-0000-0000-0000C9130000}"/>
    <cellStyle name="Normal 2 5 2 2 33" xfId="4478" xr:uid="{00000000-0005-0000-0000-0000CA130000}"/>
    <cellStyle name="Normal 2 5 2 2 33 2" xfId="4479" xr:uid="{00000000-0005-0000-0000-0000CB130000}"/>
    <cellStyle name="Normal 2 5 2 2 34" xfId="4480" xr:uid="{00000000-0005-0000-0000-0000CC130000}"/>
    <cellStyle name="Normal 2 5 2 2 34 2" xfId="4481" xr:uid="{00000000-0005-0000-0000-0000CD130000}"/>
    <cellStyle name="Normal 2 5 2 2 35" xfId="4482" xr:uid="{00000000-0005-0000-0000-0000CE130000}"/>
    <cellStyle name="Normal 2 5 2 2 35 2" xfId="4483" xr:uid="{00000000-0005-0000-0000-0000CF130000}"/>
    <cellStyle name="Normal 2 5 2 2 36" xfId="4484" xr:uid="{00000000-0005-0000-0000-0000D0130000}"/>
    <cellStyle name="Normal 2 5 2 2 36 2" xfId="4485" xr:uid="{00000000-0005-0000-0000-0000D1130000}"/>
    <cellStyle name="Normal 2 5 2 2 37" xfId="4486" xr:uid="{00000000-0005-0000-0000-0000D2130000}"/>
    <cellStyle name="Normal 2 5 2 2 37 2" xfId="4487" xr:uid="{00000000-0005-0000-0000-0000D3130000}"/>
    <cellStyle name="Normal 2 5 2 2 38" xfId="4488" xr:uid="{00000000-0005-0000-0000-0000D4130000}"/>
    <cellStyle name="Normal 2 5 2 2 38 2" xfId="4489" xr:uid="{00000000-0005-0000-0000-0000D5130000}"/>
    <cellStyle name="Normal 2 5 2 2 39" xfId="4490" xr:uid="{00000000-0005-0000-0000-0000D6130000}"/>
    <cellStyle name="Normal 2 5 2 2 39 2" xfId="4491" xr:uid="{00000000-0005-0000-0000-0000D7130000}"/>
    <cellStyle name="Normal 2 5 2 2 4" xfId="4492" xr:uid="{00000000-0005-0000-0000-0000D8130000}"/>
    <cellStyle name="Normal 2 5 2 2 4 2" xfId="4493" xr:uid="{00000000-0005-0000-0000-0000D9130000}"/>
    <cellStyle name="Normal 2 5 2 2 40" xfId="4494" xr:uid="{00000000-0005-0000-0000-0000DA130000}"/>
    <cellStyle name="Normal 2 5 2 2 40 2" xfId="4495" xr:uid="{00000000-0005-0000-0000-0000DB130000}"/>
    <cellStyle name="Normal 2 5 2 2 41" xfId="4496" xr:uid="{00000000-0005-0000-0000-0000DC130000}"/>
    <cellStyle name="Normal 2 5 2 2 41 2" xfId="4497" xr:uid="{00000000-0005-0000-0000-0000DD130000}"/>
    <cellStyle name="Normal 2 5 2 2 42" xfId="4498" xr:uid="{00000000-0005-0000-0000-0000DE130000}"/>
    <cellStyle name="Normal 2 5 2 2 42 2" xfId="4499" xr:uid="{00000000-0005-0000-0000-0000DF130000}"/>
    <cellStyle name="Normal 2 5 2 2 43" xfId="4500" xr:uid="{00000000-0005-0000-0000-0000E0130000}"/>
    <cellStyle name="Normal 2 5 2 2 43 2" xfId="4501" xr:uid="{00000000-0005-0000-0000-0000E1130000}"/>
    <cellStyle name="Normal 2 5 2 2 44" xfId="4502" xr:uid="{00000000-0005-0000-0000-0000E2130000}"/>
    <cellStyle name="Normal 2 5 2 2 44 2" xfId="4503" xr:uid="{00000000-0005-0000-0000-0000E3130000}"/>
    <cellStyle name="Normal 2 5 2 2 45" xfId="4504" xr:uid="{00000000-0005-0000-0000-0000E4130000}"/>
    <cellStyle name="Normal 2 5 2 2 45 2" xfId="4505" xr:uid="{00000000-0005-0000-0000-0000E5130000}"/>
    <cellStyle name="Normal 2 5 2 2 46" xfId="4506" xr:uid="{00000000-0005-0000-0000-0000E6130000}"/>
    <cellStyle name="Normal 2 5 2 2 46 2" xfId="4507" xr:uid="{00000000-0005-0000-0000-0000E7130000}"/>
    <cellStyle name="Normal 2 5 2 2 47" xfId="4508" xr:uid="{00000000-0005-0000-0000-0000E8130000}"/>
    <cellStyle name="Normal 2 5 2 2 47 2" xfId="4509" xr:uid="{00000000-0005-0000-0000-0000E9130000}"/>
    <cellStyle name="Normal 2 5 2 2 48" xfId="4510" xr:uid="{00000000-0005-0000-0000-0000EA130000}"/>
    <cellStyle name="Normal 2 5 2 2 48 2" xfId="4511" xr:uid="{00000000-0005-0000-0000-0000EB130000}"/>
    <cellStyle name="Normal 2 5 2 2 49" xfId="4512" xr:uid="{00000000-0005-0000-0000-0000EC130000}"/>
    <cellStyle name="Normal 2 5 2 2 49 2" xfId="4513" xr:uid="{00000000-0005-0000-0000-0000ED130000}"/>
    <cellStyle name="Normal 2 5 2 2 5" xfId="4514" xr:uid="{00000000-0005-0000-0000-0000EE130000}"/>
    <cellStyle name="Normal 2 5 2 2 5 2" xfId="4515" xr:uid="{00000000-0005-0000-0000-0000EF130000}"/>
    <cellStyle name="Normal 2 5 2 2 50" xfId="4516" xr:uid="{00000000-0005-0000-0000-0000F0130000}"/>
    <cellStyle name="Normal 2 5 2 2 50 2" xfId="4517" xr:uid="{00000000-0005-0000-0000-0000F1130000}"/>
    <cellStyle name="Normal 2 5 2 2 51" xfId="4518" xr:uid="{00000000-0005-0000-0000-0000F2130000}"/>
    <cellStyle name="Normal 2 5 2 2 51 2" xfId="4519" xr:uid="{00000000-0005-0000-0000-0000F3130000}"/>
    <cellStyle name="Normal 2 5 2 2 52" xfId="4520" xr:uid="{00000000-0005-0000-0000-0000F4130000}"/>
    <cellStyle name="Normal 2 5 2 2 52 2" xfId="4521" xr:uid="{00000000-0005-0000-0000-0000F5130000}"/>
    <cellStyle name="Normal 2 5 2 2 53" xfId="4522" xr:uid="{00000000-0005-0000-0000-0000F6130000}"/>
    <cellStyle name="Normal 2 5 2 2 53 2" xfId="4523" xr:uid="{00000000-0005-0000-0000-0000F7130000}"/>
    <cellStyle name="Normal 2 5 2 2 54" xfId="4524" xr:uid="{00000000-0005-0000-0000-0000F8130000}"/>
    <cellStyle name="Normal 2 5 2 2 54 2" xfId="4525" xr:uid="{00000000-0005-0000-0000-0000F9130000}"/>
    <cellStyle name="Normal 2 5 2 2 55" xfId="4526" xr:uid="{00000000-0005-0000-0000-0000FA130000}"/>
    <cellStyle name="Normal 2 5 2 2 55 2" xfId="4527" xr:uid="{00000000-0005-0000-0000-0000FB130000}"/>
    <cellStyle name="Normal 2 5 2 2 56" xfId="4528" xr:uid="{00000000-0005-0000-0000-0000FC130000}"/>
    <cellStyle name="Normal 2 5 2 2 6" xfId="4529" xr:uid="{00000000-0005-0000-0000-0000FD130000}"/>
    <cellStyle name="Normal 2 5 2 2 6 2" xfId="4530" xr:uid="{00000000-0005-0000-0000-0000FE130000}"/>
    <cellStyle name="Normal 2 5 2 2 7" xfId="4531" xr:uid="{00000000-0005-0000-0000-0000FF130000}"/>
    <cellStyle name="Normal 2 5 2 2 7 2" xfId="4532" xr:uid="{00000000-0005-0000-0000-000000140000}"/>
    <cellStyle name="Normal 2 5 2 2 8" xfId="4533" xr:uid="{00000000-0005-0000-0000-000001140000}"/>
    <cellStyle name="Normal 2 5 2 2 8 2" xfId="4534" xr:uid="{00000000-0005-0000-0000-000002140000}"/>
    <cellStyle name="Normal 2 5 2 2 9" xfId="4535" xr:uid="{00000000-0005-0000-0000-000003140000}"/>
    <cellStyle name="Normal 2 5 2 2 9 2" xfId="4536" xr:uid="{00000000-0005-0000-0000-000004140000}"/>
    <cellStyle name="Normal 2 5 2 20" xfId="4537" xr:uid="{00000000-0005-0000-0000-000005140000}"/>
    <cellStyle name="Normal 2 5 2 20 2" xfId="4538" xr:uid="{00000000-0005-0000-0000-000006140000}"/>
    <cellStyle name="Normal 2 5 2 21" xfId="4539" xr:uid="{00000000-0005-0000-0000-000007140000}"/>
    <cellStyle name="Normal 2 5 2 21 2" xfId="4540" xr:uid="{00000000-0005-0000-0000-000008140000}"/>
    <cellStyle name="Normal 2 5 2 22" xfId="4541" xr:uid="{00000000-0005-0000-0000-000009140000}"/>
    <cellStyle name="Normal 2 5 2 22 2" xfId="4542" xr:uid="{00000000-0005-0000-0000-00000A140000}"/>
    <cellStyle name="Normal 2 5 2 23" xfId="4543" xr:uid="{00000000-0005-0000-0000-00000B140000}"/>
    <cellStyle name="Normal 2 5 2 23 2" xfId="4544" xr:uid="{00000000-0005-0000-0000-00000C140000}"/>
    <cellStyle name="Normal 2 5 2 24" xfId="4545" xr:uid="{00000000-0005-0000-0000-00000D140000}"/>
    <cellStyle name="Normal 2 5 2 24 2" xfId="4546" xr:uid="{00000000-0005-0000-0000-00000E140000}"/>
    <cellStyle name="Normal 2 5 2 25" xfId="4547" xr:uid="{00000000-0005-0000-0000-00000F140000}"/>
    <cellStyle name="Normal 2 5 2 25 2" xfId="4548" xr:uid="{00000000-0005-0000-0000-000010140000}"/>
    <cellStyle name="Normal 2 5 2 26" xfId="4549" xr:uid="{00000000-0005-0000-0000-000011140000}"/>
    <cellStyle name="Normal 2 5 2 26 2" xfId="4550" xr:uid="{00000000-0005-0000-0000-000012140000}"/>
    <cellStyle name="Normal 2 5 2 27" xfId="4551" xr:uid="{00000000-0005-0000-0000-000013140000}"/>
    <cellStyle name="Normal 2 5 2 27 2" xfId="4552" xr:uid="{00000000-0005-0000-0000-000014140000}"/>
    <cellStyle name="Normal 2 5 2 28" xfId="4553" xr:uid="{00000000-0005-0000-0000-000015140000}"/>
    <cellStyle name="Normal 2 5 2 28 2" xfId="4554" xr:uid="{00000000-0005-0000-0000-000016140000}"/>
    <cellStyle name="Normal 2 5 2 29" xfId="4555" xr:uid="{00000000-0005-0000-0000-000017140000}"/>
    <cellStyle name="Normal 2 5 2 29 2" xfId="4556" xr:uid="{00000000-0005-0000-0000-000018140000}"/>
    <cellStyle name="Normal 2 5 2 3" xfId="4557" xr:uid="{00000000-0005-0000-0000-000019140000}"/>
    <cellStyle name="Normal 2 5 2 3 2" xfId="4558" xr:uid="{00000000-0005-0000-0000-00001A140000}"/>
    <cellStyle name="Normal 2 5 2 30" xfId="4559" xr:uid="{00000000-0005-0000-0000-00001B140000}"/>
    <cellStyle name="Normal 2 5 2 30 2" xfId="4560" xr:uid="{00000000-0005-0000-0000-00001C140000}"/>
    <cellStyle name="Normal 2 5 2 31" xfId="4561" xr:uid="{00000000-0005-0000-0000-00001D140000}"/>
    <cellStyle name="Normal 2 5 2 31 2" xfId="4562" xr:uid="{00000000-0005-0000-0000-00001E140000}"/>
    <cellStyle name="Normal 2 5 2 32" xfId="4563" xr:uid="{00000000-0005-0000-0000-00001F140000}"/>
    <cellStyle name="Normal 2 5 2 32 2" xfId="4564" xr:uid="{00000000-0005-0000-0000-000020140000}"/>
    <cellStyle name="Normal 2 5 2 33" xfId="4565" xr:uid="{00000000-0005-0000-0000-000021140000}"/>
    <cellStyle name="Normal 2 5 2 33 2" xfId="4566" xr:uid="{00000000-0005-0000-0000-000022140000}"/>
    <cellStyle name="Normal 2 5 2 34" xfId="4567" xr:uid="{00000000-0005-0000-0000-000023140000}"/>
    <cellStyle name="Normal 2 5 2 4" xfId="4568" xr:uid="{00000000-0005-0000-0000-000024140000}"/>
    <cellStyle name="Normal 2 5 2 4 2" xfId="4569" xr:uid="{00000000-0005-0000-0000-000025140000}"/>
    <cellStyle name="Normal 2 5 2 5" xfId="4570" xr:uid="{00000000-0005-0000-0000-000026140000}"/>
    <cellStyle name="Normal 2 5 2 5 2" xfId="4571" xr:uid="{00000000-0005-0000-0000-000027140000}"/>
    <cellStyle name="Normal 2 5 2 6" xfId="4572" xr:uid="{00000000-0005-0000-0000-000028140000}"/>
    <cellStyle name="Normal 2 5 2 6 2" xfId="4573" xr:uid="{00000000-0005-0000-0000-000029140000}"/>
    <cellStyle name="Normal 2 5 2 7" xfId="4574" xr:uid="{00000000-0005-0000-0000-00002A140000}"/>
    <cellStyle name="Normal 2 5 2 7 2" xfId="4575" xr:uid="{00000000-0005-0000-0000-00002B140000}"/>
    <cellStyle name="Normal 2 5 2 8" xfId="4576" xr:uid="{00000000-0005-0000-0000-00002C140000}"/>
    <cellStyle name="Normal 2 5 2 8 2" xfId="4577" xr:uid="{00000000-0005-0000-0000-00002D140000}"/>
    <cellStyle name="Normal 2 5 2 9" xfId="4578" xr:uid="{00000000-0005-0000-0000-00002E140000}"/>
    <cellStyle name="Normal 2 5 2 9 2" xfId="4579" xr:uid="{00000000-0005-0000-0000-00002F140000}"/>
    <cellStyle name="Normal 2 5 20" xfId="4580" xr:uid="{00000000-0005-0000-0000-000030140000}"/>
    <cellStyle name="Normal 2 5 20 2" xfId="4581" xr:uid="{00000000-0005-0000-0000-000031140000}"/>
    <cellStyle name="Normal 2 5 21" xfId="4582" xr:uid="{00000000-0005-0000-0000-000032140000}"/>
    <cellStyle name="Normal 2 5 21 2" xfId="4583" xr:uid="{00000000-0005-0000-0000-000033140000}"/>
    <cellStyle name="Normal 2 5 22" xfId="4584" xr:uid="{00000000-0005-0000-0000-000034140000}"/>
    <cellStyle name="Normal 2 5 22 2" xfId="4585" xr:uid="{00000000-0005-0000-0000-000035140000}"/>
    <cellStyle name="Normal 2 5 23" xfId="4586" xr:uid="{00000000-0005-0000-0000-000036140000}"/>
    <cellStyle name="Normal 2 5 23 2" xfId="4587" xr:uid="{00000000-0005-0000-0000-000037140000}"/>
    <cellStyle name="Normal 2 5 24" xfId="4588" xr:uid="{00000000-0005-0000-0000-000038140000}"/>
    <cellStyle name="Normal 2 5 24 2" xfId="4589" xr:uid="{00000000-0005-0000-0000-000039140000}"/>
    <cellStyle name="Normal 2 5 25" xfId="4590" xr:uid="{00000000-0005-0000-0000-00003A140000}"/>
    <cellStyle name="Normal 2 5 25 2" xfId="4591" xr:uid="{00000000-0005-0000-0000-00003B140000}"/>
    <cellStyle name="Normal 2 5 26" xfId="4592" xr:uid="{00000000-0005-0000-0000-00003C140000}"/>
    <cellStyle name="Normal 2 5 26 2" xfId="4593" xr:uid="{00000000-0005-0000-0000-00003D140000}"/>
    <cellStyle name="Normal 2 5 27" xfId="4594" xr:uid="{00000000-0005-0000-0000-00003E140000}"/>
    <cellStyle name="Normal 2 5 27 2" xfId="4595" xr:uid="{00000000-0005-0000-0000-00003F140000}"/>
    <cellStyle name="Normal 2 5 28" xfId="4596" xr:uid="{00000000-0005-0000-0000-000040140000}"/>
    <cellStyle name="Normal 2 5 28 2" xfId="4597" xr:uid="{00000000-0005-0000-0000-000041140000}"/>
    <cellStyle name="Normal 2 5 29" xfId="4598" xr:uid="{00000000-0005-0000-0000-000042140000}"/>
    <cellStyle name="Normal 2 5 29 2" xfId="4599" xr:uid="{00000000-0005-0000-0000-000043140000}"/>
    <cellStyle name="Normal 2 5 3" xfId="4600" xr:uid="{00000000-0005-0000-0000-000044140000}"/>
    <cellStyle name="Normal 2 5 3 2" xfId="4601" xr:uid="{00000000-0005-0000-0000-000045140000}"/>
    <cellStyle name="Normal 2 5 30" xfId="4602" xr:uid="{00000000-0005-0000-0000-000046140000}"/>
    <cellStyle name="Normal 2 5 30 2" xfId="4603" xr:uid="{00000000-0005-0000-0000-000047140000}"/>
    <cellStyle name="Normal 2 5 31" xfId="4604" xr:uid="{00000000-0005-0000-0000-000048140000}"/>
    <cellStyle name="Normal 2 5 31 2" xfId="4605" xr:uid="{00000000-0005-0000-0000-000049140000}"/>
    <cellStyle name="Normal 2 5 32" xfId="4606" xr:uid="{00000000-0005-0000-0000-00004A140000}"/>
    <cellStyle name="Normal 2 5 32 2" xfId="4607" xr:uid="{00000000-0005-0000-0000-00004B140000}"/>
    <cellStyle name="Normal 2 5 33" xfId="4608" xr:uid="{00000000-0005-0000-0000-00004C140000}"/>
    <cellStyle name="Normal 2 5 33 2" xfId="4609" xr:uid="{00000000-0005-0000-0000-00004D140000}"/>
    <cellStyle name="Normal 2 5 34" xfId="4610" xr:uid="{00000000-0005-0000-0000-00004E140000}"/>
    <cellStyle name="Normal 2 5 34 2" xfId="4611" xr:uid="{00000000-0005-0000-0000-00004F140000}"/>
    <cellStyle name="Normal 2 5 35" xfId="4612" xr:uid="{00000000-0005-0000-0000-000050140000}"/>
    <cellStyle name="Normal 2 5 35 2" xfId="4613" xr:uid="{00000000-0005-0000-0000-000051140000}"/>
    <cellStyle name="Normal 2 5 36" xfId="4614" xr:uid="{00000000-0005-0000-0000-000052140000}"/>
    <cellStyle name="Normal 2 5 36 2" xfId="4615" xr:uid="{00000000-0005-0000-0000-000053140000}"/>
    <cellStyle name="Normal 2 5 37" xfId="4616" xr:uid="{00000000-0005-0000-0000-000054140000}"/>
    <cellStyle name="Normal 2 5 37 2" xfId="4617" xr:uid="{00000000-0005-0000-0000-000055140000}"/>
    <cellStyle name="Normal 2 5 38" xfId="4618" xr:uid="{00000000-0005-0000-0000-000056140000}"/>
    <cellStyle name="Normal 2 5 38 2" xfId="4619" xr:uid="{00000000-0005-0000-0000-000057140000}"/>
    <cellStyle name="Normal 2 5 39" xfId="4620" xr:uid="{00000000-0005-0000-0000-000058140000}"/>
    <cellStyle name="Normal 2 5 39 2" xfId="4621" xr:uid="{00000000-0005-0000-0000-000059140000}"/>
    <cellStyle name="Normal 2 5 4" xfId="4622" xr:uid="{00000000-0005-0000-0000-00005A140000}"/>
    <cellStyle name="Normal 2 5 4 2" xfId="4623" xr:uid="{00000000-0005-0000-0000-00005B140000}"/>
    <cellStyle name="Normal 2 5 40" xfId="4624" xr:uid="{00000000-0005-0000-0000-00005C140000}"/>
    <cellStyle name="Normal 2 5 40 2" xfId="4625" xr:uid="{00000000-0005-0000-0000-00005D140000}"/>
    <cellStyle name="Normal 2 5 41" xfId="4626" xr:uid="{00000000-0005-0000-0000-00005E140000}"/>
    <cellStyle name="Normal 2 5 41 2" xfId="4627" xr:uid="{00000000-0005-0000-0000-00005F140000}"/>
    <cellStyle name="Normal 2 5 42" xfId="4628" xr:uid="{00000000-0005-0000-0000-000060140000}"/>
    <cellStyle name="Normal 2 5 42 2" xfId="4629" xr:uid="{00000000-0005-0000-0000-000061140000}"/>
    <cellStyle name="Normal 2 5 43" xfId="4630" xr:uid="{00000000-0005-0000-0000-000062140000}"/>
    <cellStyle name="Normal 2 5 43 2" xfId="4631" xr:uid="{00000000-0005-0000-0000-000063140000}"/>
    <cellStyle name="Normal 2 5 44" xfId="4632" xr:uid="{00000000-0005-0000-0000-000064140000}"/>
    <cellStyle name="Normal 2 5 44 2" xfId="4633" xr:uid="{00000000-0005-0000-0000-000065140000}"/>
    <cellStyle name="Normal 2 5 45" xfId="4634" xr:uid="{00000000-0005-0000-0000-000066140000}"/>
    <cellStyle name="Normal 2 5 45 2" xfId="4635" xr:uid="{00000000-0005-0000-0000-000067140000}"/>
    <cellStyle name="Normal 2 5 46" xfId="4636" xr:uid="{00000000-0005-0000-0000-000068140000}"/>
    <cellStyle name="Normal 2 5 46 2" xfId="4637" xr:uid="{00000000-0005-0000-0000-000069140000}"/>
    <cellStyle name="Normal 2 5 47" xfId="4638" xr:uid="{00000000-0005-0000-0000-00006A140000}"/>
    <cellStyle name="Normal 2 5 47 2" xfId="4639" xr:uid="{00000000-0005-0000-0000-00006B140000}"/>
    <cellStyle name="Normal 2 5 48" xfId="4640" xr:uid="{00000000-0005-0000-0000-00006C140000}"/>
    <cellStyle name="Normal 2 5 48 2" xfId="4641" xr:uid="{00000000-0005-0000-0000-00006D140000}"/>
    <cellStyle name="Normal 2 5 49" xfId="4642" xr:uid="{00000000-0005-0000-0000-00006E140000}"/>
    <cellStyle name="Normal 2 5 49 2" xfId="4643" xr:uid="{00000000-0005-0000-0000-00006F140000}"/>
    <cellStyle name="Normal 2 5 5" xfId="4644" xr:uid="{00000000-0005-0000-0000-000070140000}"/>
    <cellStyle name="Normal 2 5 5 2" xfId="4645" xr:uid="{00000000-0005-0000-0000-000071140000}"/>
    <cellStyle name="Normal 2 5 50" xfId="4646" xr:uid="{00000000-0005-0000-0000-000072140000}"/>
    <cellStyle name="Normal 2 5 50 2" xfId="4647" xr:uid="{00000000-0005-0000-0000-000073140000}"/>
    <cellStyle name="Normal 2 5 51" xfId="4648" xr:uid="{00000000-0005-0000-0000-000074140000}"/>
    <cellStyle name="Normal 2 5 51 2" xfId="4649" xr:uid="{00000000-0005-0000-0000-000075140000}"/>
    <cellStyle name="Normal 2 5 52" xfId="4650" xr:uid="{00000000-0005-0000-0000-000076140000}"/>
    <cellStyle name="Normal 2 5 52 2" xfId="4651" xr:uid="{00000000-0005-0000-0000-000077140000}"/>
    <cellStyle name="Normal 2 5 53" xfId="4652" xr:uid="{00000000-0005-0000-0000-000078140000}"/>
    <cellStyle name="Normal 2 5 53 2" xfId="4653" xr:uid="{00000000-0005-0000-0000-000079140000}"/>
    <cellStyle name="Normal 2 5 54" xfId="4654" xr:uid="{00000000-0005-0000-0000-00007A140000}"/>
    <cellStyle name="Normal 2 5 54 2" xfId="4655" xr:uid="{00000000-0005-0000-0000-00007B140000}"/>
    <cellStyle name="Normal 2 5 55" xfId="4656" xr:uid="{00000000-0005-0000-0000-00007C140000}"/>
    <cellStyle name="Normal 2 5 55 2" xfId="4657" xr:uid="{00000000-0005-0000-0000-00007D140000}"/>
    <cellStyle name="Normal 2 5 56" xfId="4658" xr:uid="{00000000-0005-0000-0000-00007E140000}"/>
    <cellStyle name="Normal 2 5 56 2" xfId="4659" xr:uid="{00000000-0005-0000-0000-00007F140000}"/>
    <cellStyle name="Normal 2 5 57" xfId="4660" xr:uid="{00000000-0005-0000-0000-000080140000}"/>
    <cellStyle name="Normal 2 5 57 2" xfId="4661" xr:uid="{00000000-0005-0000-0000-000081140000}"/>
    <cellStyle name="Normal 2 5 58" xfId="4662" xr:uid="{00000000-0005-0000-0000-000082140000}"/>
    <cellStyle name="Normal 2 5 58 2" xfId="4663" xr:uid="{00000000-0005-0000-0000-000083140000}"/>
    <cellStyle name="Normal 2 5 59" xfId="4664" xr:uid="{00000000-0005-0000-0000-000084140000}"/>
    <cellStyle name="Normal 2 5 59 2" xfId="4665" xr:uid="{00000000-0005-0000-0000-000085140000}"/>
    <cellStyle name="Normal 2 5 6" xfId="4666" xr:uid="{00000000-0005-0000-0000-000086140000}"/>
    <cellStyle name="Normal 2 5 6 2" xfId="4667" xr:uid="{00000000-0005-0000-0000-000087140000}"/>
    <cellStyle name="Normal 2 5 60" xfId="4668" xr:uid="{00000000-0005-0000-0000-000088140000}"/>
    <cellStyle name="Normal 2 5 60 2" xfId="4669" xr:uid="{00000000-0005-0000-0000-000089140000}"/>
    <cellStyle name="Normal 2 5 61" xfId="4670" xr:uid="{00000000-0005-0000-0000-00008A140000}"/>
    <cellStyle name="Normal 2 5 61 2" xfId="4671" xr:uid="{00000000-0005-0000-0000-00008B140000}"/>
    <cellStyle name="Normal 2 5 62" xfId="4672" xr:uid="{00000000-0005-0000-0000-00008C140000}"/>
    <cellStyle name="Normal 2 5 62 2" xfId="4673" xr:uid="{00000000-0005-0000-0000-00008D140000}"/>
    <cellStyle name="Normal 2 5 63" xfId="4674" xr:uid="{00000000-0005-0000-0000-00008E140000}"/>
    <cellStyle name="Normal 2 5 63 2" xfId="4675" xr:uid="{00000000-0005-0000-0000-00008F140000}"/>
    <cellStyle name="Normal 2 5 64" xfId="4676" xr:uid="{00000000-0005-0000-0000-000090140000}"/>
    <cellStyle name="Normal 2 5 64 2" xfId="4677" xr:uid="{00000000-0005-0000-0000-000091140000}"/>
    <cellStyle name="Normal 2 5 65" xfId="4678" xr:uid="{00000000-0005-0000-0000-000092140000}"/>
    <cellStyle name="Normal 2 5 65 2" xfId="4679" xr:uid="{00000000-0005-0000-0000-000093140000}"/>
    <cellStyle name="Normal 2 5 66" xfId="4680" xr:uid="{00000000-0005-0000-0000-000094140000}"/>
    <cellStyle name="Normal 2 5 66 2" xfId="4681" xr:uid="{00000000-0005-0000-0000-000095140000}"/>
    <cellStyle name="Normal 2 5 67" xfId="4682" xr:uid="{00000000-0005-0000-0000-000096140000}"/>
    <cellStyle name="Normal 2 5 67 2" xfId="4683" xr:uid="{00000000-0005-0000-0000-000097140000}"/>
    <cellStyle name="Normal 2 5 68" xfId="4684" xr:uid="{00000000-0005-0000-0000-000098140000}"/>
    <cellStyle name="Normal 2 5 68 2" xfId="4685" xr:uid="{00000000-0005-0000-0000-000099140000}"/>
    <cellStyle name="Normal 2 5 69" xfId="4686" xr:uid="{00000000-0005-0000-0000-00009A140000}"/>
    <cellStyle name="Normal 2 5 69 2" xfId="4687" xr:uid="{00000000-0005-0000-0000-00009B140000}"/>
    <cellStyle name="Normal 2 5 7" xfId="4688" xr:uid="{00000000-0005-0000-0000-00009C140000}"/>
    <cellStyle name="Normal 2 5 7 2" xfId="4689" xr:uid="{00000000-0005-0000-0000-00009D140000}"/>
    <cellStyle name="Normal 2 5 70" xfId="4690" xr:uid="{00000000-0005-0000-0000-00009E140000}"/>
    <cellStyle name="Normal 2 5 70 2" xfId="4691" xr:uid="{00000000-0005-0000-0000-00009F140000}"/>
    <cellStyle name="Normal 2 5 71" xfId="4692" xr:uid="{00000000-0005-0000-0000-0000A0140000}"/>
    <cellStyle name="Normal 2 5 71 2" xfId="4693" xr:uid="{00000000-0005-0000-0000-0000A1140000}"/>
    <cellStyle name="Normal 2 5 72" xfId="4694" xr:uid="{00000000-0005-0000-0000-0000A2140000}"/>
    <cellStyle name="Normal 2 5 72 2" xfId="4695" xr:uid="{00000000-0005-0000-0000-0000A3140000}"/>
    <cellStyle name="Normal 2 5 73" xfId="4696" xr:uid="{00000000-0005-0000-0000-0000A4140000}"/>
    <cellStyle name="Normal 2 5 73 2" xfId="4697" xr:uid="{00000000-0005-0000-0000-0000A5140000}"/>
    <cellStyle name="Normal 2 5 74" xfId="4698" xr:uid="{00000000-0005-0000-0000-0000A6140000}"/>
    <cellStyle name="Normal 2 5 74 2" xfId="4699" xr:uid="{00000000-0005-0000-0000-0000A7140000}"/>
    <cellStyle name="Normal 2 5 75" xfId="4700" xr:uid="{00000000-0005-0000-0000-0000A8140000}"/>
    <cellStyle name="Normal 2 5 75 2" xfId="4701" xr:uid="{00000000-0005-0000-0000-0000A9140000}"/>
    <cellStyle name="Normal 2 5 76" xfId="4702" xr:uid="{00000000-0005-0000-0000-0000AA140000}"/>
    <cellStyle name="Normal 2 5 76 2" xfId="4703" xr:uid="{00000000-0005-0000-0000-0000AB140000}"/>
    <cellStyle name="Normal 2 5 77" xfId="4704" xr:uid="{00000000-0005-0000-0000-0000AC140000}"/>
    <cellStyle name="Normal 2 5 77 2" xfId="4705" xr:uid="{00000000-0005-0000-0000-0000AD140000}"/>
    <cellStyle name="Normal 2 5 78" xfId="4706" xr:uid="{00000000-0005-0000-0000-0000AE140000}"/>
    <cellStyle name="Normal 2 5 78 2" xfId="4707" xr:uid="{00000000-0005-0000-0000-0000AF140000}"/>
    <cellStyle name="Normal 2 5 79" xfId="4708" xr:uid="{00000000-0005-0000-0000-0000B0140000}"/>
    <cellStyle name="Normal 2 5 79 2" xfId="4709" xr:uid="{00000000-0005-0000-0000-0000B1140000}"/>
    <cellStyle name="Normal 2 5 8" xfId="4710" xr:uid="{00000000-0005-0000-0000-0000B2140000}"/>
    <cellStyle name="Normal 2 5 8 2" xfId="4711" xr:uid="{00000000-0005-0000-0000-0000B3140000}"/>
    <cellStyle name="Normal 2 5 80" xfId="4712" xr:uid="{00000000-0005-0000-0000-0000B4140000}"/>
    <cellStyle name="Normal 2 5 80 2" xfId="4713" xr:uid="{00000000-0005-0000-0000-0000B5140000}"/>
    <cellStyle name="Normal 2 5 81" xfId="4714" xr:uid="{00000000-0005-0000-0000-0000B6140000}"/>
    <cellStyle name="Normal 2 5 81 2" xfId="4715" xr:uid="{00000000-0005-0000-0000-0000B7140000}"/>
    <cellStyle name="Normal 2 5 82" xfId="4716" xr:uid="{00000000-0005-0000-0000-0000B8140000}"/>
    <cellStyle name="Normal 2 5 82 2" xfId="4717" xr:uid="{00000000-0005-0000-0000-0000B9140000}"/>
    <cellStyle name="Normal 2 5 83" xfId="4718" xr:uid="{00000000-0005-0000-0000-0000BA140000}"/>
    <cellStyle name="Normal 2 5 83 2" xfId="4719" xr:uid="{00000000-0005-0000-0000-0000BB140000}"/>
    <cellStyle name="Normal 2 5 84" xfId="4720" xr:uid="{00000000-0005-0000-0000-0000BC140000}"/>
    <cellStyle name="Normal 2 5 84 2" xfId="4721" xr:uid="{00000000-0005-0000-0000-0000BD140000}"/>
    <cellStyle name="Normal 2 5 85" xfId="4722" xr:uid="{00000000-0005-0000-0000-0000BE140000}"/>
    <cellStyle name="Normal 2 5 85 2" xfId="4723" xr:uid="{00000000-0005-0000-0000-0000BF140000}"/>
    <cellStyle name="Normal 2 5 86" xfId="4724" xr:uid="{00000000-0005-0000-0000-0000C0140000}"/>
    <cellStyle name="Normal 2 5 86 2" xfId="4725" xr:uid="{00000000-0005-0000-0000-0000C1140000}"/>
    <cellStyle name="Normal 2 5 87" xfId="4726" xr:uid="{00000000-0005-0000-0000-0000C2140000}"/>
    <cellStyle name="Normal 2 5 87 2" xfId="4727" xr:uid="{00000000-0005-0000-0000-0000C3140000}"/>
    <cellStyle name="Normal 2 5 88" xfId="4728" xr:uid="{00000000-0005-0000-0000-0000C4140000}"/>
    <cellStyle name="Normal 2 5 89" xfId="4729" xr:uid="{00000000-0005-0000-0000-0000C5140000}"/>
    <cellStyle name="Normal 2 5 9" xfId="4730" xr:uid="{00000000-0005-0000-0000-0000C6140000}"/>
    <cellStyle name="Normal 2 5 9 2" xfId="4731" xr:uid="{00000000-0005-0000-0000-0000C7140000}"/>
    <cellStyle name="Normal 2 5_DEER 032008 Cost Summary Delivery - Rev 4 (2)" xfId="4732" xr:uid="{00000000-0005-0000-0000-0000C8140000}"/>
    <cellStyle name="Normal 2 50" xfId="4733" xr:uid="{00000000-0005-0000-0000-0000C9140000}"/>
    <cellStyle name="Normal 2 50 2" xfId="4734" xr:uid="{00000000-0005-0000-0000-0000CA140000}"/>
    <cellStyle name="Normal 2 51" xfId="4735" xr:uid="{00000000-0005-0000-0000-0000CB140000}"/>
    <cellStyle name="Normal 2 51 2" xfId="4736" xr:uid="{00000000-0005-0000-0000-0000CC140000}"/>
    <cellStyle name="Normal 2 52" xfId="4737" xr:uid="{00000000-0005-0000-0000-0000CD140000}"/>
    <cellStyle name="Normal 2 52 2" xfId="4738" xr:uid="{00000000-0005-0000-0000-0000CE140000}"/>
    <cellStyle name="Normal 2 53" xfId="4739" xr:uid="{00000000-0005-0000-0000-0000CF140000}"/>
    <cellStyle name="Normal 2 53 2" xfId="4740" xr:uid="{00000000-0005-0000-0000-0000D0140000}"/>
    <cellStyle name="Normal 2 54" xfId="4741" xr:uid="{00000000-0005-0000-0000-0000D1140000}"/>
    <cellStyle name="Normal 2 54 2" xfId="4742" xr:uid="{00000000-0005-0000-0000-0000D2140000}"/>
    <cellStyle name="Normal 2 55" xfId="4743" xr:uid="{00000000-0005-0000-0000-0000D3140000}"/>
    <cellStyle name="Normal 2 55 2" xfId="4744" xr:uid="{00000000-0005-0000-0000-0000D4140000}"/>
    <cellStyle name="Normal 2 56" xfId="4745" xr:uid="{00000000-0005-0000-0000-0000D5140000}"/>
    <cellStyle name="Normal 2 56 2" xfId="4746" xr:uid="{00000000-0005-0000-0000-0000D6140000}"/>
    <cellStyle name="Normal 2 57" xfId="4747" xr:uid="{00000000-0005-0000-0000-0000D7140000}"/>
    <cellStyle name="Normal 2 57 2" xfId="4748" xr:uid="{00000000-0005-0000-0000-0000D8140000}"/>
    <cellStyle name="Normal 2 58" xfId="4749" xr:uid="{00000000-0005-0000-0000-0000D9140000}"/>
    <cellStyle name="Normal 2 58 2" xfId="4750" xr:uid="{00000000-0005-0000-0000-0000DA140000}"/>
    <cellStyle name="Normal 2 59" xfId="4751" xr:uid="{00000000-0005-0000-0000-0000DB140000}"/>
    <cellStyle name="Normal 2 59 2" xfId="4752" xr:uid="{00000000-0005-0000-0000-0000DC140000}"/>
    <cellStyle name="Normal 2 6" xfId="4753" xr:uid="{00000000-0005-0000-0000-0000DD140000}"/>
    <cellStyle name="Normal 2 6 2" xfId="4754" xr:uid="{00000000-0005-0000-0000-0000DE140000}"/>
    <cellStyle name="Normal 2 6 3" xfId="4755" xr:uid="{00000000-0005-0000-0000-0000DF140000}"/>
    <cellStyle name="Normal 2 60" xfId="4756" xr:uid="{00000000-0005-0000-0000-0000E0140000}"/>
    <cellStyle name="Normal 2 60 2" xfId="4757" xr:uid="{00000000-0005-0000-0000-0000E1140000}"/>
    <cellStyle name="Normal 2 61" xfId="4758" xr:uid="{00000000-0005-0000-0000-0000E2140000}"/>
    <cellStyle name="Normal 2 61 2" xfId="4759" xr:uid="{00000000-0005-0000-0000-0000E3140000}"/>
    <cellStyle name="Normal 2 62" xfId="4760" xr:uid="{00000000-0005-0000-0000-0000E4140000}"/>
    <cellStyle name="Normal 2 62 2" xfId="4761" xr:uid="{00000000-0005-0000-0000-0000E5140000}"/>
    <cellStyle name="Normal 2 63" xfId="4762" xr:uid="{00000000-0005-0000-0000-0000E6140000}"/>
    <cellStyle name="Normal 2 63 2" xfId="4763" xr:uid="{00000000-0005-0000-0000-0000E7140000}"/>
    <cellStyle name="Normal 2 64" xfId="4764" xr:uid="{00000000-0005-0000-0000-0000E8140000}"/>
    <cellStyle name="Normal 2 64 2" xfId="4765" xr:uid="{00000000-0005-0000-0000-0000E9140000}"/>
    <cellStyle name="Normal 2 65" xfId="4766" xr:uid="{00000000-0005-0000-0000-0000EA140000}"/>
    <cellStyle name="Normal 2 65 2" xfId="4767" xr:uid="{00000000-0005-0000-0000-0000EB140000}"/>
    <cellStyle name="Normal 2 66" xfId="4768" xr:uid="{00000000-0005-0000-0000-0000EC140000}"/>
    <cellStyle name="Normal 2 66 2" xfId="4769" xr:uid="{00000000-0005-0000-0000-0000ED140000}"/>
    <cellStyle name="Normal 2 67" xfId="4770" xr:uid="{00000000-0005-0000-0000-0000EE140000}"/>
    <cellStyle name="Normal 2 67 2" xfId="4771" xr:uid="{00000000-0005-0000-0000-0000EF140000}"/>
    <cellStyle name="Normal 2 68" xfId="4772" xr:uid="{00000000-0005-0000-0000-0000F0140000}"/>
    <cellStyle name="Normal 2 68 2" xfId="4773" xr:uid="{00000000-0005-0000-0000-0000F1140000}"/>
    <cellStyle name="Normal 2 69" xfId="4774" xr:uid="{00000000-0005-0000-0000-0000F2140000}"/>
    <cellStyle name="Normal 2 69 2" xfId="4775" xr:uid="{00000000-0005-0000-0000-0000F3140000}"/>
    <cellStyle name="Normal 2 7" xfId="4776" xr:uid="{00000000-0005-0000-0000-0000F4140000}"/>
    <cellStyle name="Normal 2 7 2" xfId="4777" xr:uid="{00000000-0005-0000-0000-0000F5140000}"/>
    <cellStyle name="Normal 2 70" xfId="4778" xr:uid="{00000000-0005-0000-0000-0000F6140000}"/>
    <cellStyle name="Normal 2 70 2" xfId="4779" xr:uid="{00000000-0005-0000-0000-0000F7140000}"/>
    <cellStyle name="Normal 2 71" xfId="4780" xr:uid="{00000000-0005-0000-0000-0000F8140000}"/>
    <cellStyle name="Normal 2 71 2" xfId="4781" xr:uid="{00000000-0005-0000-0000-0000F9140000}"/>
    <cellStyle name="Normal 2 72" xfId="4782" xr:uid="{00000000-0005-0000-0000-0000FA140000}"/>
    <cellStyle name="Normal 2 72 2" xfId="4783" xr:uid="{00000000-0005-0000-0000-0000FB140000}"/>
    <cellStyle name="Normal 2 73" xfId="4784" xr:uid="{00000000-0005-0000-0000-0000FC140000}"/>
    <cellStyle name="Normal 2 73 2" xfId="4785" xr:uid="{00000000-0005-0000-0000-0000FD140000}"/>
    <cellStyle name="Normal 2 74" xfId="4786" xr:uid="{00000000-0005-0000-0000-0000FE140000}"/>
    <cellStyle name="Normal 2 74 2" xfId="4787" xr:uid="{00000000-0005-0000-0000-0000FF140000}"/>
    <cellStyle name="Normal 2 75" xfId="4788" xr:uid="{00000000-0005-0000-0000-000000150000}"/>
    <cellStyle name="Normal 2 75 2" xfId="4789" xr:uid="{00000000-0005-0000-0000-000001150000}"/>
    <cellStyle name="Normal 2 76" xfId="4790" xr:uid="{00000000-0005-0000-0000-000002150000}"/>
    <cellStyle name="Normal 2 76 2" xfId="4791" xr:uid="{00000000-0005-0000-0000-000003150000}"/>
    <cellStyle name="Normal 2 77" xfId="4792" xr:uid="{00000000-0005-0000-0000-000004150000}"/>
    <cellStyle name="Normal 2 77 2" xfId="4793" xr:uid="{00000000-0005-0000-0000-000005150000}"/>
    <cellStyle name="Normal 2 78" xfId="4794" xr:uid="{00000000-0005-0000-0000-000006150000}"/>
    <cellStyle name="Normal 2 78 2" xfId="4795" xr:uid="{00000000-0005-0000-0000-000007150000}"/>
    <cellStyle name="Normal 2 79" xfId="4796" xr:uid="{00000000-0005-0000-0000-000008150000}"/>
    <cellStyle name="Normal 2 79 2" xfId="4797" xr:uid="{00000000-0005-0000-0000-000009150000}"/>
    <cellStyle name="Normal 2 8" xfId="4798" xr:uid="{00000000-0005-0000-0000-00000A150000}"/>
    <cellStyle name="Normal 2 8 10" xfId="4799" xr:uid="{00000000-0005-0000-0000-00000B150000}"/>
    <cellStyle name="Normal 2 8 10 2" xfId="4800" xr:uid="{00000000-0005-0000-0000-00000C150000}"/>
    <cellStyle name="Normal 2 8 11" xfId="4801" xr:uid="{00000000-0005-0000-0000-00000D150000}"/>
    <cellStyle name="Normal 2 8 11 2" xfId="4802" xr:uid="{00000000-0005-0000-0000-00000E150000}"/>
    <cellStyle name="Normal 2 8 12" xfId="4803" xr:uid="{00000000-0005-0000-0000-00000F150000}"/>
    <cellStyle name="Normal 2 8 12 2" xfId="4804" xr:uid="{00000000-0005-0000-0000-000010150000}"/>
    <cellStyle name="Normal 2 8 13" xfId="4805" xr:uid="{00000000-0005-0000-0000-000011150000}"/>
    <cellStyle name="Normal 2 8 13 2" xfId="4806" xr:uid="{00000000-0005-0000-0000-000012150000}"/>
    <cellStyle name="Normal 2 8 14" xfId="4807" xr:uid="{00000000-0005-0000-0000-000013150000}"/>
    <cellStyle name="Normal 2 8 14 2" xfId="4808" xr:uid="{00000000-0005-0000-0000-000014150000}"/>
    <cellStyle name="Normal 2 8 15" xfId="4809" xr:uid="{00000000-0005-0000-0000-000015150000}"/>
    <cellStyle name="Normal 2 8 15 2" xfId="4810" xr:uid="{00000000-0005-0000-0000-000016150000}"/>
    <cellStyle name="Normal 2 8 16" xfId="4811" xr:uid="{00000000-0005-0000-0000-000017150000}"/>
    <cellStyle name="Normal 2 8 16 2" xfId="4812" xr:uid="{00000000-0005-0000-0000-000018150000}"/>
    <cellStyle name="Normal 2 8 17" xfId="4813" xr:uid="{00000000-0005-0000-0000-000019150000}"/>
    <cellStyle name="Normal 2 8 17 2" xfId="4814" xr:uid="{00000000-0005-0000-0000-00001A150000}"/>
    <cellStyle name="Normal 2 8 18" xfId="4815" xr:uid="{00000000-0005-0000-0000-00001B150000}"/>
    <cellStyle name="Normal 2 8 18 2" xfId="4816" xr:uid="{00000000-0005-0000-0000-00001C150000}"/>
    <cellStyle name="Normal 2 8 19" xfId="4817" xr:uid="{00000000-0005-0000-0000-00001D150000}"/>
    <cellStyle name="Normal 2 8 19 2" xfId="4818" xr:uid="{00000000-0005-0000-0000-00001E150000}"/>
    <cellStyle name="Normal 2 8 2" xfId="4819" xr:uid="{00000000-0005-0000-0000-00001F150000}"/>
    <cellStyle name="Normal 2 8 2 2" xfId="4820" xr:uid="{00000000-0005-0000-0000-000020150000}"/>
    <cellStyle name="Normal 2 8 20" xfId="4821" xr:uid="{00000000-0005-0000-0000-000021150000}"/>
    <cellStyle name="Normal 2 8 20 2" xfId="4822" xr:uid="{00000000-0005-0000-0000-000022150000}"/>
    <cellStyle name="Normal 2 8 21" xfId="4823" xr:uid="{00000000-0005-0000-0000-000023150000}"/>
    <cellStyle name="Normal 2 8 21 2" xfId="4824" xr:uid="{00000000-0005-0000-0000-000024150000}"/>
    <cellStyle name="Normal 2 8 22" xfId="4825" xr:uid="{00000000-0005-0000-0000-000025150000}"/>
    <cellStyle name="Normal 2 8 22 2" xfId="4826" xr:uid="{00000000-0005-0000-0000-000026150000}"/>
    <cellStyle name="Normal 2 8 23" xfId="4827" xr:uid="{00000000-0005-0000-0000-000027150000}"/>
    <cellStyle name="Normal 2 8 23 2" xfId="4828" xr:uid="{00000000-0005-0000-0000-000028150000}"/>
    <cellStyle name="Normal 2 8 24" xfId="4829" xr:uid="{00000000-0005-0000-0000-000029150000}"/>
    <cellStyle name="Normal 2 8 3" xfId="4830" xr:uid="{00000000-0005-0000-0000-00002A150000}"/>
    <cellStyle name="Normal 2 8 3 2" xfId="4831" xr:uid="{00000000-0005-0000-0000-00002B150000}"/>
    <cellStyle name="Normal 2 8 4" xfId="4832" xr:uid="{00000000-0005-0000-0000-00002C150000}"/>
    <cellStyle name="Normal 2 8 4 2" xfId="4833" xr:uid="{00000000-0005-0000-0000-00002D150000}"/>
    <cellStyle name="Normal 2 8 5" xfId="4834" xr:uid="{00000000-0005-0000-0000-00002E150000}"/>
    <cellStyle name="Normal 2 8 5 2" xfId="4835" xr:uid="{00000000-0005-0000-0000-00002F150000}"/>
    <cellStyle name="Normal 2 8 6" xfId="4836" xr:uid="{00000000-0005-0000-0000-000030150000}"/>
    <cellStyle name="Normal 2 8 6 2" xfId="4837" xr:uid="{00000000-0005-0000-0000-000031150000}"/>
    <cellStyle name="Normal 2 8 7" xfId="4838" xr:uid="{00000000-0005-0000-0000-000032150000}"/>
    <cellStyle name="Normal 2 8 7 2" xfId="4839" xr:uid="{00000000-0005-0000-0000-000033150000}"/>
    <cellStyle name="Normal 2 8 8" xfId="4840" xr:uid="{00000000-0005-0000-0000-000034150000}"/>
    <cellStyle name="Normal 2 8 8 2" xfId="4841" xr:uid="{00000000-0005-0000-0000-000035150000}"/>
    <cellStyle name="Normal 2 8 9" xfId="4842" xr:uid="{00000000-0005-0000-0000-000036150000}"/>
    <cellStyle name="Normal 2 8 9 2" xfId="4843" xr:uid="{00000000-0005-0000-0000-000037150000}"/>
    <cellStyle name="Normal 2 80" xfId="4844" xr:uid="{00000000-0005-0000-0000-000038150000}"/>
    <cellStyle name="Normal 2 80 2" xfId="4845" xr:uid="{00000000-0005-0000-0000-000039150000}"/>
    <cellStyle name="Normal 2 81" xfId="4846" xr:uid="{00000000-0005-0000-0000-00003A150000}"/>
    <cellStyle name="Normal 2 81 2" xfId="4847" xr:uid="{00000000-0005-0000-0000-00003B150000}"/>
    <cellStyle name="Normal 2 82" xfId="4848" xr:uid="{00000000-0005-0000-0000-00003C150000}"/>
    <cellStyle name="Normal 2 82 2" xfId="4849" xr:uid="{00000000-0005-0000-0000-00003D150000}"/>
    <cellStyle name="Normal 2 83" xfId="4850" xr:uid="{00000000-0005-0000-0000-00003E150000}"/>
    <cellStyle name="Normal 2 83 2" xfId="4851" xr:uid="{00000000-0005-0000-0000-00003F150000}"/>
    <cellStyle name="Normal 2 84" xfId="4852" xr:uid="{00000000-0005-0000-0000-000040150000}"/>
    <cellStyle name="Normal 2 84 2" xfId="4853" xr:uid="{00000000-0005-0000-0000-000041150000}"/>
    <cellStyle name="Normal 2 85" xfId="4854" xr:uid="{00000000-0005-0000-0000-000042150000}"/>
    <cellStyle name="Normal 2 85 2" xfId="4855" xr:uid="{00000000-0005-0000-0000-000043150000}"/>
    <cellStyle name="Normal 2 86" xfId="4856" xr:uid="{00000000-0005-0000-0000-000044150000}"/>
    <cellStyle name="Normal 2 86 2" xfId="4857" xr:uid="{00000000-0005-0000-0000-000045150000}"/>
    <cellStyle name="Normal 2 87" xfId="4858" xr:uid="{00000000-0005-0000-0000-000046150000}"/>
    <cellStyle name="Normal 2 87 2" xfId="4859" xr:uid="{00000000-0005-0000-0000-000047150000}"/>
    <cellStyle name="Normal 2 88" xfId="4860" xr:uid="{00000000-0005-0000-0000-000048150000}"/>
    <cellStyle name="Normal 2 88 2" xfId="4861" xr:uid="{00000000-0005-0000-0000-000049150000}"/>
    <cellStyle name="Normal 2 89" xfId="4862" xr:uid="{00000000-0005-0000-0000-00004A150000}"/>
    <cellStyle name="Normal 2 89 2" xfId="4863" xr:uid="{00000000-0005-0000-0000-00004B150000}"/>
    <cellStyle name="Normal 2 9" xfId="4864" xr:uid="{00000000-0005-0000-0000-00004C150000}"/>
    <cellStyle name="Normal 2 9 10" xfId="4865" xr:uid="{00000000-0005-0000-0000-00004D150000}"/>
    <cellStyle name="Normal 2 9 10 2" xfId="4866" xr:uid="{00000000-0005-0000-0000-00004E150000}"/>
    <cellStyle name="Normal 2 9 11" xfId="4867" xr:uid="{00000000-0005-0000-0000-00004F150000}"/>
    <cellStyle name="Normal 2 9 11 2" xfId="4868" xr:uid="{00000000-0005-0000-0000-000050150000}"/>
    <cellStyle name="Normal 2 9 12" xfId="4869" xr:uid="{00000000-0005-0000-0000-000051150000}"/>
    <cellStyle name="Normal 2 9 12 2" xfId="4870" xr:uid="{00000000-0005-0000-0000-000052150000}"/>
    <cellStyle name="Normal 2 9 13" xfId="4871" xr:uid="{00000000-0005-0000-0000-000053150000}"/>
    <cellStyle name="Normal 2 9 13 2" xfId="4872" xr:uid="{00000000-0005-0000-0000-000054150000}"/>
    <cellStyle name="Normal 2 9 14" xfId="4873" xr:uid="{00000000-0005-0000-0000-000055150000}"/>
    <cellStyle name="Normal 2 9 14 2" xfId="4874" xr:uid="{00000000-0005-0000-0000-000056150000}"/>
    <cellStyle name="Normal 2 9 15" xfId="4875" xr:uid="{00000000-0005-0000-0000-000057150000}"/>
    <cellStyle name="Normal 2 9 15 2" xfId="4876" xr:uid="{00000000-0005-0000-0000-000058150000}"/>
    <cellStyle name="Normal 2 9 16" xfId="4877" xr:uid="{00000000-0005-0000-0000-000059150000}"/>
    <cellStyle name="Normal 2 9 16 2" xfId="4878" xr:uid="{00000000-0005-0000-0000-00005A150000}"/>
    <cellStyle name="Normal 2 9 17" xfId="4879" xr:uid="{00000000-0005-0000-0000-00005B150000}"/>
    <cellStyle name="Normal 2 9 17 2" xfId="4880" xr:uid="{00000000-0005-0000-0000-00005C150000}"/>
    <cellStyle name="Normal 2 9 18" xfId="4881" xr:uid="{00000000-0005-0000-0000-00005D150000}"/>
    <cellStyle name="Normal 2 9 18 2" xfId="4882" xr:uid="{00000000-0005-0000-0000-00005E150000}"/>
    <cellStyle name="Normal 2 9 19" xfId="4883" xr:uid="{00000000-0005-0000-0000-00005F150000}"/>
    <cellStyle name="Normal 2 9 19 2" xfId="4884" xr:uid="{00000000-0005-0000-0000-000060150000}"/>
    <cellStyle name="Normal 2 9 2" xfId="4885" xr:uid="{00000000-0005-0000-0000-000061150000}"/>
    <cellStyle name="Normal 2 9 2 2" xfId="4886" xr:uid="{00000000-0005-0000-0000-000062150000}"/>
    <cellStyle name="Normal 2 9 20" xfId="4887" xr:uid="{00000000-0005-0000-0000-000063150000}"/>
    <cellStyle name="Normal 2 9 20 2" xfId="4888" xr:uid="{00000000-0005-0000-0000-000064150000}"/>
    <cellStyle name="Normal 2 9 21" xfId="4889" xr:uid="{00000000-0005-0000-0000-000065150000}"/>
    <cellStyle name="Normal 2 9 21 2" xfId="4890" xr:uid="{00000000-0005-0000-0000-000066150000}"/>
    <cellStyle name="Normal 2 9 22" xfId="4891" xr:uid="{00000000-0005-0000-0000-000067150000}"/>
    <cellStyle name="Normal 2 9 22 2" xfId="4892" xr:uid="{00000000-0005-0000-0000-000068150000}"/>
    <cellStyle name="Normal 2 9 23" xfId="4893" xr:uid="{00000000-0005-0000-0000-000069150000}"/>
    <cellStyle name="Normal 2 9 23 2" xfId="4894" xr:uid="{00000000-0005-0000-0000-00006A150000}"/>
    <cellStyle name="Normal 2 9 24" xfId="4895" xr:uid="{00000000-0005-0000-0000-00006B150000}"/>
    <cellStyle name="Normal 2 9 3" xfId="4896" xr:uid="{00000000-0005-0000-0000-00006C150000}"/>
    <cellStyle name="Normal 2 9 3 2" xfId="4897" xr:uid="{00000000-0005-0000-0000-00006D150000}"/>
    <cellStyle name="Normal 2 9 4" xfId="4898" xr:uid="{00000000-0005-0000-0000-00006E150000}"/>
    <cellStyle name="Normal 2 9 4 2" xfId="4899" xr:uid="{00000000-0005-0000-0000-00006F150000}"/>
    <cellStyle name="Normal 2 9 5" xfId="4900" xr:uid="{00000000-0005-0000-0000-000070150000}"/>
    <cellStyle name="Normal 2 9 5 2" xfId="4901" xr:uid="{00000000-0005-0000-0000-000071150000}"/>
    <cellStyle name="Normal 2 9 6" xfId="4902" xr:uid="{00000000-0005-0000-0000-000072150000}"/>
    <cellStyle name="Normal 2 9 6 2" xfId="4903" xr:uid="{00000000-0005-0000-0000-000073150000}"/>
    <cellStyle name="Normal 2 9 7" xfId="4904" xr:uid="{00000000-0005-0000-0000-000074150000}"/>
    <cellStyle name="Normal 2 9 7 2" xfId="4905" xr:uid="{00000000-0005-0000-0000-000075150000}"/>
    <cellStyle name="Normal 2 9 8" xfId="4906" xr:uid="{00000000-0005-0000-0000-000076150000}"/>
    <cellStyle name="Normal 2 9 8 2" xfId="4907" xr:uid="{00000000-0005-0000-0000-000077150000}"/>
    <cellStyle name="Normal 2 9 9" xfId="4908" xr:uid="{00000000-0005-0000-0000-000078150000}"/>
    <cellStyle name="Normal 2 9 9 2" xfId="4909" xr:uid="{00000000-0005-0000-0000-000079150000}"/>
    <cellStyle name="Normal 2 90" xfId="4910" xr:uid="{00000000-0005-0000-0000-00007A150000}"/>
    <cellStyle name="Normal 2 90 2" xfId="4911" xr:uid="{00000000-0005-0000-0000-00007B150000}"/>
    <cellStyle name="Normal 2 91" xfId="4912" xr:uid="{00000000-0005-0000-0000-00007C150000}"/>
    <cellStyle name="Normal 2 91 2" xfId="4913" xr:uid="{00000000-0005-0000-0000-00007D150000}"/>
    <cellStyle name="Normal 2 92" xfId="4914" xr:uid="{00000000-0005-0000-0000-00007E150000}"/>
    <cellStyle name="Normal 2 92 2" xfId="4915" xr:uid="{00000000-0005-0000-0000-00007F150000}"/>
    <cellStyle name="Normal 2 93" xfId="4916" xr:uid="{00000000-0005-0000-0000-000080150000}"/>
    <cellStyle name="Normal 2 93 2" xfId="4917" xr:uid="{00000000-0005-0000-0000-000081150000}"/>
    <cellStyle name="Normal 2 94" xfId="4918" xr:uid="{00000000-0005-0000-0000-000082150000}"/>
    <cellStyle name="Normal 2 94 2" xfId="4919" xr:uid="{00000000-0005-0000-0000-000083150000}"/>
    <cellStyle name="Normal 2 94 3" xfId="4920" xr:uid="{00000000-0005-0000-0000-000084150000}"/>
    <cellStyle name="Normal 2 95" xfId="4921" xr:uid="{00000000-0005-0000-0000-000085150000}"/>
    <cellStyle name="Normal 2 95 2" xfId="4922" xr:uid="{00000000-0005-0000-0000-000086150000}"/>
    <cellStyle name="Normal 2 95 3" xfId="4923" xr:uid="{00000000-0005-0000-0000-000087150000}"/>
    <cellStyle name="Normal 2 95 3 2" xfId="8704" xr:uid="{00000000-0005-0000-0000-000088150000}"/>
    <cellStyle name="Normal 2 95 3 2 2" xfId="15917" xr:uid="{00000000-0005-0000-0000-000089150000}"/>
    <cellStyle name="Normal 2 95 3 3" xfId="10805" xr:uid="{00000000-0005-0000-0000-00008A150000}"/>
    <cellStyle name="Normal 2 95 3 3 2" xfId="18018" xr:uid="{00000000-0005-0000-0000-00008B150000}"/>
    <cellStyle name="Normal 2 95 3 4" xfId="12077" xr:uid="{00000000-0005-0000-0000-00008C150000}"/>
    <cellStyle name="Normal 2 95 3 4 2" xfId="19284" xr:uid="{00000000-0005-0000-0000-00008D150000}"/>
    <cellStyle name="Normal 2 95 3 5" xfId="14132" xr:uid="{00000000-0005-0000-0000-00008E150000}"/>
    <cellStyle name="Normal 2 96" xfId="4924" xr:uid="{00000000-0005-0000-0000-00008F150000}"/>
    <cellStyle name="Normal 2 96 2" xfId="4925" xr:uid="{00000000-0005-0000-0000-000090150000}"/>
    <cellStyle name="Normal 2 96 3" xfId="4926" xr:uid="{00000000-0005-0000-0000-000091150000}"/>
    <cellStyle name="Normal 2 96 3 2" xfId="8705" xr:uid="{00000000-0005-0000-0000-000092150000}"/>
    <cellStyle name="Normal 2 96 3 2 2" xfId="15918" xr:uid="{00000000-0005-0000-0000-000093150000}"/>
    <cellStyle name="Normal 2 96 3 3" xfId="10806" xr:uid="{00000000-0005-0000-0000-000094150000}"/>
    <cellStyle name="Normal 2 96 3 3 2" xfId="18019" xr:uid="{00000000-0005-0000-0000-000095150000}"/>
    <cellStyle name="Normal 2 96 3 4" xfId="12078" xr:uid="{00000000-0005-0000-0000-000096150000}"/>
    <cellStyle name="Normal 2 96 3 4 2" xfId="19285" xr:uid="{00000000-0005-0000-0000-000097150000}"/>
    <cellStyle name="Normal 2 96 3 5" xfId="14133" xr:uid="{00000000-0005-0000-0000-000098150000}"/>
    <cellStyle name="Normal 2 97" xfId="4927" xr:uid="{00000000-0005-0000-0000-000099150000}"/>
    <cellStyle name="Normal 2 98" xfId="4928" xr:uid="{00000000-0005-0000-0000-00009A150000}"/>
    <cellStyle name="Normal 2 99" xfId="4929" xr:uid="{00000000-0005-0000-0000-00009B150000}"/>
    <cellStyle name="Normal 2 99 2" xfId="4930" xr:uid="{00000000-0005-0000-0000-00009C150000}"/>
    <cellStyle name="Normal 2 99 2 2" xfId="8706" xr:uid="{00000000-0005-0000-0000-00009D150000}"/>
    <cellStyle name="Normal 2 99 2 2 2" xfId="15919" xr:uid="{00000000-0005-0000-0000-00009E150000}"/>
    <cellStyle name="Normal 2 99 2 3" xfId="10807" xr:uid="{00000000-0005-0000-0000-00009F150000}"/>
    <cellStyle name="Normal 2 99 2 3 2" xfId="18020" xr:uid="{00000000-0005-0000-0000-0000A0150000}"/>
    <cellStyle name="Normal 2 99 2 4" xfId="12079" xr:uid="{00000000-0005-0000-0000-0000A1150000}"/>
    <cellStyle name="Normal 2 99 2 4 2" xfId="19286" xr:uid="{00000000-0005-0000-0000-0000A2150000}"/>
    <cellStyle name="Normal 2 99 2 5" xfId="14136" xr:uid="{00000000-0005-0000-0000-0000A3150000}"/>
    <cellStyle name="Normal 2_12889 GP Contracts v3" xfId="4931" xr:uid="{00000000-0005-0000-0000-0000A4150000}"/>
    <cellStyle name="Normal 20" xfId="4932" xr:uid="{00000000-0005-0000-0000-0000A5150000}"/>
    <cellStyle name="Normal 20 2" xfId="4933" xr:uid="{00000000-0005-0000-0000-0000A6150000}"/>
    <cellStyle name="Normal 20 2 2" xfId="4934" xr:uid="{00000000-0005-0000-0000-0000A7150000}"/>
    <cellStyle name="Normal 20 2 2 2" xfId="8708" xr:uid="{00000000-0005-0000-0000-0000A8150000}"/>
    <cellStyle name="Normal 20 2 2 2 2" xfId="15921" xr:uid="{00000000-0005-0000-0000-0000A9150000}"/>
    <cellStyle name="Normal 20 2 2 3" xfId="10809" xr:uid="{00000000-0005-0000-0000-0000AA150000}"/>
    <cellStyle name="Normal 20 2 2 3 2" xfId="18022" xr:uid="{00000000-0005-0000-0000-0000AB150000}"/>
    <cellStyle name="Normal 20 2 2 4" xfId="12081" xr:uid="{00000000-0005-0000-0000-0000AC150000}"/>
    <cellStyle name="Normal 20 2 2 4 2" xfId="19288" xr:uid="{00000000-0005-0000-0000-0000AD150000}"/>
    <cellStyle name="Normal 20 2 2 5" xfId="14140" xr:uid="{00000000-0005-0000-0000-0000AE150000}"/>
    <cellStyle name="Normal 20 2 3" xfId="8707" xr:uid="{00000000-0005-0000-0000-0000AF150000}"/>
    <cellStyle name="Normal 20 2 3 2" xfId="15920" xr:uid="{00000000-0005-0000-0000-0000B0150000}"/>
    <cellStyle name="Normal 20 2 4" xfId="10808" xr:uid="{00000000-0005-0000-0000-0000B1150000}"/>
    <cellStyle name="Normal 20 2 4 2" xfId="18021" xr:uid="{00000000-0005-0000-0000-0000B2150000}"/>
    <cellStyle name="Normal 20 2 5" xfId="12080" xr:uid="{00000000-0005-0000-0000-0000B3150000}"/>
    <cellStyle name="Normal 20 2 5 2" xfId="19287" xr:uid="{00000000-0005-0000-0000-0000B4150000}"/>
    <cellStyle name="Normal 20 2 6" xfId="14139" xr:uid="{00000000-0005-0000-0000-0000B5150000}"/>
    <cellStyle name="Normal 20 3" xfId="4935" xr:uid="{00000000-0005-0000-0000-0000B6150000}"/>
    <cellStyle name="Normal 21" xfId="4936" xr:uid="{00000000-0005-0000-0000-0000B7150000}"/>
    <cellStyle name="Normal 21 2" xfId="4937" xr:uid="{00000000-0005-0000-0000-0000B8150000}"/>
    <cellStyle name="Normal 21 2 2" xfId="8710" xr:uid="{00000000-0005-0000-0000-0000B9150000}"/>
    <cellStyle name="Normal 21 2 2 2" xfId="15923" xr:uid="{00000000-0005-0000-0000-0000BA150000}"/>
    <cellStyle name="Normal 21 2 3" xfId="10811" xr:uid="{00000000-0005-0000-0000-0000BB150000}"/>
    <cellStyle name="Normal 21 2 3 2" xfId="18024" xr:uid="{00000000-0005-0000-0000-0000BC150000}"/>
    <cellStyle name="Normal 21 2 4" xfId="12083" xr:uid="{00000000-0005-0000-0000-0000BD150000}"/>
    <cellStyle name="Normal 21 2 4 2" xfId="19290" xr:uid="{00000000-0005-0000-0000-0000BE150000}"/>
    <cellStyle name="Normal 21 2 5" xfId="14143" xr:uid="{00000000-0005-0000-0000-0000BF150000}"/>
    <cellStyle name="Normal 21 3" xfId="8709" xr:uid="{00000000-0005-0000-0000-0000C0150000}"/>
    <cellStyle name="Normal 21 3 2" xfId="15922" xr:uid="{00000000-0005-0000-0000-0000C1150000}"/>
    <cellStyle name="Normal 21 4" xfId="10810" xr:uid="{00000000-0005-0000-0000-0000C2150000}"/>
    <cellStyle name="Normal 21 4 2" xfId="18023" xr:uid="{00000000-0005-0000-0000-0000C3150000}"/>
    <cellStyle name="Normal 21 5" xfId="12082" xr:uid="{00000000-0005-0000-0000-0000C4150000}"/>
    <cellStyle name="Normal 21 5 2" xfId="19289" xr:uid="{00000000-0005-0000-0000-0000C5150000}"/>
    <cellStyle name="Normal 21 6" xfId="14142" xr:uid="{00000000-0005-0000-0000-0000C6150000}"/>
    <cellStyle name="Normal 22" xfId="4938" xr:uid="{00000000-0005-0000-0000-0000C7150000}"/>
    <cellStyle name="Normal 22 2" xfId="4939" xr:uid="{00000000-0005-0000-0000-0000C8150000}"/>
    <cellStyle name="Normal 22 2 2" xfId="8712" xr:uid="{00000000-0005-0000-0000-0000C9150000}"/>
    <cellStyle name="Normal 22 2 2 2" xfId="15925" xr:uid="{00000000-0005-0000-0000-0000CA150000}"/>
    <cellStyle name="Normal 22 2 3" xfId="10813" xr:uid="{00000000-0005-0000-0000-0000CB150000}"/>
    <cellStyle name="Normal 22 2 3 2" xfId="18026" xr:uid="{00000000-0005-0000-0000-0000CC150000}"/>
    <cellStyle name="Normal 22 2 4" xfId="12085" xr:uid="{00000000-0005-0000-0000-0000CD150000}"/>
    <cellStyle name="Normal 22 2 4 2" xfId="19292" xr:uid="{00000000-0005-0000-0000-0000CE150000}"/>
    <cellStyle name="Normal 22 2 5" xfId="14145" xr:uid="{00000000-0005-0000-0000-0000CF150000}"/>
    <cellStyle name="Normal 22 3" xfId="8711" xr:uid="{00000000-0005-0000-0000-0000D0150000}"/>
    <cellStyle name="Normal 22 3 2" xfId="15924" xr:uid="{00000000-0005-0000-0000-0000D1150000}"/>
    <cellStyle name="Normal 22 4" xfId="10812" xr:uid="{00000000-0005-0000-0000-0000D2150000}"/>
    <cellStyle name="Normal 22 4 2" xfId="18025" xr:uid="{00000000-0005-0000-0000-0000D3150000}"/>
    <cellStyle name="Normal 22 5" xfId="12084" xr:uid="{00000000-0005-0000-0000-0000D4150000}"/>
    <cellStyle name="Normal 22 5 2" xfId="19291" xr:uid="{00000000-0005-0000-0000-0000D5150000}"/>
    <cellStyle name="Normal 22 6" xfId="14144" xr:uid="{00000000-0005-0000-0000-0000D6150000}"/>
    <cellStyle name="Normal 23" xfId="4940" xr:uid="{00000000-0005-0000-0000-0000D7150000}"/>
    <cellStyle name="Normal 23 2" xfId="4941" xr:uid="{00000000-0005-0000-0000-0000D8150000}"/>
    <cellStyle name="Normal 23 3" xfId="25411" xr:uid="{00000000-0005-0000-0000-0000D9150000}"/>
    <cellStyle name="Normal 24" xfId="4942" xr:uid="{00000000-0005-0000-0000-0000DA150000}"/>
    <cellStyle name="Normal 24 2" xfId="4943" xr:uid="{00000000-0005-0000-0000-0000DB150000}"/>
    <cellStyle name="Normal 24 2 2" xfId="8714" xr:uid="{00000000-0005-0000-0000-0000DC150000}"/>
    <cellStyle name="Normal 24 2 2 2" xfId="15927" xr:uid="{00000000-0005-0000-0000-0000DD150000}"/>
    <cellStyle name="Normal 24 2 3" xfId="10815" xr:uid="{00000000-0005-0000-0000-0000DE150000}"/>
    <cellStyle name="Normal 24 2 3 2" xfId="18028" xr:uid="{00000000-0005-0000-0000-0000DF150000}"/>
    <cellStyle name="Normal 24 2 4" xfId="12087" xr:uid="{00000000-0005-0000-0000-0000E0150000}"/>
    <cellStyle name="Normal 24 2 4 2" xfId="19294" xr:uid="{00000000-0005-0000-0000-0000E1150000}"/>
    <cellStyle name="Normal 24 2 5" xfId="14149" xr:uid="{00000000-0005-0000-0000-0000E2150000}"/>
    <cellStyle name="Normal 24 3" xfId="8713" xr:uid="{00000000-0005-0000-0000-0000E3150000}"/>
    <cellStyle name="Normal 24 3 2" xfId="15926" xr:uid="{00000000-0005-0000-0000-0000E4150000}"/>
    <cellStyle name="Normal 24 4" xfId="10814" xr:uid="{00000000-0005-0000-0000-0000E5150000}"/>
    <cellStyle name="Normal 24 4 2" xfId="18027" xr:uid="{00000000-0005-0000-0000-0000E6150000}"/>
    <cellStyle name="Normal 24 5" xfId="12086" xr:uid="{00000000-0005-0000-0000-0000E7150000}"/>
    <cellStyle name="Normal 24 5 2" xfId="19293" xr:uid="{00000000-0005-0000-0000-0000E8150000}"/>
    <cellStyle name="Normal 24 6" xfId="14148" xr:uid="{00000000-0005-0000-0000-0000E9150000}"/>
    <cellStyle name="Normal 25" xfId="4944" xr:uid="{00000000-0005-0000-0000-0000EA150000}"/>
    <cellStyle name="Normal 25 2" xfId="4945" xr:uid="{00000000-0005-0000-0000-0000EB150000}"/>
    <cellStyle name="Normal 25 2 2" xfId="8716" xr:uid="{00000000-0005-0000-0000-0000EC150000}"/>
    <cellStyle name="Normal 25 2 2 2" xfId="15929" xr:uid="{00000000-0005-0000-0000-0000ED150000}"/>
    <cellStyle name="Normal 25 2 3" xfId="10817" xr:uid="{00000000-0005-0000-0000-0000EE150000}"/>
    <cellStyle name="Normal 25 2 3 2" xfId="18030" xr:uid="{00000000-0005-0000-0000-0000EF150000}"/>
    <cellStyle name="Normal 25 2 4" xfId="12089" xr:uid="{00000000-0005-0000-0000-0000F0150000}"/>
    <cellStyle name="Normal 25 2 4 2" xfId="19296" xr:uid="{00000000-0005-0000-0000-0000F1150000}"/>
    <cellStyle name="Normal 25 2 5" xfId="14151" xr:uid="{00000000-0005-0000-0000-0000F2150000}"/>
    <cellStyle name="Normal 25 3" xfId="8715" xr:uid="{00000000-0005-0000-0000-0000F3150000}"/>
    <cellStyle name="Normal 25 3 2" xfId="15928" xr:uid="{00000000-0005-0000-0000-0000F4150000}"/>
    <cellStyle name="Normal 25 4" xfId="10816" xr:uid="{00000000-0005-0000-0000-0000F5150000}"/>
    <cellStyle name="Normal 25 4 2" xfId="18029" xr:uid="{00000000-0005-0000-0000-0000F6150000}"/>
    <cellStyle name="Normal 25 5" xfId="12088" xr:uid="{00000000-0005-0000-0000-0000F7150000}"/>
    <cellStyle name="Normal 25 5 2" xfId="19295" xr:uid="{00000000-0005-0000-0000-0000F8150000}"/>
    <cellStyle name="Normal 25 6" xfId="14150" xr:uid="{00000000-0005-0000-0000-0000F9150000}"/>
    <cellStyle name="Normal 26" xfId="4946" xr:uid="{00000000-0005-0000-0000-0000FA150000}"/>
    <cellStyle name="Normal 26 2" xfId="4947" xr:uid="{00000000-0005-0000-0000-0000FB150000}"/>
    <cellStyle name="Normal 26 2 2" xfId="8718" xr:uid="{00000000-0005-0000-0000-0000FC150000}"/>
    <cellStyle name="Normal 26 2 2 2" xfId="15931" xr:uid="{00000000-0005-0000-0000-0000FD150000}"/>
    <cellStyle name="Normal 26 2 3" xfId="10819" xr:uid="{00000000-0005-0000-0000-0000FE150000}"/>
    <cellStyle name="Normal 26 2 3 2" xfId="18032" xr:uid="{00000000-0005-0000-0000-0000FF150000}"/>
    <cellStyle name="Normal 26 2 4" xfId="12091" xr:uid="{00000000-0005-0000-0000-000000160000}"/>
    <cellStyle name="Normal 26 2 4 2" xfId="19298" xr:uid="{00000000-0005-0000-0000-000001160000}"/>
    <cellStyle name="Normal 26 2 5" xfId="14153" xr:uid="{00000000-0005-0000-0000-000002160000}"/>
    <cellStyle name="Normal 26 3" xfId="8717" xr:uid="{00000000-0005-0000-0000-000003160000}"/>
    <cellStyle name="Normal 26 3 2" xfId="15930" xr:uid="{00000000-0005-0000-0000-000004160000}"/>
    <cellStyle name="Normal 26 4" xfId="10818" xr:uid="{00000000-0005-0000-0000-000005160000}"/>
    <cellStyle name="Normal 26 4 2" xfId="18031" xr:uid="{00000000-0005-0000-0000-000006160000}"/>
    <cellStyle name="Normal 26 5" xfId="12090" xr:uid="{00000000-0005-0000-0000-000007160000}"/>
    <cellStyle name="Normal 26 5 2" xfId="19297" xr:uid="{00000000-0005-0000-0000-000008160000}"/>
    <cellStyle name="Normal 26 6" xfId="14152" xr:uid="{00000000-0005-0000-0000-000009160000}"/>
    <cellStyle name="Normal 27" xfId="4948" xr:uid="{00000000-0005-0000-0000-00000A160000}"/>
    <cellStyle name="Normal 27 2" xfId="4949" xr:uid="{00000000-0005-0000-0000-00000B160000}"/>
    <cellStyle name="Normal 27 2 2" xfId="8720" xr:uid="{00000000-0005-0000-0000-00000C160000}"/>
    <cellStyle name="Normal 27 2 2 2" xfId="15933" xr:uid="{00000000-0005-0000-0000-00000D160000}"/>
    <cellStyle name="Normal 27 2 3" xfId="10821" xr:uid="{00000000-0005-0000-0000-00000E160000}"/>
    <cellStyle name="Normal 27 2 3 2" xfId="18034" xr:uid="{00000000-0005-0000-0000-00000F160000}"/>
    <cellStyle name="Normal 27 2 4" xfId="12093" xr:uid="{00000000-0005-0000-0000-000010160000}"/>
    <cellStyle name="Normal 27 2 4 2" xfId="19300" xr:uid="{00000000-0005-0000-0000-000011160000}"/>
    <cellStyle name="Normal 27 2 5" xfId="14155" xr:uid="{00000000-0005-0000-0000-000012160000}"/>
    <cellStyle name="Normal 27 3" xfId="4950" xr:uid="{00000000-0005-0000-0000-000013160000}"/>
    <cellStyle name="Normal 27 3 2" xfId="8721" xr:uid="{00000000-0005-0000-0000-000014160000}"/>
    <cellStyle name="Normal 27 3 2 2" xfId="15934" xr:uid="{00000000-0005-0000-0000-000015160000}"/>
    <cellStyle name="Normal 27 3 3" xfId="10822" xr:uid="{00000000-0005-0000-0000-000016160000}"/>
    <cellStyle name="Normal 27 3 3 2" xfId="18035" xr:uid="{00000000-0005-0000-0000-000017160000}"/>
    <cellStyle name="Normal 27 3 4" xfId="12094" xr:uid="{00000000-0005-0000-0000-000018160000}"/>
    <cellStyle name="Normal 27 3 4 2" xfId="19301" xr:uid="{00000000-0005-0000-0000-000019160000}"/>
    <cellStyle name="Normal 27 3 5" xfId="14156" xr:uid="{00000000-0005-0000-0000-00001A160000}"/>
    <cellStyle name="Normal 27 4" xfId="4951" xr:uid="{00000000-0005-0000-0000-00001B160000}"/>
    <cellStyle name="Normal 27 5" xfId="8719" xr:uid="{00000000-0005-0000-0000-00001C160000}"/>
    <cellStyle name="Normal 27 5 2" xfId="15932" xr:uid="{00000000-0005-0000-0000-00001D160000}"/>
    <cellStyle name="Normal 27 6" xfId="10820" xr:uid="{00000000-0005-0000-0000-00001E160000}"/>
    <cellStyle name="Normal 27 6 2" xfId="18033" xr:uid="{00000000-0005-0000-0000-00001F160000}"/>
    <cellStyle name="Normal 27 7" xfId="12092" xr:uid="{00000000-0005-0000-0000-000020160000}"/>
    <cellStyle name="Normal 27 7 2" xfId="19299" xr:uid="{00000000-0005-0000-0000-000021160000}"/>
    <cellStyle name="Normal 27 8" xfId="14154" xr:uid="{00000000-0005-0000-0000-000022160000}"/>
    <cellStyle name="Normal 28" xfId="4952" xr:uid="{00000000-0005-0000-0000-000023160000}"/>
    <cellStyle name="Normal 28 2" xfId="4953" xr:uid="{00000000-0005-0000-0000-000024160000}"/>
    <cellStyle name="Normal 28 2 2" xfId="8723" xr:uid="{00000000-0005-0000-0000-000025160000}"/>
    <cellStyle name="Normal 28 2 2 2" xfId="15936" xr:uid="{00000000-0005-0000-0000-000026160000}"/>
    <cellStyle name="Normal 28 2 3" xfId="10824" xr:uid="{00000000-0005-0000-0000-000027160000}"/>
    <cellStyle name="Normal 28 2 3 2" xfId="18037" xr:uid="{00000000-0005-0000-0000-000028160000}"/>
    <cellStyle name="Normal 28 2 4" xfId="12096" xr:uid="{00000000-0005-0000-0000-000029160000}"/>
    <cellStyle name="Normal 28 2 4 2" xfId="19303" xr:uid="{00000000-0005-0000-0000-00002A160000}"/>
    <cellStyle name="Normal 28 2 5" xfId="14158" xr:uid="{00000000-0005-0000-0000-00002B160000}"/>
    <cellStyle name="Normal 28 3" xfId="4954" xr:uid="{00000000-0005-0000-0000-00002C160000}"/>
    <cellStyle name="Normal 28 3 2" xfId="8724" xr:uid="{00000000-0005-0000-0000-00002D160000}"/>
    <cellStyle name="Normal 28 3 2 2" xfId="15937" xr:uid="{00000000-0005-0000-0000-00002E160000}"/>
    <cellStyle name="Normal 28 3 3" xfId="10825" xr:uid="{00000000-0005-0000-0000-00002F160000}"/>
    <cellStyle name="Normal 28 3 3 2" xfId="18038" xr:uid="{00000000-0005-0000-0000-000030160000}"/>
    <cellStyle name="Normal 28 3 4" xfId="12097" xr:uid="{00000000-0005-0000-0000-000031160000}"/>
    <cellStyle name="Normal 28 3 4 2" xfId="19304" xr:uid="{00000000-0005-0000-0000-000032160000}"/>
    <cellStyle name="Normal 28 3 5" xfId="14159" xr:uid="{00000000-0005-0000-0000-000033160000}"/>
    <cellStyle name="Normal 28 4" xfId="4955" xr:uid="{00000000-0005-0000-0000-000034160000}"/>
    <cellStyle name="Normal 28 5" xfId="8722" xr:uid="{00000000-0005-0000-0000-000035160000}"/>
    <cellStyle name="Normal 28 5 2" xfId="15935" xr:uid="{00000000-0005-0000-0000-000036160000}"/>
    <cellStyle name="Normal 28 6" xfId="10823" xr:uid="{00000000-0005-0000-0000-000037160000}"/>
    <cellStyle name="Normal 28 6 2" xfId="18036" xr:uid="{00000000-0005-0000-0000-000038160000}"/>
    <cellStyle name="Normal 28 7" xfId="12095" xr:uid="{00000000-0005-0000-0000-000039160000}"/>
    <cellStyle name="Normal 28 7 2" xfId="19302" xr:uid="{00000000-0005-0000-0000-00003A160000}"/>
    <cellStyle name="Normal 28 8" xfId="14157" xr:uid="{00000000-0005-0000-0000-00003B160000}"/>
    <cellStyle name="Normal 29" xfId="4956" xr:uid="{00000000-0005-0000-0000-00003C160000}"/>
    <cellStyle name="Normal 29 2" xfId="4957" xr:uid="{00000000-0005-0000-0000-00003D160000}"/>
    <cellStyle name="Normal 29 2 2" xfId="4958" xr:uid="{00000000-0005-0000-0000-00003E160000}"/>
    <cellStyle name="Normal 29 2 2 2" xfId="8727" xr:uid="{00000000-0005-0000-0000-00003F160000}"/>
    <cellStyle name="Normal 29 2 2 2 2" xfId="15940" xr:uid="{00000000-0005-0000-0000-000040160000}"/>
    <cellStyle name="Normal 29 2 2 3" xfId="10828" xr:uid="{00000000-0005-0000-0000-000041160000}"/>
    <cellStyle name="Normal 29 2 2 3 2" xfId="18041" xr:uid="{00000000-0005-0000-0000-000042160000}"/>
    <cellStyle name="Normal 29 2 2 4" xfId="12100" xr:uid="{00000000-0005-0000-0000-000043160000}"/>
    <cellStyle name="Normal 29 2 2 4 2" xfId="19307" xr:uid="{00000000-0005-0000-0000-000044160000}"/>
    <cellStyle name="Normal 29 2 2 5" xfId="14163" xr:uid="{00000000-0005-0000-0000-000045160000}"/>
    <cellStyle name="Normal 29 2 3" xfId="4959" xr:uid="{00000000-0005-0000-0000-000046160000}"/>
    <cellStyle name="Normal 29 2 4" xfId="8726" xr:uid="{00000000-0005-0000-0000-000047160000}"/>
    <cellStyle name="Normal 29 2 4 2" xfId="15939" xr:uid="{00000000-0005-0000-0000-000048160000}"/>
    <cellStyle name="Normal 29 2 5" xfId="10827" xr:uid="{00000000-0005-0000-0000-000049160000}"/>
    <cellStyle name="Normal 29 2 5 2" xfId="18040" xr:uid="{00000000-0005-0000-0000-00004A160000}"/>
    <cellStyle name="Normal 29 2 6" xfId="12099" xr:uid="{00000000-0005-0000-0000-00004B160000}"/>
    <cellStyle name="Normal 29 2 6 2" xfId="19306" xr:uid="{00000000-0005-0000-0000-00004C160000}"/>
    <cellStyle name="Normal 29 2 7" xfId="14162" xr:uid="{00000000-0005-0000-0000-00004D160000}"/>
    <cellStyle name="Normal 29 3" xfId="4960" xr:uid="{00000000-0005-0000-0000-00004E160000}"/>
    <cellStyle name="Normal 29 3 2" xfId="8728" xr:uid="{00000000-0005-0000-0000-00004F160000}"/>
    <cellStyle name="Normal 29 3 2 2" xfId="15941" xr:uid="{00000000-0005-0000-0000-000050160000}"/>
    <cellStyle name="Normal 29 3 3" xfId="10829" xr:uid="{00000000-0005-0000-0000-000051160000}"/>
    <cellStyle name="Normal 29 3 3 2" xfId="18042" xr:uid="{00000000-0005-0000-0000-000052160000}"/>
    <cellStyle name="Normal 29 3 4" xfId="12101" xr:uid="{00000000-0005-0000-0000-000053160000}"/>
    <cellStyle name="Normal 29 3 4 2" xfId="19308" xr:uid="{00000000-0005-0000-0000-000054160000}"/>
    <cellStyle name="Normal 29 3 5" xfId="14164" xr:uid="{00000000-0005-0000-0000-000055160000}"/>
    <cellStyle name="Normal 29 4" xfId="4961" xr:uid="{00000000-0005-0000-0000-000056160000}"/>
    <cellStyle name="Normal 29 5" xfId="8725" xr:uid="{00000000-0005-0000-0000-000057160000}"/>
    <cellStyle name="Normal 29 5 2" xfId="15938" xr:uid="{00000000-0005-0000-0000-000058160000}"/>
    <cellStyle name="Normal 29 6" xfId="10826" xr:uid="{00000000-0005-0000-0000-000059160000}"/>
    <cellStyle name="Normal 29 6 2" xfId="18039" xr:uid="{00000000-0005-0000-0000-00005A160000}"/>
    <cellStyle name="Normal 29 7" xfId="12098" xr:uid="{00000000-0005-0000-0000-00005B160000}"/>
    <cellStyle name="Normal 29 7 2" xfId="19305" xr:uid="{00000000-0005-0000-0000-00005C160000}"/>
    <cellStyle name="Normal 29 8" xfId="14161" xr:uid="{00000000-0005-0000-0000-00005D160000}"/>
    <cellStyle name="Normal 3" xfId="65" xr:uid="{00000000-0005-0000-0000-00005E160000}"/>
    <cellStyle name="Normal 3 10" xfId="4962" xr:uid="{00000000-0005-0000-0000-00005F160000}"/>
    <cellStyle name="Normal 3 10 10" xfId="4963" xr:uid="{00000000-0005-0000-0000-000060160000}"/>
    <cellStyle name="Normal 3 10 10 2" xfId="4964" xr:uid="{00000000-0005-0000-0000-000061160000}"/>
    <cellStyle name="Normal 3 10 11" xfId="4965" xr:uid="{00000000-0005-0000-0000-000062160000}"/>
    <cellStyle name="Normal 3 10 11 2" xfId="4966" xr:uid="{00000000-0005-0000-0000-000063160000}"/>
    <cellStyle name="Normal 3 10 12" xfId="4967" xr:uid="{00000000-0005-0000-0000-000064160000}"/>
    <cellStyle name="Normal 3 10 12 2" xfId="4968" xr:uid="{00000000-0005-0000-0000-000065160000}"/>
    <cellStyle name="Normal 3 10 13" xfId="4969" xr:uid="{00000000-0005-0000-0000-000066160000}"/>
    <cellStyle name="Normal 3 10 13 2" xfId="4970" xr:uid="{00000000-0005-0000-0000-000067160000}"/>
    <cellStyle name="Normal 3 10 14" xfId="4971" xr:uid="{00000000-0005-0000-0000-000068160000}"/>
    <cellStyle name="Normal 3 10 14 2" xfId="4972" xr:uid="{00000000-0005-0000-0000-000069160000}"/>
    <cellStyle name="Normal 3 10 15" xfId="4973" xr:uid="{00000000-0005-0000-0000-00006A160000}"/>
    <cellStyle name="Normal 3 10 15 2" xfId="4974" xr:uid="{00000000-0005-0000-0000-00006B160000}"/>
    <cellStyle name="Normal 3 10 16" xfId="4975" xr:uid="{00000000-0005-0000-0000-00006C160000}"/>
    <cellStyle name="Normal 3 10 16 2" xfId="4976" xr:uid="{00000000-0005-0000-0000-00006D160000}"/>
    <cellStyle name="Normal 3 10 17" xfId="4977" xr:uid="{00000000-0005-0000-0000-00006E160000}"/>
    <cellStyle name="Normal 3 10 17 2" xfId="4978" xr:uid="{00000000-0005-0000-0000-00006F160000}"/>
    <cellStyle name="Normal 3 10 18" xfId="4979" xr:uid="{00000000-0005-0000-0000-000070160000}"/>
    <cellStyle name="Normal 3 10 18 2" xfId="4980" xr:uid="{00000000-0005-0000-0000-000071160000}"/>
    <cellStyle name="Normal 3 10 19" xfId="4981" xr:uid="{00000000-0005-0000-0000-000072160000}"/>
    <cellStyle name="Normal 3 10 19 2" xfId="4982" xr:uid="{00000000-0005-0000-0000-000073160000}"/>
    <cellStyle name="Normal 3 10 2" xfId="4983" xr:uid="{00000000-0005-0000-0000-000074160000}"/>
    <cellStyle name="Normal 3 10 2 2" xfId="4984" xr:uid="{00000000-0005-0000-0000-000075160000}"/>
    <cellStyle name="Normal 3 10 20" xfId="4985" xr:uid="{00000000-0005-0000-0000-000076160000}"/>
    <cellStyle name="Normal 3 10 20 2" xfId="4986" xr:uid="{00000000-0005-0000-0000-000077160000}"/>
    <cellStyle name="Normal 3 10 21" xfId="4987" xr:uid="{00000000-0005-0000-0000-000078160000}"/>
    <cellStyle name="Normal 3 10 21 2" xfId="4988" xr:uid="{00000000-0005-0000-0000-000079160000}"/>
    <cellStyle name="Normal 3 10 22" xfId="4989" xr:uid="{00000000-0005-0000-0000-00007A160000}"/>
    <cellStyle name="Normal 3 10 22 2" xfId="4990" xr:uid="{00000000-0005-0000-0000-00007B160000}"/>
    <cellStyle name="Normal 3 10 23" xfId="4991" xr:uid="{00000000-0005-0000-0000-00007C160000}"/>
    <cellStyle name="Normal 3 10 23 2" xfId="4992" xr:uid="{00000000-0005-0000-0000-00007D160000}"/>
    <cellStyle name="Normal 3 10 24" xfId="4993" xr:uid="{00000000-0005-0000-0000-00007E160000}"/>
    <cellStyle name="Normal 3 10 3" xfId="4994" xr:uid="{00000000-0005-0000-0000-00007F160000}"/>
    <cellStyle name="Normal 3 10 3 2" xfId="4995" xr:uid="{00000000-0005-0000-0000-000080160000}"/>
    <cellStyle name="Normal 3 10 4" xfId="4996" xr:uid="{00000000-0005-0000-0000-000081160000}"/>
    <cellStyle name="Normal 3 10 4 2" xfId="4997" xr:uid="{00000000-0005-0000-0000-000082160000}"/>
    <cellStyle name="Normal 3 10 5" xfId="4998" xr:uid="{00000000-0005-0000-0000-000083160000}"/>
    <cellStyle name="Normal 3 10 5 2" xfId="4999" xr:uid="{00000000-0005-0000-0000-000084160000}"/>
    <cellStyle name="Normal 3 10 6" xfId="5000" xr:uid="{00000000-0005-0000-0000-000085160000}"/>
    <cellStyle name="Normal 3 10 6 2" xfId="5001" xr:uid="{00000000-0005-0000-0000-000086160000}"/>
    <cellStyle name="Normal 3 10 7" xfId="5002" xr:uid="{00000000-0005-0000-0000-000087160000}"/>
    <cellStyle name="Normal 3 10 7 2" xfId="5003" xr:uid="{00000000-0005-0000-0000-000088160000}"/>
    <cellStyle name="Normal 3 10 8" xfId="5004" xr:uid="{00000000-0005-0000-0000-000089160000}"/>
    <cellStyle name="Normal 3 10 8 2" xfId="5005" xr:uid="{00000000-0005-0000-0000-00008A160000}"/>
    <cellStyle name="Normal 3 10 9" xfId="5006" xr:uid="{00000000-0005-0000-0000-00008B160000}"/>
    <cellStyle name="Normal 3 10 9 2" xfId="5007" xr:uid="{00000000-0005-0000-0000-00008C160000}"/>
    <cellStyle name="Normal 3 11" xfId="5008" xr:uid="{00000000-0005-0000-0000-00008D160000}"/>
    <cellStyle name="Normal 3 11 10" xfId="5009" xr:uid="{00000000-0005-0000-0000-00008E160000}"/>
    <cellStyle name="Normal 3 11 10 2" xfId="5010" xr:uid="{00000000-0005-0000-0000-00008F160000}"/>
    <cellStyle name="Normal 3 11 11" xfId="5011" xr:uid="{00000000-0005-0000-0000-000090160000}"/>
    <cellStyle name="Normal 3 11 11 2" xfId="5012" xr:uid="{00000000-0005-0000-0000-000091160000}"/>
    <cellStyle name="Normal 3 11 12" xfId="5013" xr:uid="{00000000-0005-0000-0000-000092160000}"/>
    <cellStyle name="Normal 3 11 12 2" xfId="5014" xr:uid="{00000000-0005-0000-0000-000093160000}"/>
    <cellStyle name="Normal 3 11 13" xfId="5015" xr:uid="{00000000-0005-0000-0000-000094160000}"/>
    <cellStyle name="Normal 3 11 13 2" xfId="5016" xr:uid="{00000000-0005-0000-0000-000095160000}"/>
    <cellStyle name="Normal 3 11 14" xfId="5017" xr:uid="{00000000-0005-0000-0000-000096160000}"/>
    <cellStyle name="Normal 3 11 14 2" xfId="5018" xr:uid="{00000000-0005-0000-0000-000097160000}"/>
    <cellStyle name="Normal 3 11 15" xfId="5019" xr:uid="{00000000-0005-0000-0000-000098160000}"/>
    <cellStyle name="Normal 3 11 15 2" xfId="5020" xr:uid="{00000000-0005-0000-0000-000099160000}"/>
    <cellStyle name="Normal 3 11 16" xfId="5021" xr:uid="{00000000-0005-0000-0000-00009A160000}"/>
    <cellStyle name="Normal 3 11 16 2" xfId="5022" xr:uid="{00000000-0005-0000-0000-00009B160000}"/>
    <cellStyle name="Normal 3 11 17" xfId="5023" xr:uid="{00000000-0005-0000-0000-00009C160000}"/>
    <cellStyle name="Normal 3 11 17 2" xfId="5024" xr:uid="{00000000-0005-0000-0000-00009D160000}"/>
    <cellStyle name="Normal 3 11 18" xfId="5025" xr:uid="{00000000-0005-0000-0000-00009E160000}"/>
    <cellStyle name="Normal 3 11 18 2" xfId="5026" xr:uid="{00000000-0005-0000-0000-00009F160000}"/>
    <cellStyle name="Normal 3 11 19" xfId="5027" xr:uid="{00000000-0005-0000-0000-0000A0160000}"/>
    <cellStyle name="Normal 3 11 19 2" xfId="5028" xr:uid="{00000000-0005-0000-0000-0000A1160000}"/>
    <cellStyle name="Normal 3 11 2" xfId="5029" xr:uid="{00000000-0005-0000-0000-0000A2160000}"/>
    <cellStyle name="Normal 3 11 2 2" xfId="5030" xr:uid="{00000000-0005-0000-0000-0000A3160000}"/>
    <cellStyle name="Normal 3 11 20" xfId="5031" xr:uid="{00000000-0005-0000-0000-0000A4160000}"/>
    <cellStyle name="Normal 3 11 20 2" xfId="5032" xr:uid="{00000000-0005-0000-0000-0000A5160000}"/>
    <cellStyle name="Normal 3 11 21" xfId="5033" xr:uid="{00000000-0005-0000-0000-0000A6160000}"/>
    <cellStyle name="Normal 3 11 21 2" xfId="5034" xr:uid="{00000000-0005-0000-0000-0000A7160000}"/>
    <cellStyle name="Normal 3 11 22" xfId="5035" xr:uid="{00000000-0005-0000-0000-0000A8160000}"/>
    <cellStyle name="Normal 3 11 22 2" xfId="5036" xr:uid="{00000000-0005-0000-0000-0000A9160000}"/>
    <cellStyle name="Normal 3 11 23" xfId="5037" xr:uid="{00000000-0005-0000-0000-0000AA160000}"/>
    <cellStyle name="Normal 3 11 23 2" xfId="5038" xr:uid="{00000000-0005-0000-0000-0000AB160000}"/>
    <cellStyle name="Normal 3 11 24" xfId="5039" xr:uid="{00000000-0005-0000-0000-0000AC160000}"/>
    <cellStyle name="Normal 3 11 3" xfId="5040" xr:uid="{00000000-0005-0000-0000-0000AD160000}"/>
    <cellStyle name="Normal 3 11 3 2" xfId="5041" xr:uid="{00000000-0005-0000-0000-0000AE160000}"/>
    <cellStyle name="Normal 3 11 4" xfId="5042" xr:uid="{00000000-0005-0000-0000-0000AF160000}"/>
    <cellStyle name="Normal 3 11 4 2" xfId="5043" xr:uid="{00000000-0005-0000-0000-0000B0160000}"/>
    <cellStyle name="Normal 3 11 5" xfId="5044" xr:uid="{00000000-0005-0000-0000-0000B1160000}"/>
    <cellStyle name="Normal 3 11 5 2" xfId="5045" xr:uid="{00000000-0005-0000-0000-0000B2160000}"/>
    <cellStyle name="Normal 3 11 6" xfId="5046" xr:uid="{00000000-0005-0000-0000-0000B3160000}"/>
    <cellStyle name="Normal 3 11 6 2" xfId="5047" xr:uid="{00000000-0005-0000-0000-0000B4160000}"/>
    <cellStyle name="Normal 3 11 7" xfId="5048" xr:uid="{00000000-0005-0000-0000-0000B5160000}"/>
    <cellStyle name="Normal 3 11 7 2" xfId="5049" xr:uid="{00000000-0005-0000-0000-0000B6160000}"/>
    <cellStyle name="Normal 3 11 8" xfId="5050" xr:uid="{00000000-0005-0000-0000-0000B7160000}"/>
    <cellStyle name="Normal 3 11 8 2" xfId="5051" xr:uid="{00000000-0005-0000-0000-0000B8160000}"/>
    <cellStyle name="Normal 3 11 9" xfId="5052" xr:uid="{00000000-0005-0000-0000-0000B9160000}"/>
    <cellStyle name="Normal 3 11 9 2" xfId="5053" xr:uid="{00000000-0005-0000-0000-0000BA160000}"/>
    <cellStyle name="Normal 3 12" xfId="5054" xr:uid="{00000000-0005-0000-0000-0000BB160000}"/>
    <cellStyle name="Normal 3 12 10" xfId="5055" xr:uid="{00000000-0005-0000-0000-0000BC160000}"/>
    <cellStyle name="Normal 3 12 10 2" xfId="5056" xr:uid="{00000000-0005-0000-0000-0000BD160000}"/>
    <cellStyle name="Normal 3 12 11" xfId="5057" xr:uid="{00000000-0005-0000-0000-0000BE160000}"/>
    <cellStyle name="Normal 3 12 11 2" xfId="5058" xr:uid="{00000000-0005-0000-0000-0000BF160000}"/>
    <cellStyle name="Normal 3 12 12" xfId="5059" xr:uid="{00000000-0005-0000-0000-0000C0160000}"/>
    <cellStyle name="Normal 3 12 12 2" xfId="5060" xr:uid="{00000000-0005-0000-0000-0000C1160000}"/>
    <cellStyle name="Normal 3 12 13" xfId="5061" xr:uid="{00000000-0005-0000-0000-0000C2160000}"/>
    <cellStyle name="Normal 3 12 13 2" xfId="5062" xr:uid="{00000000-0005-0000-0000-0000C3160000}"/>
    <cellStyle name="Normal 3 12 14" xfId="5063" xr:uid="{00000000-0005-0000-0000-0000C4160000}"/>
    <cellStyle name="Normal 3 12 14 2" xfId="5064" xr:uid="{00000000-0005-0000-0000-0000C5160000}"/>
    <cellStyle name="Normal 3 12 15" xfId="5065" xr:uid="{00000000-0005-0000-0000-0000C6160000}"/>
    <cellStyle name="Normal 3 12 15 2" xfId="5066" xr:uid="{00000000-0005-0000-0000-0000C7160000}"/>
    <cellStyle name="Normal 3 12 16" xfId="5067" xr:uid="{00000000-0005-0000-0000-0000C8160000}"/>
    <cellStyle name="Normal 3 12 16 2" xfId="5068" xr:uid="{00000000-0005-0000-0000-0000C9160000}"/>
    <cellStyle name="Normal 3 12 17" xfId="5069" xr:uid="{00000000-0005-0000-0000-0000CA160000}"/>
    <cellStyle name="Normal 3 12 17 2" xfId="5070" xr:uid="{00000000-0005-0000-0000-0000CB160000}"/>
    <cellStyle name="Normal 3 12 18" xfId="5071" xr:uid="{00000000-0005-0000-0000-0000CC160000}"/>
    <cellStyle name="Normal 3 12 18 2" xfId="5072" xr:uid="{00000000-0005-0000-0000-0000CD160000}"/>
    <cellStyle name="Normal 3 12 19" xfId="5073" xr:uid="{00000000-0005-0000-0000-0000CE160000}"/>
    <cellStyle name="Normal 3 12 19 2" xfId="5074" xr:uid="{00000000-0005-0000-0000-0000CF160000}"/>
    <cellStyle name="Normal 3 12 2" xfId="5075" xr:uid="{00000000-0005-0000-0000-0000D0160000}"/>
    <cellStyle name="Normal 3 12 2 2" xfId="5076" xr:uid="{00000000-0005-0000-0000-0000D1160000}"/>
    <cellStyle name="Normal 3 12 20" xfId="5077" xr:uid="{00000000-0005-0000-0000-0000D2160000}"/>
    <cellStyle name="Normal 3 12 20 2" xfId="5078" xr:uid="{00000000-0005-0000-0000-0000D3160000}"/>
    <cellStyle name="Normal 3 12 21" xfId="5079" xr:uid="{00000000-0005-0000-0000-0000D4160000}"/>
    <cellStyle name="Normal 3 12 21 2" xfId="5080" xr:uid="{00000000-0005-0000-0000-0000D5160000}"/>
    <cellStyle name="Normal 3 12 22" xfId="5081" xr:uid="{00000000-0005-0000-0000-0000D6160000}"/>
    <cellStyle name="Normal 3 12 22 2" xfId="5082" xr:uid="{00000000-0005-0000-0000-0000D7160000}"/>
    <cellStyle name="Normal 3 12 23" xfId="5083" xr:uid="{00000000-0005-0000-0000-0000D8160000}"/>
    <cellStyle name="Normal 3 12 23 2" xfId="5084" xr:uid="{00000000-0005-0000-0000-0000D9160000}"/>
    <cellStyle name="Normal 3 12 24" xfId="5085" xr:uid="{00000000-0005-0000-0000-0000DA160000}"/>
    <cellStyle name="Normal 3 12 3" xfId="5086" xr:uid="{00000000-0005-0000-0000-0000DB160000}"/>
    <cellStyle name="Normal 3 12 3 2" xfId="5087" xr:uid="{00000000-0005-0000-0000-0000DC160000}"/>
    <cellStyle name="Normal 3 12 4" xfId="5088" xr:uid="{00000000-0005-0000-0000-0000DD160000}"/>
    <cellStyle name="Normal 3 12 4 2" xfId="5089" xr:uid="{00000000-0005-0000-0000-0000DE160000}"/>
    <cellStyle name="Normal 3 12 5" xfId="5090" xr:uid="{00000000-0005-0000-0000-0000DF160000}"/>
    <cellStyle name="Normal 3 12 5 2" xfId="5091" xr:uid="{00000000-0005-0000-0000-0000E0160000}"/>
    <cellStyle name="Normal 3 12 6" xfId="5092" xr:uid="{00000000-0005-0000-0000-0000E1160000}"/>
    <cellStyle name="Normal 3 12 6 2" xfId="5093" xr:uid="{00000000-0005-0000-0000-0000E2160000}"/>
    <cellStyle name="Normal 3 12 7" xfId="5094" xr:uid="{00000000-0005-0000-0000-0000E3160000}"/>
    <cellStyle name="Normal 3 12 7 2" xfId="5095" xr:uid="{00000000-0005-0000-0000-0000E4160000}"/>
    <cellStyle name="Normal 3 12 8" xfId="5096" xr:uid="{00000000-0005-0000-0000-0000E5160000}"/>
    <cellStyle name="Normal 3 12 8 2" xfId="5097" xr:uid="{00000000-0005-0000-0000-0000E6160000}"/>
    <cellStyle name="Normal 3 12 9" xfId="5098" xr:uid="{00000000-0005-0000-0000-0000E7160000}"/>
    <cellStyle name="Normal 3 12 9 2" xfId="5099" xr:uid="{00000000-0005-0000-0000-0000E8160000}"/>
    <cellStyle name="Normal 3 13" xfId="5100" xr:uid="{00000000-0005-0000-0000-0000E9160000}"/>
    <cellStyle name="Normal 3 13 10" xfId="5101" xr:uid="{00000000-0005-0000-0000-0000EA160000}"/>
    <cellStyle name="Normal 3 13 10 2" xfId="5102" xr:uid="{00000000-0005-0000-0000-0000EB160000}"/>
    <cellStyle name="Normal 3 13 11" xfId="5103" xr:uid="{00000000-0005-0000-0000-0000EC160000}"/>
    <cellStyle name="Normal 3 13 11 2" xfId="5104" xr:uid="{00000000-0005-0000-0000-0000ED160000}"/>
    <cellStyle name="Normal 3 13 12" xfId="5105" xr:uid="{00000000-0005-0000-0000-0000EE160000}"/>
    <cellStyle name="Normal 3 13 12 2" xfId="5106" xr:uid="{00000000-0005-0000-0000-0000EF160000}"/>
    <cellStyle name="Normal 3 13 13" xfId="5107" xr:uid="{00000000-0005-0000-0000-0000F0160000}"/>
    <cellStyle name="Normal 3 13 13 2" xfId="5108" xr:uid="{00000000-0005-0000-0000-0000F1160000}"/>
    <cellStyle name="Normal 3 13 14" xfId="5109" xr:uid="{00000000-0005-0000-0000-0000F2160000}"/>
    <cellStyle name="Normal 3 13 14 2" xfId="5110" xr:uid="{00000000-0005-0000-0000-0000F3160000}"/>
    <cellStyle name="Normal 3 13 15" xfId="5111" xr:uid="{00000000-0005-0000-0000-0000F4160000}"/>
    <cellStyle name="Normal 3 13 15 2" xfId="5112" xr:uid="{00000000-0005-0000-0000-0000F5160000}"/>
    <cellStyle name="Normal 3 13 16" xfId="5113" xr:uid="{00000000-0005-0000-0000-0000F6160000}"/>
    <cellStyle name="Normal 3 13 16 2" xfId="5114" xr:uid="{00000000-0005-0000-0000-0000F7160000}"/>
    <cellStyle name="Normal 3 13 17" xfId="5115" xr:uid="{00000000-0005-0000-0000-0000F8160000}"/>
    <cellStyle name="Normal 3 13 17 2" xfId="5116" xr:uid="{00000000-0005-0000-0000-0000F9160000}"/>
    <cellStyle name="Normal 3 13 18" xfId="5117" xr:uid="{00000000-0005-0000-0000-0000FA160000}"/>
    <cellStyle name="Normal 3 13 18 2" xfId="5118" xr:uid="{00000000-0005-0000-0000-0000FB160000}"/>
    <cellStyle name="Normal 3 13 19" xfId="5119" xr:uid="{00000000-0005-0000-0000-0000FC160000}"/>
    <cellStyle name="Normal 3 13 19 2" xfId="5120" xr:uid="{00000000-0005-0000-0000-0000FD160000}"/>
    <cellStyle name="Normal 3 13 2" xfId="5121" xr:uid="{00000000-0005-0000-0000-0000FE160000}"/>
    <cellStyle name="Normal 3 13 2 2" xfId="5122" xr:uid="{00000000-0005-0000-0000-0000FF160000}"/>
    <cellStyle name="Normal 3 13 20" xfId="5123" xr:uid="{00000000-0005-0000-0000-000000170000}"/>
    <cellStyle name="Normal 3 13 20 2" xfId="5124" xr:uid="{00000000-0005-0000-0000-000001170000}"/>
    <cellStyle name="Normal 3 13 21" xfId="5125" xr:uid="{00000000-0005-0000-0000-000002170000}"/>
    <cellStyle name="Normal 3 13 21 2" xfId="5126" xr:uid="{00000000-0005-0000-0000-000003170000}"/>
    <cellStyle name="Normal 3 13 22" xfId="5127" xr:uid="{00000000-0005-0000-0000-000004170000}"/>
    <cellStyle name="Normal 3 13 22 2" xfId="5128" xr:uid="{00000000-0005-0000-0000-000005170000}"/>
    <cellStyle name="Normal 3 13 23" xfId="5129" xr:uid="{00000000-0005-0000-0000-000006170000}"/>
    <cellStyle name="Normal 3 13 23 2" xfId="5130" xr:uid="{00000000-0005-0000-0000-000007170000}"/>
    <cellStyle name="Normal 3 13 24" xfId="5131" xr:uid="{00000000-0005-0000-0000-000008170000}"/>
    <cellStyle name="Normal 3 13 3" xfId="5132" xr:uid="{00000000-0005-0000-0000-000009170000}"/>
    <cellStyle name="Normal 3 13 3 2" xfId="5133" xr:uid="{00000000-0005-0000-0000-00000A170000}"/>
    <cellStyle name="Normal 3 13 4" xfId="5134" xr:uid="{00000000-0005-0000-0000-00000B170000}"/>
    <cellStyle name="Normal 3 13 4 2" xfId="5135" xr:uid="{00000000-0005-0000-0000-00000C170000}"/>
    <cellStyle name="Normal 3 13 5" xfId="5136" xr:uid="{00000000-0005-0000-0000-00000D170000}"/>
    <cellStyle name="Normal 3 13 5 2" xfId="5137" xr:uid="{00000000-0005-0000-0000-00000E170000}"/>
    <cellStyle name="Normal 3 13 6" xfId="5138" xr:uid="{00000000-0005-0000-0000-00000F170000}"/>
    <cellStyle name="Normal 3 13 6 2" xfId="5139" xr:uid="{00000000-0005-0000-0000-000010170000}"/>
    <cellStyle name="Normal 3 13 7" xfId="5140" xr:uid="{00000000-0005-0000-0000-000011170000}"/>
    <cellStyle name="Normal 3 13 7 2" xfId="5141" xr:uid="{00000000-0005-0000-0000-000012170000}"/>
    <cellStyle name="Normal 3 13 8" xfId="5142" xr:uid="{00000000-0005-0000-0000-000013170000}"/>
    <cellStyle name="Normal 3 13 8 2" xfId="5143" xr:uid="{00000000-0005-0000-0000-000014170000}"/>
    <cellStyle name="Normal 3 13 9" xfId="5144" xr:uid="{00000000-0005-0000-0000-000015170000}"/>
    <cellStyle name="Normal 3 13 9 2" xfId="5145" xr:uid="{00000000-0005-0000-0000-000016170000}"/>
    <cellStyle name="Normal 3 14" xfId="5146" xr:uid="{00000000-0005-0000-0000-000017170000}"/>
    <cellStyle name="Normal 3 14 10" xfId="5147" xr:uid="{00000000-0005-0000-0000-000018170000}"/>
    <cellStyle name="Normal 3 14 10 2" xfId="5148" xr:uid="{00000000-0005-0000-0000-000019170000}"/>
    <cellStyle name="Normal 3 14 11" xfId="5149" xr:uid="{00000000-0005-0000-0000-00001A170000}"/>
    <cellStyle name="Normal 3 14 11 2" xfId="5150" xr:uid="{00000000-0005-0000-0000-00001B170000}"/>
    <cellStyle name="Normal 3 14 12" xfId="5151" xr:uid="{00000000-0005-0000-0000-00001C170000}"/>
    <cellStyle name="Normal 3 14 12 2" xfId="5152" xr:uid="{00000000-0005-0000-0000-00001D170000}"/>
    <cellStyle name="Normal 3 14 13" xfId="5153" xr:uid="{00000000-0005-0000-0000-00001E170000}"/>
    <cellStyle name="Normal 3 14 13 2" xfId="5154" xr:uid="{00000000-0005-0000-0000-00001F170000}"/>
    <cellStyle name="Normal 3 14 14" xfId="5155" xr:uid="{00000000-0005-0000-0000-000020170000}"/>
    <cellStyle name="Normal 3 14 14 2" xfId="5156" xr:uid="{00000000-0005-0000-0000-000021170000}"/>
    <cellStyle name="Normal 3 14 15" xfId="5157" xr:uid="{00000000-0005-0000-0000-000022170000}"/>
    <cellStyle name="Normal 3 14 15 2" xfId="5158" xr:uid="{00000000-0005-0000-0000-000023170000}"/>
    <cellStyle name="Normal 3 14 16" xfId="5159" xr:uid="{00000000-0005-0000-0000-000024170000}"/>
    <cellStyle name="Normal 3 14 16 2" xfId="5160" xr:uid="{00000000-0005-0000-0000-000025170000}"/>
    <cellStyle name="Normal 3 14 17" xfId="5161" xr:uid="{00000000-0005-0000-0000-000026170000}"/>
    <cellStyle name="Normal 3 14 17 2" xfId="5162" xr:uid="{00000000-0005-0000-0000-000027170000}"/>
    <cellStyle name="Normal 3 14 18" xfId="5163" xr:uid="{00000000-0005-0000-0000-000028170000}"/>
    <cellStyle name="Normal 3 14 18 2" xfId="5164" xr:uid="{00000000-0005-0000-0000-000029170000}"/>
    <cellStyle name="Normal 3 14 19" xfId="5165" xr:uid="{00000000-0005-0000-0000-00002A170000}"/>
    <cellStyle name="Normal 3 14 19 2" xfId="5166" xr:uid="{00000000-0005-0000-0000-00002B170000}"/>
    <cellStyle name="Normal 3 14 2" xfId="5167" xr:uid="{00000000-0005-0000-0000-00002C170000}"/>
    <cellStyle name="Normal 3 14 2 2" xfId="5168" xr:uid="{00000000-0005-0000-0000-00002D170000}"/>
    <cellStyle name="Normal 3 14 20" xfId="5169" xr:uid="{00000000-0005-0000-0000-00002E170000}"/>
    <cellStyle name="Normal 3 14 20 2" xfId="5170" xr:uid="{00000000-0005-0000-0000-00002F170000}"/>
    <cellStyle name="Normal 3 14 21" xfId="5171" xr:uid="{00000000-0005-0000-0000-000030170000}"/>
    <cellStyle name="Normal 3 14 21 2" xfId="5172" xr:uid="{00000000-0005-0000-0000-000031170000}"/>
    <cellStyle name="Normal 3 14 22" xfId="5173" xr:uid="{00000000-0005-0000-0000-000032170000}"/>
    <cellStyle name="Normal 3 14 22 2" xfId="5174" xr:uid="{00000000-0005-0000-0000-000033170000}"/>
    <cellStyle name="Normal 3 14 23" xfId="5175" xr:uid="{00000000-0005-0000-0000-000034170000}"/>
    <cellStyle name="Normal 3 14 23 2" xfId="5176" xr:uid="{00000000-0005-0000-0000-000035170000}"/>
    <cellStyle name="Normal 3 14 24" xfId="5177" xr:uid="{00000000-0005-0000-0000-000036170000}"/>
    <cellStyle name="Normal 3 14 3" xfId="5178" xr:uid="{00000000-0005-0000-0000-000037170000}"/>
    <cellStyle name="Normal 3 14 3 2" xfId="5179" xr:uid="{00000000-0005-0000-0000-000038170000}"/>
    <cellStyle name="Normal 3 14 4" xfId="5180" xr:uid="{00000000-0005-0000-0000-000039170000}"/>
    <cellStyle name="Normal 3 14 4 2" xfId="5181" xr:uid="{00000000-0005-0000-0000-00003A170000}"/>
    <cellStyle name="Normal 3 14 5" xfId="5182" xr:uid="{00000000-0005-0000-0000-00003B170000}"/>
    <cellStyle name="Normal 3 14 5 2" xfId="5183" xr:uid="{00000000-0005-0000-0000-00003C170000}"/>
    <cellStyle name="Normal 3 14 6" xfId="5184" xr:uid="{00000000-0005-0000-0000-00003D170000}"/>
    <cellStyle name="Normal 3 14 6 2" xfId="5185" xr:uid="{00000000-0005-0000-0000-00003E170000}"/>
    <cellStyle name="Normal 3 14 7" xfId="5186" xr:uid="{00000000-0005-0000-0000-00003F170000}"/>
    <cellStyle name="Normal 3 14 7 2" xfId="5187" xr:uid="{00000000-0005-0000-0000-000040170000}"/>
    <cellStyle name="Normal 3 14 8" xfId="5188" xr:uid="{00000000-0005-0000-0000-000041170000}"/>
    <cellStyle name="Normal 3 14 8 2" xfId="5189" xr:uid="{00000000-0005-0000-0000-000042170000}"/>
    <cellStyle name="Normal 3 14 9" xfId="5190" xr:uid="{00000000-0005-0000-0000-000043170000}"/>
    <cellStyle name="Normal 3 14 9 2" xfId="5191" xr:uid="{00000000-0005-0000-0000-000044170000}"/>
    <cellStyle name="Normal 3 15" xfId="5192" xr:uid="{00000000-0005-0000-0000-000045170000}"/>
    <cellStyle name="Normal 3 15 10" xfId="5193" xr:uid="{00000000-0005-0000-0000-000046170000}"/>
    <cellStyle name="Normal 3 15 10 2" xfId="5194" xr:uid="{00000000-0005-0000-0000-000047170000}"/>
    <cellStyle name="Normal 3 15 11" xfId="5195" xr:uid="{00000000-0005-0000-0000-000048170000}"/>
    <cellStyle name="Normal 3 15 11 2" xfId="5196" xr:uid="{00000000-0005-0000-0000-000049170000}"/>
    <cellStyle name="Normal 3 15 12" xfId="5197" xr:uid="{00000000-0005-0000-0000-00004A170000}"/>
    <cellStyle name="Normal 3 15 12 2" xfId="5198" xr:uid="{00000000-0005-0000-0000-00004B170000}"/>
    <cellStyle name="Normal 3 15 13" xfId="5199" xr:uid="{00000000-0005-0000-0000-00004C170000}"/>
    <cellStyle name="Normal 3 15 13 2" xfId="5200" xr:uid="{00000000-0005-0000-0000-00004D170000}"/>
    <cellStyle name="Normal 3 15 14" xfId="5201" xr:uid="{00000000-0005-0000-0000-00004E170000}"/>
    <cellStyle name="Normal 3 15 14 2" xfId="5202" xr:uid="{00000000-0005-0000-0000-00004F170000}"/>
    <cellStyle name="Normal 3 15 15" xfId="5203" xr:uid="{00000000-0005-0000-0000-000050170000}"/>
    <cellStyle name="Normal 3 15 15 2" xfId="5204" xr:uid="{00000000-0005-0000-0000-000051170000}"/>
    <cellStyle name="Normal 3 15 16" xfId="5205" xr:uid="{00000000-0005-0000-0000-000052170000}"/>
    <cellStyle name="Normal 3 15 16 2" xfId="5206" xr:uid="{00000000-0005-0000-0000-000053170000}"/>
    <cellStyle name="Normal 3 15 17" xfId="5207" xr:uid="{00000000-0005-0000-0000-000054170000}"/>
    <cellStyle name="Normal 3 15 17 2" xfId="5208" xr:uid="{00000000-0005-0000-0000-000055170000}"/>
    <cellStyle name="Normal 3 15 18" xfId="5209" xr:uid="{00000000-0005-0000-0000-000056170000}"/>
    <cellStyle name="Normal 3 15 18 2" xfId="5210" xr:uid="{00000000-0005-0000-0000-000057170000}"/>
    <cellStyle name="Normal 3 15 19" xfId="5211" xr:uid="{00000000-0005-0000-0000-000058170000}"/>
    <cellStyle name="Normal 3 15 19 2" xfId="5212" xr:uid="{00000000-0005-0000-0000-000059170000}"/>
    <cellStyle name="Normal 3 15 2" xfId="5213" xr:uid="{00000000-0005-0000-0000-00005A170000}"/>
    <cellStyle name="Normal 3 15 2 2" xfId="5214" xr:uid="{00000000-0005-0000-0000-00005B170000}"/>
    <cellStyle name="Normal 3 15 20" xfId="5215" xr:uid="{00000000-0005-0000-0000-00005C170000}"/>
    <cellStyle name="Normal 3 15 20 2" xfId="5216" xr:uid="{00000000-0005-0000-0000-00005D170000}"/>
    <cellStyle name="Normal 3 15 21" xfId="5217" xr:uid="{00000000-0005-0000-0000-00005E170000}"/>
    <cellStyle name="Normal 3 15 21 2" xfId="5218" xr:uid="{00000000-0005-0000-0000-00005F170000}"/>
    <cellStyle name="Normal 3 15 22" xfId="5219" xr:uid="{00000000-0005-0000-0000-000060170000}"/>
    <cellStyle name="Normal 3 15 22 2" xfId="5220" xr:uid="{00000000-0005-0000-0000-000061170000}"/>
    <cellStyle name="Normal 3 15 23" xfId="5221" xr:uid="{00000000-0005-0000-0000-000062170000}"/>
    <cellStyle name="Normal 3 15 23 2" xfId="5222" xr:uid="{00000000-0005-0000-0000-000063170000}"/>
    <cellStyle name="Normal 3 15 24" xfId="5223" xr:uid="{00000000-0005-0000-0000-000064170000}"/>
    <cellStyle name="Normal 3 15 3" xfId="5224" xr:uid="{00000000-0005-0000-0000-000065170000}"/>
    <cellStyle name="Normal 3 15 3 2" xfId="5225" xr:uid="{00000000-0005-0000-0000-000066170000}"/>
    <cellStyle name="Normal 3 15 4" xfId="5226" xr:uid="{00000000-0005-0000-0000-000067170000}"/>
    <cellStyle name="Normal 3 15 4 2" xfId="5227" xr:uid="{00000000-0005-0000-0000-000068170000}"/>
    <cellStyle name="Normal 3 15 5" xfId="5228" xr:uid="{00000000-0005-0000-0000-000069170000}"/>
    <cellStyle name="Normal 3 15 5 2" xfId="5229" xr:uid="{00000000-0005-0000-0000-00006A170000}"/>
    <cellStyle name="Normal 3 15 6" xfId="5230" xr:uid="{00000000-0005-0000-0000-00006B170000}"/>
    <cellStyle name="Normal 3 15 6 2" xfId="5231" xr:uid="{00000000-0005-0000-0000-00006C170000}"/>
    <cellStyle name="Normal 3 15 7" xfId="5232" xr:uid="{00000000-0005-0000-0000-00006D170000}"/>
    <cellStyle name="Normal 3 15 7 2" xfId="5233" xr:uid="{00000000-0005-0000-0000-00006E170000}"/>
    <cellStyle name="Normal 3 15 8" xfId="5234" xr:uid="{00000000-0005-0000-0000-00006F170000}"/>
    <cellStyle name="Normal 3 15 8 2" xfId="5235" xr:uid="{00000000-0005-0000-0000-000070170000}"/>
    <cellStyle name="Normal 3 15 9" xfId="5236" xr:uid="{00000000-0005-0000-0000-000071170000}"/>
    <cellStyle name="Normal 3 15 9 2" xfId="5237" xr:uid="{00000000-0005-0000-0000-000072170000}"/>
    <cellStyle name="Normal 3 16" xfId="5238" xr:uid="{00000000-0005-0000-0000-000073170000}"/>
    <cellStyle name="Normal 3 16 10" xfId="5239" xr:uid="{00000000-0005-0000-0000-000074170000}"/>
    <cellStyle name="Normal 3 16 10 2" xfId="5240" xr:uid="{00000000-0005-0000-0000-000075170000}"/>
    <cellStyle name="Normal 3 16 11" xfId="5241" xr:uid="{00000000-0005-0000-0000-000076170000}"/>
    <cellStyle name="Normal 3 16 11 2" xfId="5242" xr:uid="{00000000-0005-0000-0000-000077170000}"/>
    <cellStyle name="Normal 3 16 12" xfId="5243" xr:uid="{00000000-0005-0000-0000-000078170000}"/>
    <cellStyle name="Normal 3 16 12 2" xfId="5244" xr:uid="{00000000-0005-0000-0000-000079170000}"/>
    <cellStyle name="Normal 3 16 13" xfId="5245" xr:uid="{00000000-0005-0000-0000-00007A170000}"/>
    <cellStyle name="Normal 3 16 13 2" xfId="5246" xr:uid="{00000000-0005-0000-0000-00007B170000}"/>
    <cellStyle name="Normal 3 16 14" xfId="5247" xr:uid="{00000000-0005-0000-0000-00007C170000}"/>
    <cellStyle name="Normal 3 16 14 2" xfId="5248" xr:uid="{00000000-0005-0000-0000-00007D170000}"/>
    <cellStyle name="Normal 3 16 15" xfId="5249" xr:uid="{00000000-0005-0000-0000-00007E170000}"/>
    <cellStyle name="Normal 3 16 15 2" xfId="5250" xr:uid="{00000000-0005-0000-0000-00007F170000}"/>
    <cellStyle name="Normal 3 16 16" xfId="5251" xr:uid="{00000000-0005-0000-0000-000080170000}"/>
    <cellStyle name="Normal 3 16 16 2" xfId="5252" xr:uid="{00000000-0005-0000-0000-000081170000}"/>
    <cellStyle name="Normal 3 16 17" xfId="5253" xr:uid="{00000000-0005-0000-0000-000082170000}"/>
    <cellStyle name="Normal 3 16 17 2" xfId="5254" xr:uid="{00000000-0005-0000-0000-000083170000}"/>
    <cellStyle name="Normal 3 16 18" xfId="5255" xr:uid="{00000000-0005-0000-0000-000084170000}"/>
    <cellStyle name="Normal 3 16 18 2" xfId="5256" xr:uid="{00000000-0005-0000-0000-000085170000}"/>
    <cellStyle name="Normal 3 16 19" xfId="5257" xr:uid="{00000000-0005-0000-0000-000086170000}"/>
    <cellStyle name="Normal 3 16 19 2" xfId="5258" xr:uid="{00000000-0005-0000-0000-000087170000}"/>
    <cellStyle name="Normal 3 16 2" xfId="5259" xr:uid="{00000000-0005-0000-0000-000088170000}"/>
    <cellStyle name="Normal 3 16 2 2" xfId="5260" xr:uid="{00000000-0005-0000-0000-000089170000}"/>
    <cellStyle name="Normal 3 16 20" xfId="5261" xr:uid="{00000000-0005-0000-0000-00008A170000}"/>
    <cellStyle name="Normal 3 16 20 2" xfId="5262" xr:uid="{00000000-0005-0000-0000-00008B170000}"/>
    <cellStyle name="Normal 3 16 21" xfId="5263" xr:uid="{00000000-0005-0000-0000-00008C170000}"/>
    <cellStyle name="Normal 3 16 21 2" xfId="5264" xr:uid="{00000000-0005-0000-0000-00008D170000}"/>
    <cellStyle name="Normal 3 16 22" xfId="5265" xr:uid="{00000000-0005-0000-0000-00008E170000}"/>
    <cellStyle name="Normal 3 16 22 2" xfId="5266" xr:uid="{00000000-0005-0000-0000-00008F170000}"/>
    <cellStyle name="Normal 3 16 23" xfId="5267" xr:uid="{00000000-0005-0000-0000-000090170000}"/>
    <cellStyle name="Normal 3 16 23 2" xfId="5268" xr:uid="{00000000-0005-0000-0000-000091170000}"/>
    <cellStyle name="Normal 3 16 24" xfId="5269" xr:uid="{00000000-0005-0000-0000-000092170000}"/>
    <cellStyle name="Normal 3 16 3" xfId="5270" xr:uid="{00000000-0005-0000-0000-000093170000}"/>
    <cellStyle name="Normal 3 16 3 2" xfId="5271" xr:uid="{00000000-0005-0000-0000-000094170000}"/>
    <cellStyle name="Normal 3 16 4" xfId="5272" xr:uid="{00000000-0005-0000-0000-000095170000}"/>
    <cellStyle name="Normal 3 16 4 2" xfId="5273" xr:uid="{00000000-0005-0000-0000-000096170000}"/>
    <cellStyle name="Normal 3 16 5" xfId="5274" xr:uid="{00000000-0005-0000-0000-000097170000}"/>
    <cellStyle name="Normal 3 16 5 2" xfId="5275" xr:uid="{00000000-0005-0000-0000-000098170000}"/>
    <cellStyle name="Normal 3 16 6" xfId="5276" xr:uid="{00000000-0005-0000-0000-000099170000}"/>
    <cellStyle name="Normal 3 16 6 2" xfId="5277" xr:uid="{00000000-0005-0000-0000-00009A170000}"/>
    <cellStyle name="Normal 3 16 7" xfId="5278" xr:uid="{00000000-0005-0000-0000-00009B170000}"/>
    <cellStyle name="Normal 3 16 7 2" xfId="5279" xr:uid="{00000000-0005-0000-0000-00009C170000}"/>
    <cellStyle name="Normal 3 16 8" xfId="5280" xr:uid="{00000000-0005-0000-0000-00009D170000}"/>
    <cellStyle name="Normal 3 16 8 2" xfId="5281" xr:uid="{00000000-0005-0000-0000-00009E170000}"/>
    <cellStyle name="Normal 3 16 9" xfId="5282" xr:uid="{00000000-0005-0000-0000-00009F170000}"/>
    <cellStyle name="Normal 3 16 9 2" xfId="5283" xr:uid="{00000000-0005-0000-0000-0000A0170000}"/>
    <cellStyle name="Normal 3 17" xfId="5284" xr:uid="{00000000-0005-0000-0000-0000A1170000}"/>
    <cellStyle name="Normal 3 17 10" xfId="5285" xr:uid="{00000000-0005-0000-0000-0000A2170000}"/>
    <cellStyle name="Normal 3 17 10 2" xfId="5286" xr:uid="{00000000-0005-0000-0000-0000A3170000}"/>
    <cellStyle name="Normal 3 17 11" xfId="5287" xr:uid="{00000000-0005-0000-0000-0000A4170000}"/>
    <cellStyle name="Normal 3 17 11 2" xfId="5288" xr:uid="{00000000-0005-0000-0000-0000A5170000}"/>
    <cellStyle name="Normal 3 17 12" xfId="5289" xr:uid="{00000000-0005-0000-0000-0000A6170000}"/>
    <cellStyle name="Normal 3 17 12 2" xfId="5290" xr:uid="{00000000-0005-0000-0000-0000A7170000}"/>
    <cellStyle name="Normal 3 17 13" xfId="5291" xr:uid="{00000000-0005-0000-0000-0000A8170000}"/>
    <cellStyle name="Normal 3 17 13 2" xfId="5292" xr:uid="{00000000-0005-0000-0000-0000A9170000}"/>
    <cellStyle name="Normal 3 17 14" xfId="5293" xr:uid="{00000000-0005-0000-0000-0000AA170000}"/>
    <cellStyle name="Normal 3 17 14 2" xfId="5294" xr:uid="{00000000-0005-0000-0000-0000AB170000}"/>
    <cellStyle name="Normal 3 17 15" xfId="5295" xr:uid="{00000000-0005-0000-0000-0000AC170000}"/>
    <cellStyle name="Normal 3 17 15 2" xfId="5296" xr:uid="{00000000-0005-0000-0000-0000AD170000}"/>
    <cellStyle name="Normal 3 17 16" xfId="5297" xr:uid="{00000000-0005-0000-0000-0000AE170000}"/>
    <cellStyle name="Normal 3 17 16 2" xfId="5298" xr:uid="{00000000-0005-0000-0000-0000AF170000}"/>
    <cellStyle name="Normal 3 17 17" xfId="5299" xr:uid="{00000000-0005-0000-0000-0000B0170000}"/>
    <cellStyle name="Normal 3 17 17 2" xfId="5300" xr:uid="{00000000-0005-0000-0000-0000B1170000}"/>
    <cellStyle name="Normal 3 17 18" xfId="5301" xr:uid="{00000000-0005-0000-0000-0000B2170000}"/>
    <cellStyle name="Normal 3 17 18 2" xfId="5302" xr:uid="{00000000-0005-0000-0000-0000B3170000}"/>
    <cellStyle name="Normal 3 17 19" xfId="5303" xr:uid="{00000000-0005-0000-0000-0000B4170000}"/>
    <cellStyle name="Normal 3 17 19 2" xfId="5304" xr:uid="{00000000-0005-0000-0000-0000B5170000}"/>
    <cellStyle name="Normal 3 17 2" xfId="5305" xr:uid="{00000000-0005-0000-0000-0000B6170000}"/>
    <cellStyle name="Normal 3 17 2 2" xfId="5306" xr:uid="{00000000-0005-0000-0000-0000B7170000}"/>
    <cellStyle name="Normal 3 17 20" xfId="5307" xr:uid="{00000000-0005-0000-0000-0000B8170000}"/>
    <cellStyle name="Normal 3 17 20 2" xfId="5308" xr:uid="{00000000-0005-0000-0000-0000B9170000}"/>
    <cellStyle name="Normal 3 17 21" xfId="5309" xr:uid="{00000000-0005-0000-0000-0000BA170000}"/>
    <cellStyle name="Normal 3 17 21 2" xfId="5310" xr:uid="{00000000-0005-0000-0000-0000BB170000}"/>
    <cellStyle name="Normal 3 17 22" xfId="5311" xr:uid="{00000000-0005-0000-0000-0000BC170000}"/>
    <cellStyle name="Normal 3 17 22 2" xfId="5312" xr:uid="{00000000-0005-0000-0000-0000BD170000}"/>
    <cellStyle name="Normal 3 17 23" xfId="5313" xr:uid="{00000000-0005-0000-0000-0000BE170000}"/>
    <cellStyle name="Normal 3 17 23 2" xfId="5314" xr:uid="{00000000-0005-0000-0000-0000BF170000}"/>
    <cellStyle name="Normal 3 17 24" xfId="5315" xr:uid="{00000000-0005-0000-0000-0000C0170000}"/>
    <cellStyle name="Normal 3 17 3" xfId="5316" xr:uid="{00000000-0005-0000-0000-0000C1170000}"/>
    <cellStyle name="Normal 3 17 3 2" xfId="5317" xr:uid="{00000000-0005-0000-0000-0000C2170000}"/>
    <cellStyle name="Normal 3 17 4" xfId="5318" xr:uid="{00000000-0005-0000-0000-0000C3170000}"/>
    <cellStyle name="Normal 3 17 4 2" xfId="5319" xr:uid="{00000000-0005-0000-0000-0000C4170000}"/>
    <cellStyle name="Normal 3 17 5" xfId="5320" xr:uid="{00000000-0005-0000-0000-0000C5170000}"/>
    <cellStyle name="Normal 3 17 5 2" xfId="5321" xr:uid="{00000000-0005-0000-0000-0000C6170000}"/>
    <cellStyle name="Normal 3 17 6" xfId="5322" xr:uid="{00000000-0005-0000-0000-0000C7170000}"/>
    <cellStyle name="Normal 3 17 6 2" xfId="5323" xr:uid="{00000000-0005-0000-0000-0000C8170000}"/>
    <cellStyle name="Normal 3 17 7" xfId="5324" xr:uid="{00000000-0005-0000-0000-0000C9170000}"/>
    <cellStyle name="Normal 3 17 7 2" xfId="5325" xr:uid="{00000000-0005-0000-0000-0000CA170000}"/>
    <cellStyle name="Normal 3 17 8" xfId="5326" xr:uid="{00000000-0005-0000-0000-0000CB170000}"/>
    <cellStyle name="Normal 3 17 8 2" xfId="5327" xr:uid="{00000000-0005-0000-0000-0000CC170000}"/>
    <cellStyle name="Normal 3 17 9" xfId="5328" xr:uid="{00000000-0005-0000-0000-0000CD170000}"/>
    <cellStyle name="Normal 3 17 9 2" xfId="5329" xr:uid="{00000000-0005-0000-0000-0000CE170000}"/>
    <cellStyle name="Normal 3 18" xfId="5330" xr:uid="{00000000-0005-0000-0000-0000CF170000}"/>
    <cellStyle name="Normal 3 18 10" xfId="5331" xr:uid="{00000000-0005-0000-0000-0000D0170000}"/>
    <cellStyle name="Normal 3 18 10 2" xfId="5332" xr:uid="{00000000-0005-0000-0000-0000D1170000}"/>
    <cellStyle name="Normal 3 18 11" xfId="5333" xr:uid="{00000000-0005-0000-0000-0000D2170000}"/>
    <cellStyle name="Normal 3 18 11 2" xfId="5334" xr:uid="{00000000-0005-0000-0000-0000D3170000}"/>
    <cellStyle name="Normal 3 18 12" xfId="5335" xr:uid="{00000000-0005-0000-0000-0000D4170000}"/>
    <cellStyle name="Normal 3 18 12 2" xfId="5336" xr:uid="{00000000-0005-0000-0000-0000D5170000}"/>
    <cellStyle name="Normal 3 18 13" xfId="5337" xr:uid="{00000000-0005-0000-0000-0000D6170000}"/>
    <cellStyle name="Normal 3 18 13 2" xfId="5338" xr:uid="{00000000-0005-0000-0000-0000D7170000}"/>
    <cellStyle name="Normal 3 18 14" xfId="5339" xr:uid="{00000000-0005-0000-0000-0000D8170000}"/>
    <cellStyle name="Normal 3 18 14 2" xfId="5340" xr:uid="{00000000-0005-0000-0000-0000D9170000}"/>
    <cellStyle name="Normal 3 18 15" xfId="5341" xr:uid="{00000000-0005-0000-0000-0000DA170000}"/>
    <cellStyle name="Normal 3 18 15 2" xfId="5342" xr:uid="{00000000-0005-0000-0000-0000DB170000}"/>
    <cellStyle name="Normal 3 18 16" xfId="5343" xr:uid="{00000000-0005-0000-0000-0000DC170000}"/>
    <cellStyle name="Normal 3 18 16 2" xfId="5344" xr:uid="{00000000-0005-0000-0000-0000DD170000}"/>
    <cellStyle name="Normal 3 18 17" xfId="5345" xr:uid="{00000000-0005-0000-0000-0000DE170000}"/>
    <cellStyle name="Normal 3 18 17 2" xfId="5346" xr:uid="{00000000-0005-0000-0000-0000DF170000}"/>
    <cellStyle name="Normal 3 18 18" xfId="5347" xr:uid="{00000000-0005-0000-0000-0000E0170000}"/>
    <cellStyle name="Normal 3 18 18 2" xfId="5348" xr:uid="{00000000-0005-0000-0000-0000E1170000}"/>
    <cellStyle name="Normal 3 18 19" xfId="5349" xr:uid="{00000000-0005-0000-0000-0000E2170000}"/>
    <cellStyle name="Normal 3 18 19 2" xfId="5350" xr:uid="{00000000-0005-0000-0000-0000E3170000}"/>
    <cellStyle name="Normal 3 18 2" xfId="5351" xr:uid="{00000000-0005-0000-0000-0000E4170000}"/>
    <cellStyle name="Normal 3 18 2 2" xfId="5352" xr:uid="{00000000-0005-0000-0000-0000E5170000}"/>
    <cellStyle name="Normal 3 18 20" xfId="5353" xr:uid="{00000000-0005-0000-0000-0000E6170000}"/>
    <cellStyle name="Normal 3 18 20 2" xfId="5354" xr:uid="{00000000-0005-0000-0000-0000E7170000}"/>
    <cellStyle name="Normal 3 18 21" xfId="5355" xr:uid="{00000000-0005-0000-0000-0000E8170000}"/>
    <cellStyle name="Normal 3 18 21 2" xfId="5356" xr:uid="{00000000-0005-0000-0000-0000E9170000}"/>
    <cellStyle name="Normal 3 18 22" xfId="5357" xr:uid="{00000000-0005-0000-0000-0000EA170000}"/>
    <cellStyle name="Normal 3 18 22 2" xfId="5358" xr:uid="{00000000-0005-0000-0000-0000EB170000}"/>
    <cellStyle name="Normal 3 18 23" xfId="5359" xr:uid="{00000000-0005-0000-0000-0000EC170000}"/>
    <cellStyle name="Normal 3 18 23 2" xfId="5360" xr:uid="{00000000-0005-0000-0000-0000ED170000}"/>
    <cellStyle name="Normal 3 18 24" xfId="5361" xr:uid="{00000000-0005-0000-0000-0000EE170000}"/>
    <cellStyle name="Normal 3 18 3" xfId="5362" xr:uid="{00000000-0005-0000-0000-0000EF170000}"/>
    <cellStyle name="Normal 3 18 3 2" xfId="5363" xr:uid="{00000000-0005-0000-0000-0000F0170000}"/>
    <cellStyle name="Normal 3 18 4" xfId="5364" xr:uid="{00000000-0005-0000-0000-0000F1170000}"/>
    <cellStyle name="Normal 3 18 4 2" xfId="5365" xr:uid="{00000000-0005-0000-0000-0000F2170000}"/>
    <cellStyle name="Normal 3 18 5" xfId="5366" xr:uid="{00000000-0005-0000-0000-0000F3170000}"/>
    <cellStyle name="Normal 3 18 5 2" xfId="5367" xr:uid="{00000000-0005-0000-0000-0000F4170000}"/>
    <cellStyle name="Normal 3 18 6" xfId="5368" xr:uid="{00000000-0005-0000-0000-0000F5170000}"/>
    <cellStyle name="Normal 3 18 6 2" xfId="5369" xr:uid="{00000000-0005-0000-0000-0000F6170000}"/>
    <cellStyle name="Normal 3 18 7" xfId="5370" xr:uid="{00000000-0005-0000-0000-0000F7170000}"/>
    <cellStyle name="Normal 3 18 7 2" xfId="5371" xr:uid="{00000000-0005-0000-0000-0000F8170000}"/>
    <cellStyle name="Normal 3 18 8" xfId="5372" xr:uid="{00000000-0005-0000-0000-0000F9170000}"/>
    <cellStyle name="Normal 3 18 8 2" xfId="5373" xr:uid="{00000000-0005-0000-0000-0000FA170000}"/>
    <cellStyle name="Normal 3 18 9" xfId="5374" xr:uid="{00000000-0005-0000-0000-0000FB170000}"/>
    <cellStyle name="Normal 3 18 9 2" xfId="5375" xr:uid="{00000000-0005-0000-0000-0000FC170000}"/>
    <cellStyle name="Normal 3 19" xfId="5376" xr:uid="{00000000-0005-0000-0000-0000FD170000}"/>
    <cellStyle name="Normal 3 19 10" xfId="5377" xr:uid="{00000000-0005-0000-0000-0000FE170000}"/>
    <cellStyle name="Normal 3 19 10 2" xfId="5378" xr:uid="{00000000-0005-0000-0000-0000FF170000}"/>
    <cellStyle name="Normal 3 19 11" xfId="5379" xr:uid="{00000000-0005-0000-0000-000000180000}"/>
    <cellStyle name="Normal 3 19 11 2" xfId="5380" xr:uid="{00000000-0005-0000-0000-000001180000}"/>
    <cellStyle name="Normal 3 19 12" xfId="5381" xr:uid="{00000000-0005-0000-0000-000002180000}"/>
    <cellStyle name="Normal 3 19 12 2" xfId="5382" xr:uid="{00000000-0005-0000-0000-000003180000}"/>
    <cellStyle name="Normal 3 19 13" xfId="5383" xr:uid="{00000000-0005-0000-0000-000004180000}"/>
    <cellStyle name="Normal 3 19 13 2" xfId="5384" xr:uid="{00000000-0005-0000-0000-000005180000}"/>
    <cellStyle name="Normal 3 19 14" xfId="5385" xr:uid="{00000000-0005-0000-0000-000006180000}"/>
    <cellStyle name="Normal 3 19 14 2" xfId="5386" xr:uid="{00000000-0005-0000-0000-000007180000}"/>
    <cellStyle name="Normal 3 19 15" xfId="5387" xr:uid="{00000000-0005-0000-0000-000008180000}"/>
    <cellStyle name="Normal 3 19 15 2" xfId="5388" xr:uid="{00000000-0005-0000-0000-000009180000}"/>
    <cellStyle name="Normal 3 19 16" xfId="5389" xr:uid="{00000000-0005-0000-0000-00000A180000}"/>
    <cellStyle name="Normal 3 19 16 2" xfId="5390" xr:uid="{00000000-0005-0000-0000-00000B180000}"/>
    <cellStyle name="Normal 3 19 17" xfId="5391" xr:uid="{00000000-0005-0000-0000-00000C180000}"/>
    <cellStyle name="Normal 3 19 17 2" xfId="5392" xr:uid="{00000000-0005-0000-0000-00000D180000}"/>
    <cellStyle name="Normal 3 19 18" xfId="5393" xr:uid="{00000000-0005-0000-0000-00000E180000}"/>
    <cellStyle name="Normal 3 19 18 2" xfId="5394" xr:uid="{00000000-0005-0000-0000-00000F180000}"/>
    <cellStyle name="Normal 3 19 19" xfId="5395" xr:uid="{00000000-0005-0000-0000-000010180000}"/>
    <cellStyle name="Normal 3 19 19 2" xfId="5396" xr:uid="{00000000-0005-0000-0000-000011180000}"/>
    <cellStyle name="Normal 3 19 2" xfId="5397" xr:uid="{00000000-0005-0000-0000-000012180000}"/>
    <cellStyle name="Normal 3 19 2 2" xfId="5398" xr:uid="{00000000-0005-0000-0000-000013180000}"/>
    <cellStyle name="Normal 3 19 20" xfId="5399" xr:uid="{00000000-0005-0000-0000-000014180000}"/>
    <cellStyle name="Normal 3 19 20 2" xfId="5400" xr:uid="{00000000-0005-0000-0000-000015180000}"/>
    <cellStyle name="Normal 3 19 21" xfId="5401" xr:uid="{00000000-0005-0000-0000-000016180000}"/>
    <cellStyle name="Normal 3 19 21 2" xfId="5402" xr:uid="{00000000-0005-0000-0000-000017180000}"/>
    <cellStyle name="Normal 3 19 22" xfId="5403" xr:uid="{00000000-0005-0000-0000-000018180000}"/>
    <cellStyle name="Normal 3 19 22 2" xfId="5404" xr:uid="{00000000-0005-0000-0000-000019180000}"/>
    <cellStyle name="Normal 3 19 23" xfId="5405" xr:uid="{00000000-0005-0000-0000-00001A180000}"/>
    <cellStyle name="Normal 3 19 23 2" xfId="5406" xr:uid="{00000000-0005-0000-0000-00001B180000}"/>
    <cellStyle name="Normal 3 19 24" xfId="5407" xr:uid="{00000000-0005-0000-0000-00001C180000}"/>
    <cellStyle name="Normal 3 19 3" xfId="5408" xr:uid="{00000000-0005-0000-0000-00001D180000}"/>
    <cellStyle name="Normal 3 19 3 2" xfId="5409" xr:uid="{00000000-0005-0000-0000-00001E180000}"/>
    <cellStyle name="Normal 3 19 4" xfId="5410" xr:uid="{00000000-0005-0000-0000-00001F180000}"/>
    <cellStyle name="Normal 3 19 4 2" xfId="5411" xr:uid="{00000000-0005-0000-0000-000020180000}"/>
    <cellStyle name="Normal 3 19 5" xfId="5412" xr:uid="{00000000-0005-0000-0000-000021180000}"/>
    <cellStyle name="Normal 3 19 5 2" xfId="5413" xr:uid="{00000000-0005-0000-0000-000022180000}"/>
    <cellStyle name="Normal 3 19 6" xfId="5414" xr:uid="{00000000-0005-0000-0000-000023180000}"/>
    <cellStyle name="Normal 3 19 6 2" xfId="5415" xr:uid="{00000000-0005-0000-0000-000024180000}"/>
    <cellStyle name="Normal 3 19 7" xfId="5416" xr:uid="{00000000-0005-0000-0000-000025180000}"/>
    <cellStyle name="Normal 3 19 7 2" xfId="5417" xr:uid="{00000000-0005-0000-0000-000026180000}"/>
    <cellStyle name="Normal 3 19 8" xfId="5418" xr:uid="{00000000-0005-0000-0000-000027180000}"/>
    <cellStyle name="Normal 3 19 8 2" xfId="5419" xr:uid="{00000000-0005-0000-0000-000028180000}"/>
    <cellStyle name="Normal 3 19 9" xfId="5420" xr:uid="{00000000-0005-0000-0000-000029180000}"/>
    <cellStyle name="Normal 3 19 9 2" xfId="5421" xr:uid="{00000000-0005-0000-0000-00002A180000}"/>
    <cellStyle name="Normal 3 2" xfId="141" xr:uid="{00000000-0005-0000-0000-00002B180000}"/>
    <cellStyle name="Normal 3 2 10" xfId="5422" xr:uid="{00000000-0005-0000-0000-00002C180000}"/>
    <cellStyle name="Normal 3 2 10 2" xfId="5423" xr:uid="{00000000-0005-0000-0000-00002D180000}"/>
    <cellStyle name="Normal 3 2 11" xfId="5424" xr:uid="{00000000-0005-0000-0000-00002E180000}"/>
    <cellStyle name="Normal 3 2 11 2" xfId="5425" xr:uid="{00000000-0005-0000-0000-00002F180000}"/>
    <cellStyle name="Normal 3 2 12" xfId="5426" xr:uid="{00000000-0005-0000-0000-000030180000}"/>
    <cellStyle name="Normal 3 2 12 2" xfId="5427" xr:uid="{00000000-0005-0000-0000-000031180000}"/>
    <cellStyle name="Normal 3 2 13" xfId="5428" xr:uid="{00000000-0005-0000-0000-000032180000}"/>
    <cellStyle name="Normal 3 2 13 2" xfId="5429" xr:uid="{00000000-0005-0000-0000-000033180000}"/>
    <cellStyle name="Normal 3 2 14" xfId="5430" xr:uid="{00000000-0005-0000-0000-000034180000}"/>
    <cellStyle name="Normal 3 2 14 2" xfId="5431" xr:uid="{00000000-0005-0000-0000-000035180000}"/>
    <cellStyle name="Normal 3 2 15" xfId="5432" xr:uid="{00000000-0005-0000-0000-000036180000}"/>
    <cellStyle name="Normal 3 2 15 2" xfId="5433" xr:uid="{00000000-0005-0000-0000-000037180000}"/>
    <cellStyle name="Normal 3 2 16" xfId="5434" xr:uid="{00000000-0005-0000-0000-000038180000}"/>
    <cellStyle name="Normal 3 2 16 2" xfId="5435" xr:uid="{00000000-0005-0000-0000-000039180000}"/>
    <cellStyle name="Normal 3 2 17" xfId="5436" xr:uid="{00000000-0005-0000-0000-00003A180000}"/>
    <cellStyle name="Normal 3 2 17 2" xfId="5437" xr:uid="{00000000-0005-0000-0000-00003B180000}"/>
    <cellStyle name="Normal 3 2 18" xfId="5438" xr:uid="{00000000-0005-0000-0000-00003C180000}"/>
    <cellStyle name="Normal 3 2 18 2" xfId="5439" xr:uid="{00000000-0005-0000-0000-00003D180000}"/>
    <cellStyle name="Normal 3 2 19" xfId="5440" xr:uid="{00000000-0005-0000-0000-00003E180000}"/>
    <cellStyle name="Normal 3 2 19 2" xfId="5441" xr:uid="{00000000-0005-0000-0000-00003F180000}"/>
    <cellStyle name="Normal 3 2 2" xfId="5442" xr:uid="{00000000-0005-0000-0000-000040180000}"/>
    <cellStyle name="Normal 3 2 2 10" xfId="5443" xr:uid="{00000000-0005-0000-0000-000041180000}"/>
    <cellStyle name="Normal 3 2 2 10 2" xfId="5444" xr:uid="{00000000-0005-0000-0000-000042180000}"/>
    <cellStyle name="Normal 3 2 2 11" xfId="5445" xr:uid="{00000000-0005-0000-0000-000043180000}"/>
    <cellStyle name="Normal 3 2 2 11 2" xfId="5446" xr:uid="{00000000-0005-0000-0000-000044180000}"/>
    <cellStyle name="Normal 3 2 2 12" xfId="5447" xr:uid="{00000000-0005-0000-0000-000045180000}"/>
    <cellStyle name="Normal 3 2 2 12 2" xfId="5448" xr:uid="{00000000-0005-0000-0000-000046180000}"/>
    <cellStyle name="Normal 3 2 2 13" xfId="5449" xr:uid="{00000000-0005-0000-0000-000047180000}"/>
    <cellStyle name="Normal 3 2 2 13 2" xfId="5450" xr:uid="{00000000-0005-0000-0000-000048180000}"/>
    <cellStyle name="Normal 3 2 2 14" xfId="5451" xr:uid="{00000000-0005-0000-0000-000049180000}"/>
    <cellStyle name="Normal 3 2 2 14 2" xfId="5452" xr:uid="{00000000-0005-0000-0000-00004A180000}"/>
    <cellStyle name="Normal 3 2 2 15" xfId="5453" xr:uid="{00000000-0005-0000-0000-00004B180000}"/>
    <cellStyle name="Normal 3 2 2 15 2" xfId="5454" xr:uid="{00000000-0005-0000-0000-00004C180000}"/>
    <cellStyle name="Normal 3 2 2 16" xfId="5455" xr:uid="{00000000-0005-0000-0000-00004D180000}"/>
    <cellStyle name="Normal 3 2 2 16 2" xfId="5456" xr:uid="{00000000-0005-0000-0000-00004E180000}"/>
    <cellStyle name="Normal 3 2 2 17" xfId="5457" xr:uid="{00000000-0005-0000-0000-00004F180000}"/>
    <cellStyle name="Normal 3 2 2 17 2" xfId="5458" xr:uid="{00000000-0005-0000-0000-000050180000}"/>
    <cellStyle name="Normal 3 2 2 18" xfId="5459" xr:uid="{00000000-0005-0000-0000-000051180000}"/>
    <cellStyle name="Normal 3 2 2 18 2" xfId="5460" xr:uid="{00000000-0005-0000-0000-000052180000}"/>
    <cellStyle name="Normal 3 2 2 19" xfId="5461" xr:uid="{00000000-0005-0000-0000-000053180000}"/>
    <cellStyle name="Normal 3 2 2 19 2" xfId="5462" xr:uid="{00000000-0005-0000-0000-000054180000}"/>
    <cellStyle name="Normal 3 2 2 2" xfId="5463" xr:uid="{00000000-0005-0000-0000-000055180000}"/>
    <cellStyle name="Normal 3 2 2 2 2" xfId="5464" xr:uid="{00000000-0005-0000-0000-000056180000}"/>
    <cellStyle name="Normal 3 2 2 2 3" xfId="5465" xr:uid="{00000000-0005-0000-0000-000057180000}"/>
    <cellStyle name="Normal 3 2 2 20" xfId="5466" xr:uid="{00000000-0005-0000-0000-000058180000}"/>
    <cellStyle name="Normal 3 2 2 20 2" xfId="5467" xr:uid="{00000000-0005-0000-0000-000059180000}"/>
    <cellStyle name="Normal 3 2 2 21" xfId="5468" xr:uid="{00000000-0005-0000-0000-00005A180000}"/>
    <cellStyle name="Normal 3 2 2 21 2" xfId="5469" xr:uid="{00000000-0005-0000-0000-00005B180000}"/>
    <cellStyle name="Normal 3 2 2 22" xfId="5470" xr:uid="{00000000-0005-0000-0000-00005C180000}"/>
    <cellStyle name="Normal 3 2 2 22 2" xfId="5471" xr:uid="{00000000-0005-0000-0000-00005D180000}"/>
    <cellStyle name="Normal 3 2 2 23" xfId="5472" xr:uid="{00000000-0005-0000-0000-00005E180000}"/>
    <cellStyle name="Normal 3 2 2 23 2" xfId="5473" xr:uid="{00000000-0005-0000-0000-00005F180000}"/>
    <cellStyle name="Normal 3 2 2 24" xfId="5474" xr:uid="{00000000-0005-0000-0000-000060180000}"/>
    <cellStyle name="Normal 3 2 2 24 2" xfId="5475" xr:uid="{00000000-0005-0000-0000-000061180000}"/>
    <cellStyle name="Normal 3 2 2 25" xfId="5476" xr:uid="{00000000-0005-0000-0000-000062180000}"/>
    <cellStyle name="Normal 3 2 2 25 2" xfId="5477" xr:uid="{00000000-0005-0000-0000-000063180000}"/>
    <cellStyle name="Normal 3 2 2 26" xfId="5478" xr:uid="{00000000-0005-0000-0000-000064180000}"/>
    <cellStyle name="Normal 3 2 2 26 2" xfId="5479" xr:uid="{00000000-0005-0000-0000-000065180000}"/>
    <cellStyle name="Normal 3 2 2 27" xfId="5480" xr:uid="{00000000-0005-0000-0000-000066180000}"/>
    <cellStyle name="Normal 3 2 2 27 2" xfId="5481" xr:uid="{00000000-0005-0000-0000-000067180000}"/>
    <cellStyle name="Normal 3 2 2 28" xfId="5482" xr:uid="{00000000-0005-0000-0000-000068180000}"/>
    <cellStyle name="Normal 3 2 2 28 2" xfId="5483" xr:uid="{00000000-0005-0000-0000-000069180000}"/>
    <cellStyle name="Normal 3 2 2 29" xfId="5484" xr:uid="{00000000-0005-0000-0000-00006A180000}"/>
    <cellStyle name="Normal 3 2 2 29 2" xfId="5485" xr:uid="{00000000-0005-0000-0000-00006B180000}"/>
    <cellStyle name="Normal 3 2 2 3" xfId="5486" xr:uid="{00000000-0005-0000-0000-00006C180000}"/>
    <cellStyle name="Normal 3 2 2 3 2" xfId="5487" xr:uid="{00000000-0005-0000-0000-00006D180000}"/>
    <cellStyle name="Normal 3 2 2 30" xfId="5488" xr:uid="{00000000-0005-0000-0000-00006E180000}"/>
    <cellStyle name="Normal 3 2 2 30 2" xfId="5489" xr:uid="{00000000-0005-0000-0000-00006F180000}"/>
    <cellStyle name="Normal 3 2 2 31" xfId="5490" xr:uid="{00000000-0005-0000-0000-000070180000}"/>
    <cellStyle name="Normal 3 2 2 31 2" xfId="5491" xr:uid="{00000000-0005-0000-0000-000071180000}"/>
    <cellStyle name="Normal 3 2 2 32" xfId="5492" xr:uid="{00000000-0005-0000-0000-000072180000}"/>
    <cellStyle name="Normal 3 2 2 32 2" xfId="5493" xr:uid="{00000000-0005-0000-0000-000073180000}"/>
    <cellStyle name="Normal 3 2 2 33" xfId="5494" xr:uid="{00000000-0005-0000-0000-000074180000}"/>
    <cellStyle name="Normal 3 2 2 33 2" xfId="5495" xr:uid="{00000000-0005-0000-0000-000075180000}"/>
    <cellStyle name="Normal 3 2 2 34" xfId="5496" xr:uid="{00000000-0005-0000-0000-000076180000}"/>
    <cellStyle name="Normal 3 2 2 4" xfId="5497" xr:uid="{00000000-0005-0000-0000-000077180000}"/>
    <cellStyle name="Normal 3 2 2 4 2" xfId="5498" xr:uid="{00000000-0005-0000-0000-000078180000}"/>
    <cellStyle name="Normal 3 2 2 5" xfId="5499" xr:uid="{00000000-0005-0000-0000-000079180000}"/>
    <cellStyle name="Normal 3 2 2 5 2" xfId="5500" xr:uid="{00000000-0005-0000-0000-00007A180000}"/>
    <cellStyle name="Normal 3 2 2 6" xfId="5501" xr:uid="{00000000-0005-0000-0000-00007B180000}"/>
    <cellStyle name="Normal 3 2 2 6 2" xfId="5502" xr:uid="{00000000-0005-0000-0000-00007C180000}"/>
    <cellStyle name="Normal 3 2 2 7" xfId="5503" xr:uid="{00000000-0005-0000-0000-00007D180000}"/>
    <cellStyle name="Normal 3 2 2 7 2" xfId="5504" xr:uid="{00000000-0005-0000-0000-00007E180000}"/>
    <cellStyle name="Normal 3 2 2 8" xfId="5505" xr:uid="{00000000-0005-0000-0000-00007F180000}"/>
    <cellStyle name="Normal 3 2 2 8 2" xfId="5506" xr:uid="{00000000-0005-0000-0000-000080180000}"/>
    <cellStyle name="Normal 3 2 2 9" xfId="5507" xr:uid="{00000000-0005-0000-0000-000081180000}"/>
    <cellStyle name="Normal 3 2 2 9 2" xfId="5508" xr:uid="{00000000-0005-0000-0000-000082180000}"/>
    <cellStyle name="Normal 3 2 20" xfId="5509" xr:uid="{00000000-0005-0000-0000-000083180000}"/>
    <cellStyle name="Normal 3 2 20 2" xfId="5510" xr:uid="{00000000-0005-0000-0000-000084180000}"/>
    <cellStyle name="Normal 3 2 21" xfId="5511" xr:uid="{00000000-0005-0000-0000-000085180000}"/>
    <cellStyle name="Normal 3 2 21 2" xfId="5512" xr:uid="{00000000-0005-0000-0000-000086180000}"/>
    <cellStyle name="Normal 3 2 22" xfId="5513" xr:uid="{00000000-0005-0000-0000-000087180000}"/>
    <cellStyle name="Normal 3 2 22 2" xfId="5514" xr:uid="{00000000-0005-0000-0000-000088180000}"/>
    <cellStyle name="Normal 3 2 23" xfId="5515" xr:uid="{00000000-0005-0000-0000-000089180000}"/>
    <cellStyle name="Normal 3 2 23 2" xfId="5516" xr:uid="{00000000-0005-0000-0000-00008A180000}"/>
    <cellStyle name="Normal 3 2 24" xfId="5517" xr:uid="{00000000-0005-0000-0000-00008B180000}"/>
    <cellStyle name="Normal 3 2 24 2" xfId="5518" xr:uid="{00000000-0005-0000-0000-00008C180000}"/>
    <cellStyle name="Normal 3 2 25" xfId="5519" xr:uid="{00000000-0005-0000-0000-00008D180000}"/>
    <cellStyle name="Normal 3 2 25 2" xfId="5520" xr:uid="{00000000-0005-0000-0000-00008E180000}"/>
    <cellStyle name="Normal 3 2 26" xfId="5521" xr:uid="{00000000-0005-0000-0000-00008F180000}"/>
    <cellStyle name="Normal 3 2 26 2" xfId="5522" xr:uid="{00000000-0005-0000-0000-000090180000}"/>
    <cellStyle name="Normal 3 2 27" xfId="5523" xr:uid="{00000000-0005-0000-0000-000091180000}"/>
    <cellStyle name="Normal 3 2 27 2" xfId="5524" xr:uid="{00000000-0005-0000-0000-000092180000}"/>
    <cellStyle name="Normal 3 2 28" xfId="5525" xr:uid="{00000000-0005-0000-0000-000093180000}"/>
    <cellStyle name="Normal 3 2 28 2" xfId="5526" xr:uid="{00000000-0005-0000-0000-000094180000}"/>
    <cellStyle name="Normal 3 2 29" xfId="5527" xr:uid="{00000000-0005-0000-0000-000095180000}"/>
    <cellStyle name="Normal 3 2 29 2" xfId="5528" xr:uid="{00000000-0005-0000-0000-000096180000}"/>
    <cellStyle name="Normal 3 2 3" xfId="5529" xr:uid="{00000000-0005-0000-0000-000097180000}"/>
    <cellStyle name="Normal 3 2 3 2" xfId="5530" xr:uid="{00000000-0005-0000-0000-000098180000}"/>
    <cellStyle name="Normal 3 2 3 3" xfId="5531" xr:uid="{00000000-0005-0000-0000-000099180000}"/>
    <cellStyle name="Normal 3 2 30" xfId="5532" xr:uid="{00000000-0005-0000-0000-00009A180000}"/>
    <cellStyle name="Normal 3 2 30 2" xfId="5533" xr:uid="{00000000-0005-0000-0000-00009B180000}"/>
    <cellStyle name="Normal 3 2 31" xfId="5534" xr:uid="{00000000-0005-0000-0000-00009C180000}"/>
    <cellStyle name="Normal 3 2 31 2" xfId="5535" xr:uid="{00000000-0005-0000-0000-00009D180000}"/>
    <cellStyle name="Normal 3 2 32" xfId="5536" xr:uid="{00000000-0005-0000-0000-00009E180000}"/>
    <cellStyle name="Normal 3 2 32 2" xfId="5537" xr:uid="{00000000-0005-0000-0000-00009F180000}"/>
    <cellStyle name="Normal 3 2 33" xfId="5538" xr:uid="{00000000-0005-0000-0000-0000A0180000}"/>
    <cellStyle name="Normal 3 2 33 2" xfId="5539" xr:uid="{00000000-0005-0000-0000-0000A1180000}"/>
    <cellStyle name="Normal 3 2 34" xfId="5540" xr:uid="{00000000-0005-0000-0000-0000A2180000}"/>
    <cellStyle name="Normal 3 2 34 2" xfId="5541" xr:uid="{00000000-0005-0000-0000-0000A3180000}"/>
    <cellStyle name="Normal 3 2 35" xfId="5542" xr:uid="{00000000-0005-0000-0000-0000A4180000}"/>
    <cellStyle name="Normal 3 2 35 2" xfId="5543" xr:uid="{00000000-0005-0000-0000-0000A5180000}"/>
    <cellStyle name="Normal 3 2 36" xfId="5544" xr:uid="{00000000-0005-0000-0000-0000A6180000}"/>
    <cellStyle name="Normal 3 2 36 2" xfId="5545" xr:uid="{00000000-0005-0000-0000-0000A7180000}"/>
    <cellStyle name="Normal 3 2 37" xfId="5546" xr:uid="{00000000-0005-0000-0000-0000A8180000}"/>
    <cellStyle name="Normal 3 2 37 2" xfId="5547" xr:uid="{00000000-0005-0000-0000-0000A9180000}"/>
    <cellStyle name="Normal 3 2 38" xfId="5548" xr:uid="{00000000-0005-0000-0000-0000AA180000}"/>
    <cellStyle name="Normal 3 2 38 2" xfId="5549" xr:uid="{00000000-0005-0000-0000-0000AB180000}"/>
    <cellStyle name="Normal 3 2 39" xfId="5550" xr:uid="{00000000-0005-0000-0000-0000AC180000}"/>
    <cellStyle name="Normal 3 2 39 2" xfId="5551" xr:uid="{00000000-0005-0000-0000-0000AD180000}"/>
    <cellStyle name="Normal 3 2 4" xfId="5552" xr:uid="{00000000-0005-0000-0000-0000AE180000}"/>
    <cellStyle name="Normal 3 2 4 2" xfId="5553" xr:uid="{00000000-0005-0000-0000-0000AF180000}"/>
    <cellStyle name="Normal 3 2 40" xfId="5554" xr:uid="{00000000-0005-0000-0000-0000B0180000}"/>
    <cellStyle name="Normal 3 2 40 2" xfId="5555" xr:uid="{00000000-0005-0000-0000-0000B1180000}"/>
    <cellStyle name="Normal 3 2 41" xfId="5556" xr:uid="{00000000-0005-0000-0000-0000B2180000}"/>
    <cellStyle name="Normal 3 2 41 2" xfId="5557" xr:uid="{00000000-0005-0000-0000-0000B3180000}"/>
    <cellStyle name="Normal 3 2 42" xfId="5558" xr:uid="{00000000-0005-0000-0000-0000B4180000}"/>
    <cellStyle name="Normal 3 2 42 2" xfId="5559" xr:uid="{00000000-0005-0000-0000-0000B5180000}"/>
    <cellStyle name="Normal 3 2 43" xfId="5560" xr:uid="{00000000-0005-0000-0000-0000B6180000}"/>
    <cellStyle name="Normal 3 2 43 2" xfId="5561" xr:uid="{00000000-0005-0000-0000-0000B7180000}"/>
    <cellStyle name="Normal 3 2 44" xfId="5562" xr:uid="{00000000-0005-0000-0000-0000B8180000}"/>
    <cellStyle name="Normal 3 2 44 2" xfId="5563" xr:uid="{00000000-0005-0000-0000-0000B9180000}"/>
    <cellStyle name="Normal 3 2 45" xfId="5564" xr:uid="{00000000-0005-0000-0000-0000BA180000}"/>
    <cellStyle name="Normal 3 2 45 2" xfId="5565" xr:uid="{00000000-0005-0000-0000-0000BB180000}"/>
    <cellStyle name="Normal 3 2 46" xfId="5566" xr:uid="{00000000-0005-0000-0000-0000BC180000}"/>
    <cellStyle name="Normal 3 2 46 2" xfId="5567" xr:uid="{00000000-0005-0000-0000-0000BD180000}"/>
    <cellStyle name="Normal 3 2 47" xfId="5568" xr:uid="{00000000-0005-0000-0000-0000BE180000}"/>
    <cellStyle name="Normal 3 2 47 2" xfId="5569" xr:uid="{00000000-0005-0000-0000-0000BF180000}"/>
    <cellStyle name="Normal 3 2 48" xfId="5570" xr:uid="{00000000-0005-0000-0000-0000C0180000}"/>
    <cellStyle name="Normal 3 2 48 2" xfId="5571" xr:uid="{00000000-0005-0000-0000-0000C1180000}"/>
    <cellStyle name="Normal 3 2 49" xfId="5572" xr:uid="{00000000-0005-0000-0000-0000C2180000}"/>
    <cellStyle name="Normal 3 2 49 2" xfId="5573" xr:uid="{00000000-0005-0000-0000-0000C3180000}"/>
    <cellStyle name="Normal 3 2 5" xfId="5574" xr:uid="{00000000-0005-0000-0000-0000C4180000}"/>
    <cellStyle name="Normal 3 2 5 2" xfId="5575" xr:uid="{00000000-0005-0000-0000-0000C5180000}"/>
    <cellStyle name="Normal 3 2 50" xfId="5576" xr:uid="{00000000-0005-0000-0000-0000C6180000}"/>
    <cellStyle name="Normal 3 2 50 2" xfId="5577" xr:uid="{00000000-0005-0000-0000-0000C7180000}"/>
    <cellStyle name="Normal 3 2 51" xfId="5578" xr:uid="{00000000-0005-0000-0000-0000C8180000}"/>
    <cellStyle name="Normal 3 2 51 2" xfId="5579" xr:uid="{00000000-0005-0000-0000-0000C9180000}"/>
    <cellStyle name="Normal 3 2 52" xfId="5580" xr:uid="{00000000-0005-0000-0000-0000CA180000}"/>
    <cellStyle name="Normal 3 2 52 2" xfId="5581" xr:uid="{00000000-0005-0000-0000-0000CB180000}"/>
    <cellStyle name="Normal 3 2 53" xfId="5582" xr:uid="{00000000-0005-0000-0000-0000CC180000}"/>
    <cellStyle name="Normal 3 2 53 2" xfId="5583" xr:uid="{00000000-0005-0000-0000-0000CD180000}"/>
    <cellStyle name="Normal 3 2 54" xfId="5584" xr:uid="{00000000-0005-0000-0000-0000CE180000}"/>
    <cellStyle name="Normal 3 2 54 2" xfId="5585" xr:uid="{00000000-0005-0000-0000-0000CF180000}"/>
    <cellStyle name="Normal 3 2 55" xfId="5586" xr:uid="{00000000-0005-0000-0000-0000D0180000}"/>
    <cellStyle name="Normal 3 2 55 2" xfId="5587" xr:uid="{00000000-0005-0000-0000-0000D1180000}"/>
    <cellStyle name="Normal 3 2 56" xfId="5588" xr:uid="{00000000-0005-0000-0000-0000D2180000}"/>
    <cellStyle name="Normal 3 2 56 2" xfId="5589" xr:uid="{00000000-0005-0000-0000-0000D3180000}"/>
    <cellStyle name="Normal 3 2 57" xfId="5590" xr:uid="{00000000-0005-0000-0000-0000D4180000}"/>
    <cellStyle name="Normal 3 2 58" xfId="5591" xr:uid="{00000000-0005-0000-0000-0000D5180000}"/>
    <cellStyle name="Normal 3 2 58 2" xfId="5592" xr:uid="{00000000-0005-0000-0000-0000D6180000}"/>
    <cellStyle name="Normal 3 2 59" xfId="5593" xr:uid="{00000000-0005-0000-0000-0000D7180000}"/>
    <cellStyle name="Normal 3 2 59 2" xfId="5594" xr:uid="{00000000-0005-0000-0000-0000D8180000}"/>
    <cellStyle name="Normal 3 2 6" xfId="5595" xr:uid="{00000000-0005-0000-0000-0000D9180000}"/>
    <cellStyle name="Normal 3 2 6 2" xfId="5596" xr:uid="{00000000-0005-0000-0000-0000DA180000}"/>
    <cellStyle name="Normal 3 2 60" xfId="5597" xr:uid="{00000000-0005-0000-0000-0000DB180000}"/>
    <cellStyle name="Normal 3 2 61" xfId="7731" xr:uid="{00000000-0005-0000-0000-0000DC180000}"/>
    <cellStyle name="Normal 3 2 7" xfId="5598" xr:uid="{00000000-0005-0000-0000-0000DD180000}"/>
    <cellStyle name="Normal 3 2 7 2" xfId="5599" xr:uid="{00000000-0005-0000-0000-0000DE180000}"/>
    <cellStyle name="Normal 3 2 8" xfId="5600" xr:uid="{00000000-0005-0000-0000-0000DF180000}"/>
    <cellStyle name="Normal 3 2 8 2" xfId="5601" xr:uid="{00000000-0005-0000-0000-0000E0180000}"/>
    <cellStyle name="Normal 3 2 9" xfId="5602" xr:uid="{00000000-0005-0000-0000-0000E1180000}"/>
    <cellStyle name="Normal 3 2 9 2" xfId="5603" xr:uid="{00000000-0005-0000-0000-0000E2180000}"/>
    <cellStyle name="Normal 3 20" xfId="5604" xr:uid="{00000000-0005-0000-0000-0000E3180000}"/>
    <cellStyle name="Normal 3 20 10" xfId="5605" xr:uid="{00000000-0005-0000-0000-0000E4180000}"/>
    <cellStyle name="Normal 3 20 10 2" xfId="5606" xr:uid="{00000000-0005-0000-0000-0000E5180000}"/>
    <cellStyle name="Normal 3 20 11" xfId="5607" xr:uid="{00000000-0005-0000-0000-0000E6180000}"/>
    <cellStyle name="Normal 3 20 11 2" xfId="5608" xr:uid="{00000000-0005-0000-0000-0000E7180000}"/>
    <cellStyle name="Normal 3 20 12" xfId="5609" xr:uid="{00000000-0005-0000-0000-0000E8180000}"/>
    <cellStyle name="Normal 3 20 12 2" xfId="5610" xr:uid="{00000000-0005-0000-0000-0000E9180000}"/>
    <cellStyle name="Normal 3 20 13" xfId="5611" xr:uid="{00000000-0005-0000-0000-0000EA180000}"/>
    <cellStyle name="Normal 3 20 13 2" xfId="5612" xr:uid="{00000000-0005-0000-0000-0000EB180000}"/>
    <cellStyle name="Normal 3 20 14" xfId="5613" xr:uid="{00000000-0005-0000-0000-0000EC180000}"/>
    <cellStyle name="Normal 3 20 14 2" xfId="5614" xr:uid="{00000000-0005-0000-0000-0000ED180000}"/>
    <cellStyle name="Normal 3 20 15" xfId="5615" xr:uid="{00000000-0005-0000-0000-0000EE180000}"/>
    <cellStyle name="Normal 3 20 15 2" xfId="5616" xr:uid="{00000000-0005-0000-0000-0000EF180000}"/>
    <cellStyle name="Normal 3 20 16" xfId="5617" xr:uid="{00000000-0005-0000-0000-0000F0180000}"/>
    <cellStyle name="Normal 3 20 16 2" xfId="5618" xr:uid="{00000000-0005-0000-0000-0000F1180000}"/>
    <cellStyle name="Normal 3 20 17" xfId="5619" xr:uid="{00000000-0005-0000-0000-0000F2180000}"/>
    <cellStyle name="Normal 3 20 17 2" xfId="5620" xr:uid="{00000000-0005-0000-0000-0000F3180000}"/>
    <cellStyle name="Normal 3 20 18" xfId="5621" xr:uid="{00000000-0005-0000-0000-0000F4180000}"/>
    <cellStyle name="Normal 3 20 18 2" xfId="5622" xr:uid="{00000000-0005-0000-0000-0000F5180000}"/>
    <cellStyle name="Normal 3 20 19" xfId="5623" xr:uid="{00000000-0005-0000-0000-0000F6180000}"/>
    <cellStyle name="Normal 3 20 19 2" xfId="5624" xr:uid="{00000000-0005-0000-0000-0000F7180000}"/>
    <cellStyle name="Normal 3 20 2" xfId="5625" xr:uid="{00000000-0005-0000-0000-0000F8180000}"/>
    <cellStyle name="Normal 3 20 2 2" xfId="5626" xr:uid="{00000000-0005-0000-0000-0000F9180000}"/>
    <cellStyle name="Normal 3 20 20" xfId="5627" xr:uid="{00000000-0005-0000-0000-0000FA180000}"/>
    <cellStyle name="Normal 3 20 20 2" xfId="5628" xr:uid="{00000000-0005-0000-0000-0000FB180000}"/>
    <cellStyle name="Normal 3 20 21" xfId="5629" xr:uid="{00000000-0005-0000-0000-0000FC180000}"/>
    <cellStyle name="Normal 3 20 21 2" xfId="5630" xr:uid="{00000000-0005-0000-0000-0000FD180000}"/>
    <cellStyle name="Normal 3 20 22" xfId="5631" xr:uid="{00000000-0005-0000-0000-0000FE180000}"/>
    <cellStyle name="Normal 3 20 22 2" xfId="5632" xr:uid="{00000000-0005-0000-0000-0000FF180000}"/>
    <cellStyle name="Normal 3 20 23" xfId="5633" xr:uid="{00000000-0005-0000-0000-000000190000}"/>
    <cellStyle name="Normal 3 20 23 2" xfId="5634" xr:uid="{00000000-0005-0000-0000-000001190000}"/>
    <cellStyle name="Normal 3 20 24" xfId="5635" xr:uid="{00000000-0005-0000-0000-000002190000}"/>
    <cellStyle name="Normal 3 20 3" xfId="5636" xr:uid="{00000000-0005-0000-0000-000003190000}"/>
    <cellStyle name="Normal 3 20 3 2" xfId="5637" xr:uid="{00000000-0005-0000-0000-000004190000}"/>
    <cellStyle name="Normal 3 20 4" xfId="5638" xr:uid="{00000000-0005-0000-0000-000005190000}"/>
    <cellStyle name="Normal 3 20 4 2" xfId="5639" xr:uid="{00000000-0005-0000-0000-000006190000}"/>
    <cellStyle name="Normal 3 20 5" xfId="5640" xr:uid="{00000000-0005-0000-0000-000007190000}"/>
    <cellStyle name="Normal 3 20 5 2" xfId="5641" xr:uid="{00000000-0005-0000-0000-000008190000}"/>
    <cellStyle name="Normal 3 20 6" xfId="5642" xr:uid="{00000000-0005-0000-0000-000009190000}"/>
    <cellStyle name="Normal 3 20 6 2" xfId="5643" xr:uid="{00000000-0005-0000-0000-00000A190000}"/>
    <cellStyle name="Normal 3 20 7" xfId="5644" xr:uid="{00000000-0005-0000-0000-00000B190000}"/>
    <cellStyle name="Normal 3 20 7 2" xfId="5645" xr:uid="{00000000-0005-0000-0000-00000C190000}"/>
    <cellStyle name="Normal 3 20 8" xfId="5646" xr:uid="{00000000-0005-0000-0000-00000D190000}"/>
    <cellStyle name="Normal 3 20 8 2" xfId="5647" xr:uid="{00000000-0005-0000-0000-00000E190000}"/>
    <cellStyle name="Normal 3 20 9" xfId="5648" xr:uid="{00000000-0005-0000-0000-00000F190000}"/>
    <cellStyle name="Normal 3 20 9 2" xfId="5649" xr:uid="{00000000-0005-0000-0000-000010190000}"/>
    <cellStyle name="Normal 3 21" xfId="5650" xr:uid="{00000000-0005-0000-0000-000011190000}"/>
    <cellStyle name="Normal 3 21 10" xfId="5651" xr:uid="{00000000-0005-0000-0000-000012190000}"/>
    <cellStyle name="Normal 3 21 10 2" xfId="5652" xr:uid="{00000000-0005-0000-0000-000013190000}"/>
    <cellStyle name="Normal 3 21 11" xfId="5653" xr:uid="{00000000-0005-0000-0000-000014190000}"/>
    <cellStyle name="Normal 3 21 11 2" xfId="5654" xr:uid="{00000000-0005-0000-0000-000015190000}"/>
    <cellStyle name="Normal 3 21 12" xfId="5655" xr:uid="{00000000-0005-0000-0000-000016190000}"/>
    <cellStyle name="Normal 3 21 12 2" xfId="5656" xr:uid="{00000000-0005-0000-0000-000017190000}"/>
    <cellStyle name="Normal 3 21 13" xfId="5657" xr:uid="{00000000-0005-0000-0000-000018190000}"/>
    <cellStyle name="Normal 3 21 13 2" xfId="5658" xr:uid="{00000000-0005-0000-0000-000019190000}"/>
    <cellStyle name="Normal 3 21 14" xfId="5659" xr:uid="{00000000-0005-0000-0000-00001A190000}"/>
    <cellStyle name="Normal 3 21 14 2" xfId="5660" xr:uid="{00000000-0005-0000-0000-00001B190000}"/>
    <cellStyle name="Normal 3 21 15" xfId="5661" xr:uid="{00000000-0005-0000-0000-00001C190000}"/>
    <cellStyle name="Normal 3 21 15 2" xfId="5662" xr:uid="{00000000-0005-0000-0000-00001D190000}"/>
    <cellStyle name="Normal 3 21 16" xfId="5663" xr:uid="{00000000-0005-0000-0000-00001E190000}"/>
    <cellStyle name="Normal 3 21 16 2" xfId="5664" xr:uid="{00000000-0005-0000-0000-00001F190000}"/>
    <cellStyle name="Normal 3 21 17" xfId="5665" xr:uid="{00000000-0005-0000-0000-000020190000}"/>
    <cellStyle name="Normal 3 21 17 2" xfId="5666" xr:uid="{00000000-0005-0000-0000-000021190000}"/>
    <cellStyle name="Normal 3 21 18" xfId="5667" xr:uid="{00000000-0005-0000-0000-000022190000}"/>
    <cellStyle name="Normal 3 21 18 2" xfId="5668" xr:uid="{00000000-0005-0000-0000-000023190000}"/>
    <cellStyle name="Normal 3 21 19" xfId="5669" xr:uid="{00000000-0005-0000-0000-000024190000}"/>
    <cellStyle name="Normal 3 21 19 2" xfId="5670" xr:uid="{00000000-0005-0000-0000-000025190000}"/>
    <cellStyle name="Normal 3 21 2" xfId="5671" xr:uid="{00000000-0005-0000-0000-000026190000}"/>
    <cellStyle name="Normal 3 21 2 2" xfId="5672" xr:uid="{00000000-0005-0000-0000-000027190000}"/>
    <cellStyle name="Normal 3 21 20" xfId="5673" xr:uid="{00000000-0005-0000-0000-000028190000}"/>
    <cellStyle name="Normal 3 21 20 2" xfId="5674" xr:uid="{00000000-0005-0000-0000-000029190000}"/>
    <cellStyle name="Normal 3 21 21" xfId="5675" xr:uid="{00000000-0005-0000-0000-00002A190000}"/>
    <cellStyle name="Normal 3 21 21 2" xfId="5676" xr:uid="{00000000-0005-0000-0000-00002B190000}"/>
    <cellStyle name="Normal 3 21 22" xfId="5677" xr:uid="{00000000-0005-0000-0000-00002C190000}"/>
    <cellStyle name="Normal 3 21 22 2" xfId="5678" xr:uid="{00000000-0005-0000-0000-00002D190000}"/>
    <cellStyle name="Normal 3 21 23" xfId="5679" xr:uid="{00000000-0005-0000-0000-00002E190000}"/>
    <cellStyle name="Normal 3 21 23 2" xfId="5680" xr:uid="{00000000-0005-0000-0000-00002F190000}"/>
    <cellStyle name="Normal 3 21 24" xfId="5681" xr:uid="{00000000-0005-0000-0000-000030190000}"/>
    <cellStyle name="Normal 3 21 3" xfId="5682" xr:uid="{00000000-0005-0000-0000-000031190000}"/>
    <cellStyle name="Normal 3 21 3 2" xfId="5683" xr:uid="{00000000-0005-0000-0000-000032190000}"/>
    <cellStyle name="Normal 3 21 4" xfId="5684" xr:uid="{00000000-0005-0000-0000-000033190000}"/>
    <cellStyle name="Normal 3 21 4 2" xfId="5685" xr:uid="{00000000-0005-0000-0000-000034190000}"/>
    <cellStyle name="Normal 3 21 5" xfId="5686" xr:uid="{00000000-0005-0000-0000-000035190000}"/>
    <cellStyle name="Normal 3 21 5 2" xfId="5687" xr:uid="{00000000-0005-0000-0000-000036190000}"/>
    <cellStyle name="Normal 3 21 6" xfId="5688" xr:uid="{00000000-0005-0000-0000-000037190000}"/>
    <cellStyle name="Normal 3 21 6 2" xfId="5689" xr:uid="{00000000-0005-0000-0000-000038190000}"/>
    <cellStyle name="Normal 3 21 7" xfId="5690" xr:uid="{00000000-0005-0000-0000-000039190000}"/>
    <cellStyle name="Normal 3 21 7 2" xfId="5691" xr:uid="{00000000-0005-0000-0000-00003A190000}"/>
    <cellStyle name="Normal 3 21 8" xfId="5692" xr:uid="{00000000-0005-0000-0000-00003B190000}"/>
    <cellStyle name="Normal 3 21 8 2" xfId="5693" xr:uid="{00000000-0005-0000-0000-00003C190000}"/>
    <cellStyle name="Normal 3 21 9" xfId="5694" xr:uid="{00000000-0005-0000-0000-00003D190000}"/>
    <cellStyle name="Normal 3 21 9 2" xfId="5695" xr:uid="{00000000-0005-0000-0000-00003E190000}"/>
    <cellStyle name="Normal 3 22" xfId="5696" xr:uid="{00000000-0005-0000-0000-00003F190000}"/>
    <cellStyle name="Normal 3 22 10" xfId="5697" xr:uid="{00000000-0005-0000-0000-000040190000}"/>
    <cellStyle name="Normal 3 22 10 2" xfId="5698" xr:uid="{00000000-0005-0000-0000-000041190000}"/>
    <cellStyle name="Normal 3 22 11" xfId="5699" xr:uid="{00000000-0005-0000-0000-000042190000}"/>
    <cellStyle name="Normal 3 22 11 2" xfId="5700" xr:uid="{00000000-0005-0000-0000-000043190000}"/>
    <cellStyle name="Normal 3 22 12" xfId="5701" xr:uid="{00000000-0005-0000-0000-000044190000}"/>
    <cellStyle name="Normal 3 22 12 2" xfId="5702" xr:uid="{00000000-0005-0000-0000-000045190000}"/>
    <cellStyle name="Normal 3 22 13" xfId="5703" xr:uid="{00000000-0005-0000-0000-000046190000}"/>
    <cellStyle name="Normal 3 22 13 2" xfId="5704" xr:uid="{00000000-0005-0000-0000-000047190000}"/>
    <cellStyle name="Normal 3 22 14" xfId="5705" xr:uid="{00000000-0005-0000-0000-000048190000}"/>
    <cellStyle name="Normal 3 22 14 2" xfId="5706" xr:uid="{00000000-0005-0000-0000-000049190000}"/>
    <cellStyle name="Normal 3 22 15" xfId="5707" xr:uid="{00000000-0005-0000-0000-00004A190000}"/>
    <cellStyle name="Normal 3 22 15 2" xfId="5708" xr:uid="{00000000-0005-0000-0000-00004B190000}"/>
    <cellStyle name="Normal 3 22 16" xfId="5709" xr:uid="{00000000-0005-0000-0000-00004C190000}"/>
    <cellStyle name="Normal 3 22 16 2" xfId="5710" xr:uid="{00000000-0005-0000-0000-00004D190000}"/>
    <cellStyle name="Normal 3 22 17" xfId="5711" xr:uid="{00000000-0005-0000-0000-00004E190000}"/>
    <cellStyle name="Normal 3 22 17 2" xfId="5712" xr:uid="{00000000-0005-0000-0000-00004F190000}"/>
    <cellStyle name="Normal 3 22 18" xfId="5713" xr:uid="{00000000-0005-0000-0000-000050190000}"/>
    <cellStyle name="Normal 3 22 18 2" xfId="5714" xr:uid="{00000000-0005-0000-0000-000051190000}"/>
    <cellStyle name="Normal 3 22 19" xfId="5715" xr:uid="{00000000-0005-0000-0000-000052190000}"/>
    <cellStyle name="Normal 3 22 19 2" xfId="5716" xr:uid="{00000000-0005-0000-0000-000053190000}"/>
    <cellStyle name="Normal 3 22 2" xfId="5717" xr:uid="{00000000-0005-0000-0000-000054190000}"/>
    <cellStyle name="Normal 3 22 2 2" xfId="5718" xr:uid="{00000000-0005-0000-0000-000055190000}"/>
    <cellStyle name="Normal 3 22 20" xfId="5719" xr:uid="{00000000-0005-0000-0000-000056190000}"/>
    <cellStyle name="Normal 3 22 20 2" xfId="5720" xr:uid="{00000000-0005-0000-0000-000057190000}"/>
    <cellStyle name="Normal 3 22 21" xfId="5721" xr:uid="{00000000-0005-0000-0000-000058190000}"/>
    <cellStyle name="Normal 3 22 21 2" xfId="5722" xr:uid="{00000000-0005-0000-0000-000059190000}"/>
    <cellStyle name="Normal 3 22 22" xfId="5723" xr:uid="{00000000-0005-0000-0000-00005A190000}"/>
    <cellStyle name="Normal 3 22 22 2" xfId="5724" xr:uid="{00000000-0005-0000-0000-00005B190000}"/>
    <cellStyle name="Normal 3 22 23" xfId="5725" xr:uid="{00000000-0005-0000-0000-00005C190000}"/>
    <cellStyle name="Normal 3 22 23 2" xfId="5726" xr:uid="{00000000-0005-0000-0000-00005D190000}"/>
    <cellStyle name="Normal 3 22 24" xfId="5727" xr:uid="{00000000-0005-0000-0000-00005E190000}"/>
    <cellStyle name="Normal 3 22 3" xfId="5728" xr:uid="{00000000-0005-0000-0000-00005F190000}"/>
    <cellStyle name="Normal 3 22 3 2" xfId="5729" xr:uid="{00000000-0005-0000-0000-000060190000}"/>
    <cellStyle name="Normal 3 22 4" xfId="5730" xr:uid="{00000000-0005-0000-0000-000061190000}"/>
    <cellStyle name="Normal 3 22 4 2" xfId="5731" xr:uid="{00000000-0005-0000-0000-000062190000}"/>
    <cellStyle name="Normal 3 22 5" xfId="5732" xr:uid="{00000000-0005-0000-0000-000063190000}"/>
    <cellStyle name="Normal 3 22 5 2" xfId="5733" xr:uid="{00000000-0005-0000-0000-000064190000}"/>
    <cellStyle name="Normal 3 22 6" xfId="5734" xr:uid="{00000000-0005-0000-0000-000065190000}"/>
    <cellStyle name="Normal 3 22 6 2" xfId="5735" xr:uid="{00000000-0005-0000-0000-000066190000}"/>
    <cellStyle name="Normal 3 22 7" xfId="5736" xr:uid="{00000000-0005-0000-0000-000067190000}"/>
    <cellStyle name="Normal 3 22 7 2" xfId="5737" xr:uid="{00000000-0005-0000-0000-000068190000}"/>
    <cellStyle name="Normal 3 22 8" xfId="5738" xr:uid="{00000000-0005-0000-0000-000069190000}"/>
    <cellStyle name="Normal 3 22 8 2" xfId="5739" xr:uid="{00000000-0005-0000-0000-00006A190000}"/>
    <cellStyle name="Normal 3 22 9" xfId="5740" xr:uid="{00000000-0005-0000-0000-00006B190000}"/>
    <cellStyle name="Normal 3 22 9 2" xfId="5741" xr:uid="{00000000-0005-0000-0000-00006C190000}"/>
    <cellStyle name="Normal 3 23" xfId="5742" xr:uid="{00000000-0005-0000-0000-00006D190000}"/>
    <cellStyle name="Normal 3 23 10" xfId="5743" xr:uid="{00000000-0005-0000-0000-00006E190000}"/>
    <cellStyle name="Normal 3 23 10 2" xfId="5744" xr:uid="{00000000-0005-0000-0000-00006F190000}"/>
    <cellStyle name="Normal 3 23 11" xfId="5745" xr:uid="{00000000-0005-0000-0000-000070190000}"/>
    <cellStyle name="Normal 3 23 11 2" xfId="5746" xr:uid="{00000000-0005-0000-0000-000071190000}"/>
    <cellStyle name="Normal 3 23 12" xfId="5747" xr:uid="{00000000-0005-0000-0000-000072190000}"/>
    <cellStyle name="Normal 3 23 12 2" xfId="5748" xr:uid="{00000000-0005-0000-0000-000073190000}"/>
    <cellStyle name="Normal 3 23 13" xfId="5749" xr:uid="{00000000-0005-0000-0000-000074190000}"/>
    <cellStyle name="Normal 3 23 13 2" xfId="5750" xr:uid="{00000000-0005-0000-0000-000075190000}"/>
    <cellStyle name="Normal 3 23 14" xfId="5751" xr:uid="{00000000-0005-0000-0000-000076190000}"/>
    <cellStyle name="Normal 3 23 14 2" xfId="5752" xr:uid="{00000000-0005-0000-0000-000077190000}"/>
    <cellStyle name="Normal 3 23 15" xfId="5753" xr:uid="{00000000-0005-0000-0000-000078190000}"/>
    <cellStyle name="Normal 3 23 15 2" xfId="5754" xr:uid="{00000000-0005-0000-0000-000079190000}"/>
    <cellStyle name="Normal 3 23 16" xfId="5755" xr:uid="{00000000-0005-0000-0000-00007A190000}"/>
    <cellStyle name="Normal 3 23 16 2" xfId="5756" xr:uid="{00000000-0005-0000-0000-00007B190000}"/>
    <cellStyle name="Normal 3 23 17" xfId="5757" xr:uid="{00000000-0005-0000-0000-00007C190000}"/>
    <cellStyle name="Normal 3 23 17 2" xfId="5758" xr:uid="{00000000-0005-0000-0000-00007D190000}"/>
    <cellStyle name="Normal 3 23 18" xfId="5759" xr:uid="{00000000-0005-0000-0000-00007E190000}"/>
    <cellStyle name="Normal 3 23 18 2" xfId="5760" xr:uid="{00000000-0005-0000-0000-00007F190000}"/>
    <cellStyle name="Normal 3 23 19" xfId="5761" xr:uid="{00000000-0005-0000-0000-000080190000}"/>
    <cellStyle name="Normal 3 23 19 2" xfId="5762" xr:uid="{00000000-0005-0000-0000-000081190000}"/>
    <cellStyle name="Normal 3 23 2" xfId="5763" xr:uid="{00000000-0005-0000-0000-000082190000}"/>
    <cellStyle name="Normal 3 23 2 2" xfId="5764" xr:uid="{00000000-0005-0000-0000-000083190000}"/>
    <cellStyle name="Normal 3 23 20" xfId="5765" xr:uid="{00000000-0005-0000-0000-000084190000}"/>
    <cellStyle name="Normal 3 23 20 2" xfId="5766" xr:uid="{00000000-0005-0000-0000-000085190000}"/>
    <cellStyle name="Normal 3 23 21" xfId="5767" xr:uid="{00000000-0005-0000-0000-000086190000}"/>
    <cellStyle name="Normal 3 23 21 2" xfId="5768" xr:uid="{00000000-0005-0000-0000-000087190000}"/>
    <cellStyle name="Normal 3 23 22" xfId="5769" xr:uid="{00000000-0005-0000-0000-000088190000}"/>
    <cellStyle name="Normal 3 23 22 2" xfId="5770" xr:uid="{00000000-0005-0000-0000-000089190000}"/>
    <cellStyle name="Normal 3 23 23" xfId="5771" xr:uid="{00000000-0005-0000-0000-00008A190000}"/>
    <cellStyle name="Normal 3 23 23 2" xfId="5772" xr:uid="{00000000-0005-0000-0000-00008B190000}"/>
    <cellStyle name="Normal 3 23 24" xfId="5773" xr:uid="{00000000-0005-0000-0000-00008C190000}"/>
    <cellStyle name="Normal 3 23 3" xfId="5774" xr:uid="{00000000-0005-0000-0000-00008D190000}"/>
    <cellStyle name="Normal 3 23 3 2" xfId="5775" xr:uid="{00000000-0005-0000-0000-00008E190000}"/>
    <cellStyle name="Normal 3 23 4" xfId="5776" xr:uid="{00000000-0005-0000-0000-00008F190000}"/>
    <cellStyle name="Normal 3 23 4 2" xfId="5777" xr:uid="{00000000-0005-0000-0000-000090190000}"/>
    <cellStyle name="Normal 3 23 5" xfId="5778" xr:uid="{00000000-0005-0000-0000-000091190000}"/>
    <cellStyle name="Normal 3 23 5 2" xfId="5779" xr:uid="{00000000-0005-0000-0000-000092190000}"/>
    <cellStyle name="Normal 3 23 6" xfId="5780" xr:uid="{00000000-0005-0000-0000-000093190000}"/>
    <cellStyle name="Normal 3 23 6 2" xfId="5781" xr:uid="{00000000-0005-0000-0000-000094190000}"/>
    <cellStyle name="Normal 3 23 7" xfId="5782" xr:uid="{00000000-0005-0000-0000-000095190000}"/>
    <cellStyle name="Normal 3 23 7 2" xfId="5783" xr:uid="{00000000-0005-0000-0000-000096190000}"/>
    <cellStyle name="Normal 3 23 8" xfId="5784" xr:uid="{00000000-0005-0000-0000-000097190000}"/>
    <cellStyle name="Normal 3 23 8 2" xfId="5785" xr:uid="{00000000-0005-0000-0000-000098190000}"/>
    <cellStyle name="Normal 3 23 9" xfId="5786" xr:uid="{00000000-0005-0000-0000-000099190000}"/>
    <cellStyle name="Normal 3 23 9 2" xfId="5787" xr:uid="{00000000-0005-0000-0000-00009A190000}"/>
    <cellStyle name="Normal 3 24" xfId="5788" xr:uid="{00000000-0005-0000-0000-00009B190000}"/>
    <cellStyle name="Normal 3 24 10" xfId="5789" xr:uid="{00000000-0005-0000-0000-00009C190000}"/>
    <cellStyle name="Normal 3 24 10 2" xfId="5790" xr:uid="{00000000-0005-0000-0000-00009D190000}"/>
    <cellStyle name="Normal 3 24 11" xfId="5791" xr:uid="{00000000-0005-0000-0000-00009E190000}"/>
    <cellStyle name="Normal 3 24 11 2" xfId="5792" xr:uid="{00000000-0005-0000-0000-00009F190000}"/>
    <cellStyle name="Normal 3 24 12" xfId="5793" xr:uid="{00000000-0005-0000-0000-0000A0190000}"/>
    <cellStyle name="Normal 3 24 12 2" xfId="5794" xr:uid="{00000000-0005-0000-0000-0000A1190000}"/>
    <cellStyle name="Normal 3 24 13" xfId="5795" xr:uid="{00000000-0005-0000-0000-0000A2190000}"/>
    <cellStyle name="Normal 3 24 13 2" xfId="5796" xr:uid="{00000000-0005-0000-0000-0000A3190000}"/>
    <cellStyle name="Normal 3 24 14" xfId="5797" xr:uid="{00000000-0005-0000-0000-0000A4190000}"/>
    <cellStyle name="Normal 3 24 14 2" xfId="5798" xr:uid="{00000000-0005-0000-0000-0000A5190000}"/>
    <cellStyle name="Normal 3 24 15" xfId="5799" xr:uid="{00000000-0005-0000-0000-0000A6190000}"/>
    <cellStyle name="Normal 3 24 15 2" xfId="5800" xr:uid="{00000000-0005-0000-0000-0000A7190000}"/>
    <cellStyle name="Normal 3 24 16" xfId="5801" xr:uid="{00000000-0005-0000-0000-0000A8190000}"/>
    <cellStyle name="Normal 3 24 16 2" xfId="5802" xr:uid="{00000000-0005-0000-0000-0000A9190000}"/>
    <cellStyle name="Normal 3 24 17" xfId="5803" xr:uid="{00000000-0005-0000-0000-0000AA190000}"/>
    <cellStyle name="Normal 3 24 17 2" xfId="5804" xr:uid="{00000000-0005-0000-0000-0000AB190000}"/>
    <cellStyle name="Normal 3 24 18" xfId="5805" xr:uid="{00000000-0005-0000-0000-0000AC190000}"/>
    <cellStyle name="Normal 3 24 18 2" xfId="5806" xr:uid="{00000000-0005-0000-0000-0000AD190000}"/>
    <cellStyle name="Normal 3 24 19" xfId="5807" xr:uid="{00000000-0005-0000-0000-0000AE190000}"/>
    <cellStyle name="Normal 3 24 19 2" xfId="5808" xr:uid="{00000000-0005-0000-0000-0000AF190000}"/>
    <cellStyle name="Normal 3 24 2" xfId="5809" xr:uid="{00000000-0005-0000-0000-0000B0190000}"/>
    <cellStyle name="Normal 3 24 2 2" xfId="5810" xr:uid="{00000000-0005-0000-0000-0000B1190000}"/>
    <cellStyle name="Normal 3 24 20" xfId="5811" xr:uid="{00000000-0005-0000-0000-0000B2190000}"/>
    <cellStyle name="Normal 3 24 20 2" xfId="5812" xr:uid="{00000000-0005-0000-0000-0000B3190000}"/>
    <cellStyle name="Normal 3 24 21" xfId="5813" xr:uid="{00000000-0005-0000-0000-0000B4190000}"/>
    <cellStyle name="Normal 3 24 21 2" xfId="5814" xr:uid="{00000000-0005-0000-0000-0000B5190000}"/>
    <cellStyle name="Normal 3 24 22" xfId="5815" xr:uid="{00000000-0005-0000-0000-0000B6190000}"/>
    <cellStyle name="Normal 3 24 22 2" xfId="5816" xr:uid="{00000000-0005-0000-0000-0000B7190000}"/>
    <cellStyle name="Normal 3 24 23" xfId="5817" xr:uid="{00000000-0005-0000-0000-0000B8190000}"/>
    <cellStyle name="Normal 3 24 23 2" xfId="5818" xr:uid="{00000000-0005-0000-0000-0000B9190000}"/>
    <cellStyle name="Normal 3 24 24" xfId="5819" xr:uid="{00000000-0005-0000-0000-0000BA190000}"/>
    <cellStyle name="Normal 3 24 3" xfId="5820" xr:uid="{00000000-0005-0000-0000-0000BB190000}"/>
    <cellStyle name="Normal 3 24 3 2" xfId="5821" xr:uid="{00000000-0005-0000-0000-0000BC190000}"/>
    <cellStyle name="Normal 3 24 4" xfId="5822" xr:uid="{00000000-0005-0000-0000-0000BD190000}"/>
    <cellStyle name="Normal 3 24 4 2" xfId="5823" xr:uid="{00000000-0005-0000-0000-0000BE190000}"/>
    <cellStyle name="Normal 3 24 5" xfId="5824" xr:uid="{00000000-0005-0000-0000-0000BF190000}"/>
    <cellStyle name="Normal 3 24 5 2" xfId="5825" xr:uid="{00000000-0005-0000-0000-0000C0190000}"/>
    <cellStyle name="Normal 3 24 6" xfId="5826" xr:uid="{00000000-0005-0000-0000-0000C1190000}"/>
    <cellStyle name="Normal 3 24 6 2" xfId="5827" xr:uid="{00000000-0005-0000-0000-0000C2190000}"/>
    <cellStyle name="Normal 3 24 7" xfId="5828" xr:uid="{00000000-0005-0000-0000-0000C3190000}"/>
    <cellStyle name="Normal 3 24 7 2" xfId="5829" xr:uid="{00000000-0005-0000-0000-0000C4190000}"/>
    <cellStyle name="Normal 3 24 8" xfId="5830" xr:uid="{00000000-0005-0000-0000-0000C5190000}"/>
    <cellStyle name="Normal 3 24 8 2" xfId="5831" xr:uid="{00000000-0005-0000-0000-0000C6190000}"/>
    <cellStyle name="Normal 3 24 9" xfId="5832" xr:uid="{00000000-0005-0000-0000-0000C7190000}"/>
    <cellStyle name="Normal 3 24 9 2" xfId="5833" xr:uid="{00000000-0005-0000-0000-0000C8190000}"/>
    <cellStyle name="Normal 3 25" xfId="5834" xr:uid="{00000000-0005-0000-0000-0000C9190000}"/>
    <cellStyle name="Normal 3 25 10" xfId="5835" xr:uid="{00000000-0005-0000-0000-0000CA190000}"/>
    <cellStyle name="Normal 3 25 10 2" xfId="5836" xr:uid="{00000000-0005-0000-0000-0000CB190000}"/>
    <cellStyle name="Normal 3 25 11" xfId="5837" xr:uid="{00000000-0005-0000-0000-0000CC190000}"/>
    <cellStyle name="Normal 3 25 11 2" xfId="5838" xr:uid="{00000000-0005-0000-0000-0000CD190000}"/>
    <cellStyle name="Normal 3 25 12" xfId="5839" xr:uid="{00000000-0005-0000-0000-0000CE190000}"/>
    <cellStyle name="Normal 3 25 12 2" xfId="5840" xr:uid="{00000000-0005-0000-0000-0000CF190000}"/>
    <cellStyle name="Normal 3 25 13" xfId="5841" xr:uid="{00000000-0005-0000-0000-0000D0190000}"/>
    <cellStyle name="Normal 3 25 13 2" xfId="5842" xr:uid="{00000000-0005-0000-0000-0000D1190000}"/>
    <cellStyle name="Normal 3 25 14" xfId="5843" xr:uid="{00000000-0005-0000-0000-0000D2190000}"/>
    <cellStyle name="Normal 3 25 14 2" xfId="5844" xr:uid="{00000000-0005-0000-0000-0000D3190000}"/>
    <cellStyle name="Normal 3 25 15" xfId="5845" xr:uid="{00000000-0005-0000-0000-0000D4190000}"/>
    <cellStyle name="Normal 3 25 15 2" xfId="5846" xr:uid="{00000000-0005-0000-0000-0000D5190000}"/>
    <cellStyle name="Normal 3 25 16" xfId="5847" xr:uid="{00000000-0005-0000-0000-0000D6190000}"/>
    <cellStyle name="Normal 3 25 16 2" xfId="5848" xr:uid="{00000000-0005-0000-0000-0000D7190000}"/>
    <cellStyle name="Normal 3 25 17" xfId="5849" xr:uid="{00000000-0005-0000-0000-0000D8190000}"/>
    <cellStyle name="Normal 3 25 17 2" xfId="5850" xr:uid="{00000000-0005-0000-0000-0000D9190000}"/>
    <cellStyle name="Normal 3 25 18" xfId="5851" xr:uid="{00000000-0005-0000-0000-0000DA190000}"/>
    <cellStyle name="Normal 3 25 18 2" xfId="5852" xr:uid="{00000000-0005-0000-0000-0000DB190000}"/>
    <cellStyle name="Normal 3 25 19" xfId="5853" xr:uid="{00000000-0005-0000-0000-0000DC190000}"/>
    <cellStyle name="Normal 3 25 19 2" xfId="5854" xr:uid="{00000000-0005-0000-0000-0000DD190000}"/>
    <cellStyle name="Normal 3 25 2" xfId="5855" xr:uid="{00000000-0005-0000-0000-0000DE190000}"/>
    <cellStyle name="Normal 3 25 2 2" xfId="5856" xr:uid="{00000000-0005-0000-0000-0000DF190000}"/>
    <cellStyle name="Normal 3 25 20" xfId="5857" xr:uid="{00000000-0005-0000-0000-0000E0190000}"/>
    <cellStyle name="Normal 3 25 20 2" xfId="5858" xr:uid="{00000000-0005-0000-0000-0000E1190000}"/>
    <cellStyle name="Normal 3 25 21" xfId="5859" xr:uid="{00000000-0005-0000-0000-0000E2190000}"/>
    <cellStyle name="Normal 3 25 21 2" xfId="5860" xr:uid="{00000000-0005-0000-0000-0000E3190000}"/>
    <cellStyle name="Normal 3 25 22" xfId="5861" xr:uid="{00000000-0005-0000-0000-0000E4190000}"/>
    <cellStyle name="Normal 3 25 22 2" xfId="5862" xr:uid="{00000000-0005-0000-0000-0000E5190000}"/>
    <cellStyle name="Normal 3 25 23" xfId="5863" xr:uid="{00000000-0005-0000-0000-0000E6190000}"/>
    <cellStyle name="Normal 3 25 23 2" xfId="5864" xr:uid="{00000000-0005-0000-0000-0000E7190000}"/>
    <cellStyle name="Normal 3 25 24" xfId="5865" xr:uid="{00000000-0005-0000-0000-0000E8190000}"/>
    <cellStyle name="Normal 3 25 3" xfId="5866" xr:uid="{00000000-0005-0000-0000-0000E9190000}"/>
    <cellStyle name="Normal 3 25 3 2" xfId="5867" xr:uid="{00000000-0005-0000-0000-0000EA190000}"/>
    <cellStyle name="Normal 3 25 4" xfId="5868" xr:uid="{00000000-0005-0000-0000-0000EB190000}"/>
    <cellStyle name="Normal 3 25 4 2" xfId="5869" xr:uid="{00000000-0005-0000-0000-0000EC190000}"/>
    <cellStyle name="Normal 3 25 5" xfId="5870" xr:uid="{00000000-0005-0000-0000-0000ED190000}"/>
    <cellStyle name="Normal 3 25 5 2" xfId="5871" xr:uid="{00000000-0005-0000-0000-0000EE190000}"/>
    <cellStyle name="Normal 3 25 6" xfId="5872" xr:uid="{00000000-0005-0000-0000-0000EF190000}"/>
    <cellStyle name="Normal 3 25 6 2" xfId="5873" xr:uid="{00000000-0005-0000-0000-0000F0190000}"/>
    <cellStyle name="Normal 3 25 7" xfId="5874" xr:uid="{00000000-0005-0000-0000-0000F1190000}"/>
    <cellStyle name="Normal 3 25 7 2" xfId="5875" xr:uid="{00000000-0005-0000-0000-0000F2190000}"/>
    <cellStyle name="Normal 3 25 8" xfId="5876" xr:uid="{00000000-0005-0000-0000-0000F3190000}"/>
    <cellStyle name="Normal 3 25 8 2" xfId="5877" xr:uid="{00000000-0005-0000-0000-0000F4190000}"/>
    <cellStyle name="Normal 3 25 9" xfId="5878" xr:uid="{00000000-0005-0000-0000-0000F5190000}"/>
    <cellStyle name="Normal 3 25 9 2" xfId="5879" xr:uid="{00000000-0005-0000-0000-0000F6190000}"/>
    <cellStyle name="Normal 3 26" xfId="5880" xr:uid="{00000000-0005-0000-0000-0000F7190000}"/>
    <cellStyle name="Normal 3 26 10" xfId="5881" xr:uid="{00000000-0005-0000-0000-0000F8190000}"/>
    <cellStyle name="Normal 3 26 10 2" xfId="5882" xr:uid="{00000000-0005-0000-0000-0000F9190000}"/>
    <cellStyle name="Normal 3 26 11" xfId="5883" xr:uid="{00000000-0005-0000-0000-0000FA190000}"/>
    <cellStyle name="Normal 3 26 11 2" xfId="5884" xr:uid="{00000000-0005-0000-0000-0000FB190000}"/>
    <cellStyle name="Normal 3 26 12" xfId="5885" xr:uid="{00000000-0005-0000-0000-0000FC190000}"/>
    <cellStyle name="Normal 3 26 12 2" xfId="5886" xr:uid="{00000000-0005-0000-0000-0000FD190000}"/>
    <cellStyle name="Normal 3 26 13" xfId="5887" xr:uid="{00000000-0005-0000-0000-0000FE190000}"/>
    <cellStyle name="Normal 3 26 13 2" xfId="5888" xr:uid="{00000000-0005-0000-0000-0000FF190000}"/>
    <cellStyle name="Normal 3 26 14" xfId="5889" xr:uid="{00000000-0005-0000-0000-0000001A0000}"/>
    <cellStyle name="Normal 3 26 14 2" xfId="5890" xr:uid="{00000000-0005-0000-0000-0000011A0000}"/>
    <cellStyle name="Normal 3 26 15" xfId="5891" xr:uid="{00000000-0005-0000-0000-0000021A0000}"/>
    <cellStyle name="Normal 3 26 15 2" xfId="5892" xr:uid="{00000000-0005-0000-0000-0000031A0000}"/>
    <cellStyle name="Normal 3 26 16" xfId="5893" xr:uid="{00000000-0005-0000-0000-0000041A0000}"/>
    <cellStyle name="Normal 3 26 16 2" xfId="5894" xr:uid="{00000000-0005-0000-0000-0000051A0000}"/>
    <cellStyle name="Normal 3 26 17" xfId="5895" xr:uid="{00000000-0005-0000-0000-0000061A0000}"/>
    <cellStyle name="Normal 3 26 17 2" xfId="5896" xr:uid="{00000000-0005-0000-0000-0000071A0000}"/>
    <cellStyle name="Normal 3 26 18" xfId="5897" xr:uid="{00000000-0005-0000-0000-0000081A0000}"/>
    <cellStyle name="Normal 3 26 18 2" xfId="5898" xr:uid="{00000000-0005-0000-0000-0000091A0000}"/>
    <cellStyle name="Normal 3 26 19" xfId="5899" xr:uid="{00000000-0005-0000-0000-00000A1A0000}"/>
    <cellStyle name="Normal 3 26 19 2" xfId="5900" xr:uid="{00000000-0005-0000-0000-00000B1A0000}"/>
    <cellStyle name="Normal 3 26 2" xfId="5901" xr:uid="{00000000-0005-0000-0000-00000C1A0000}"/>
    <cellStyle name="Normal 3 26 2 2" xfId="5902" xr:uid="{00000000-0005-0000-0000-00000D1A0000}"/>
    <cellStyle name="Normal 3 26 20" xfId="5903" xr:uid="{00000000-0005-0000-0000-00000E1A0000}"/>
    <cellStyle name="Normal 3 26 20 2" xfId="5904" xr:uid="{00000000-0005-0000-0000-00000F1A0000}"/>
    <cellStyle name="Normal 3 26 21" xfId="5905" xr:uid="{00000000-0005-0000-0000-0000101A0000}"/>
    <cellStyle name="Normal 3 26 21 2" xfId="5906" xr:uid="{00000000-0005-0000-0000-0000111A0000}"/>
    <cellStyle name="Normal 3 26 22" xfId="5907" xr:uid="{00000000-0005-0000-0000-0000121A0000}"/>
    <cellStyle name="Normal 3 26 22 2" xfId="5908" xr:uid="{00000000-0005-0000-0000-0000131A0000}"/>
    <cellStyle name="Normal 3 26 23" xfId="5909" xr:uid="{00000000-0005-0000-0000-0000141A0000}"/>
    <cellStyle name="Normal 3 26 23 2" xfId="5910" xr:uid="{00000000-0005-0000-0000-0000151A0000}"/>
    <cellStyle name="Normal 3 26 24" xfId="5911" xr:uid="{00000000-0005-0000-0000-0000161A0000}"/>
    <cellStyle name="Normal 3 26 3" xfId="5912" xr:uid="{00000000-0005-0000-0000-0000171A0000}"/>
    <cellStyle name="Normal 3 26 3 2" xfId="5913" xr:uid="{00000000-0005-0000-0000-0000181A0000}"/>
    <cellStyle name="Normal 3 26 4" xfId="5914" xr:uid="{00000000-0005-0000-0000-0000191A0000}"/>
    <cellStyle name="Normal 3 26 4 2" xfId="5915" xr:uid="{00000000-0005-0000-0000-00001A1A0000}"/>
    <cellStyle name="Normal 3 26 5" xfId="5916" xr:uid="{00000000-0005-0000-0000-00001B1A0000}"/>
    <cellStyle name="Normal 3 26 5 2" xfId="5917" xr:uid="{00000000-0005-0000-0000-00001C1A0000}"/>
    <cellStyle name="Normal 3 26 6" xfId="5918" xr:uid="{00000000-0005-0000-0000-00001D1A0000}"/>
    <cellStyle name="Normal 3 26 6 2" xfId="5919" xr:uid="{00000000-0005-0000-0000-00001E1A0000}"/>
    <cellStyle name="Normal 3 26 7" xfId="5920" xr:uid="{00000000-0005-0000-0000-00001F1A0000}"/>
    <cellStyle name="Normal 3 26 7 2" xfId="5921" xr:uid="{00000000-0005-0000-0000-0000201A0000}"/>
    <cellStyle name="Normal 3 26 8" xfId="5922" xr:uid="{00000000-0005-0000-0000-0000211A0000}"/>
    <cellStyle name="Normal 3 26 8 2" xfId="5923" xr:uid="{00000000-0005-0000-0000-0000221A0000}"/>
    <cellStyle name="Normal 3 26 9" xfId="5924" xr:uid="{00000000-0005-0000-0000-0000231A0000}"/>
    <cellStyle name="Normal 3 26 9 2" xfId="5925" xr:uid="{00000000-0005-0000-0000-0000241A0000}"/>
    <cellStyle name="Normal 3 27" xfId="5926" xr:uid="{00000000-0005-0000-0000-0000251A0000}"/>
    <cellStyle name="Normal 3 27 10" xfId="5927" xr:uid="{00000000-0005-0000-0000-0000261A0000}"/>
    <cellStyle name="Normal 3 27 10 2" xfId="5928" xr:uid="{00000000-0005-0000-0000-0000271A0000}"/>
    <cellStyle name="Normal 3 27 11" xfId="5929" xr:uid="{00000000-0005-0000-0000-0000281A0000}"/>
    <cellStyle name="Normal 3 27 11 2" xfId="5930" xr:uid="{00000000-0005-0000-0000-0000291A0000}"/>
    <cellStyle name="Normal 3 27 12" xfId="5931" xr:uid="{00000000-0005-0000-0000-00002A1A0000}"/>
    <cellStyle name="Normal 3 27 12 2" xfId="5932" xr:uid="{00000000-0005-0000-0000-00002B1A0000}"/>
    <cellStyle name="Normal 3 27 13" xfId="5933" xr:uid="{00000000-0005-0000-0000-00002C1A0000}"/>
    <cellStyle name="Normal 3 27 13 2" xfId="5934" xr:uid="{00000000-0005-0000-0000-00002D1A0000}"/>
    <cellStyle name="Normal 3 27 14" xfId="5935" xr:uid="{00000000-0005-0000-0000-00002E1A0000}"/>
    <cellStyle name="Normal 3 27 14 2" xfId="5936" xr:uid="{00000000-0005-0000-0000-00002F1A0000}"/>
    <cellStyle name="Normal 3 27 15" xfId="5937" xr:uid="{00000000-0005-0000-0000-0000301A0000}"/>
    <cellStyle name="Normal 3 27 15 2" xfId="5938" xr:uid="{00000000-0005-0000-0000-0000311A0000}"/>
    <cellStyle name="Normal 3 27 16" xfId="5939" xr:uid="{00000000-0005-0000-0000-0000321A0000}"/>
    <cellStyle name="Normal 3 27 16 2" xfId="5940" xr:uid="{00000000-0005-0000-0000-0000331A0000}"/>
    <cellStyle name="Normal 3 27 17" xfId="5941" xr:uid="{00000000-0005-0000-0000-0000341A0000}"/>
    <cellStyle name="Normal 3 27 17 2" xfId="5942" xr:uid="{00000000-0005-0000-0000-0000351A0000}"/>
    <cellStyle name="Normal 3 27 18" xfId="5943" xr:uid="{00000000-0005-0000-0000-0000361A0000}"/>
    <cellStyle name="Normal 3 27 18 2" xfId="5944" xr:uid="{00000000-0005-0000-0000-0000371A0000}"/>
    <cellStyle name="Normal 3 27 19" xfId="5945" xr:uid="{00000000-0005-0000-0000-0000381A0000}"/>
    <cellStyle name="Normal 3 27 19 2" xfId="5946" xr:uid="{00000000-0005-0000-0000-0000391A0000}"/>
    <cellStyle name="Normal 3 27 2" xfId="5947" xr:uid="{00000000-0005-0000-0000-00003A1A0000}"/>
    <cellStyle name="Normal 3 27 2 2" xfId="5948" xr:uid="{00000000-0005-0000-0000-00003B1A0000}"/>
    <cellStyle name="Normal 3 27 20" xfId="5949" xr:uid="{00000000-0005-0000-0000-00003C1A0000}"/>
    <cellStyle name="Normal 3 27 20 2" xfId="5950" xr:uid="{00000000-0005-0000-0000-00003D1A0000}"/>
    <cellStyle name="Normal 3 27 21" xfId="5951" xr:uid="{00000000-0005-0000-0000-00003E1A0000}"/>
    <cellStyle name="Normal 3 27 21 2" xfId="5952" xr:uid="{00000000-0005-0000-0000-00003F1A0000}"/>
    <cellStyle name="Normal 3 27 22" xfId="5953" xr:uid="{00000000-0005-0000-0000-0000401A0000}"/>
    <cellStyle name="Normal 3 27 22 2" xfId="5954" xr:uid="{00000000-0005-0000-0000-0000411A0000}"/>
    <cellStyle name="Normal 3 27 23" xfId="5955" xr:uid="{00000000-0005-0000-0000-0000421A0000}"/>
    <cellStyle name="Normal 3 27 23 2" xfId="5956" xr:uid="{00000000-0005-0000-0000-0000431A0000}"/>
    <cellStyle name="Normal 3 27 24" xfId="5957" xr:uid="{00000000-0005-0000-0000-0000441A0000}"/>
    <cellStyle name="Normal 3 27 3" xfId="5958" xr:uid="{00000000-0005-0000-0000-0000451A0000}"/>
    <cellStyle name="Normal 3 27 3 2" xfId="5959" xr:uid="{00000000-0005-0000-0000-0000461A0000}"/>
    <cellStyle name="Normal 3 27 4" xfId="5960" xr:uid="{00000000-0005-0000-0000-0000471A0000}"/>
    <cellStyle name="Normal 3 27 4 2" xfId="5961" xr:uid="{00000000-0005-0000-0000-0000481A0000}"/>
    <cellStyle name="Normal 3 27 5" xfId="5962" xr:uid="{00000000-0005-0000-0000-0000491A0000}"/>
    <cellStyle name="Normal 3 27 5 2" xfId="5963" xr:uid="{00000000-0005-0000-0000-00004A1A0000}"/>
    <cellStyle name="Normal 3 27 6" xfId="5964" xr:uid="{00000000-0005-0000-0000-00004B1A0000}"/>
    <cellStyle name="Normal 3 27 6 2" xfId="5965" xr:uid="{00000000-0005-0000-0000-00004C1A0000}"/>
    <cellStyle name="Normal 3 27 7" xfId="5966" xr:uid="{00000000-0005-0000-0000-00004D1A0000}"/>
    <cellStyle name="Normal 3 27 7 2" xfId="5967" xr:uid="{00000000-0005-0000-0000-00004E1A0000}"/>
    <cellStyle name="Normal 3 27 8" xfId="5968" xr:uid="{00000000-0005-0000-0000-00004F1A0000}"/>
    <cellStyle name="Normal 3 27 8 2" xfId="5969" xr:uid="{00000000-0005-0000-0000-0000501A0000}"/>
    <cellStyle name="Normal 3 27 9" xfId="5970" xr:uid="{00000000-0005-0000-0000-0000511A0000}"/>
    <cellStyle name="Normal 3 27 9 2" xfId="5971" xr:uid="{00000000-0005-0000-0000-0000521A0000}"/>
    <cellStyle name="Normal 3 28" xfId="5972" xr:uid="{00000000-0005-0000-0000-0000531A0000}"/>
    <cellStyle name="Normal 3 28 10" xfId="5973" xr:uid="{00000000-0005-0000-0000-0000541A0000}"/>
    <cellStyle name="Normal 3 28 10 2" xfId="5974" xr:uid="{00000000-0005-0000-0000-0000551A0000}"/>
    <cellStyle name="Normal 3 28 11" xfId="5975" xr:uid="{00000000-0005-0000-0000-0000561A0000}"/>
    <cellStyle name="Normal 3 28 11 2" xfId="5976" xr:uid="{00000000-0005-0000-0000-0000571A0000}"/>
    <cellStyle name="Normal 3 28 12" xfId="5977" xr:uid="{00000000-0005-0000-0000-0000581A0000}"/>
    <cellStyle name="Normal 3 28 12 2" xfId="5978" xr:uid="{00000000-0005-0000-0000-0000591A0000}"/>
    <cellStyle name="Normal 3 28 13" xfId="5979" xr:uid="{00000000-0005-0000-0000-00005A1A0000}"/>
    <cellStyle name="Normal 3 28 13 2" xfId="5980" xr:uid="{00000000-0005-0000-0000-00005B1A0000}"/>
    <cellStyle name="Normal 3 28 14" xfId="5981" xr:uid="{00000000-0005-0000-0000-00005C1A0000}"/>
    <cellStyle name="Normal 3 28 14 2" xfId="5982" xr:uid="{00000000-0005-0000-0000-00005D1A0000}"/>
    <cellStyle name="Normal 3 28 15" xfId="5983" xr:uid="{00000000-0005-0000-0000-00005E1A0000}"/>
    <cellStyle name="Normal 3 28 15 2" xfId="5984" xr:uid="{00000000-0005-0000-0000-00005F1A0000}"/>
    <cellStyle name="Normal 3 28 16" xfId="5985" xr:uid="{00000000-0005-0000-0000-0000601A0000}"/>
    <cellStyle name="Normal 3 28 16 2" xfId="5986" xr:uid="{00000000-0005-0000-0000-0000611A0000}"/>
    <cellStyle name="Normal 3 28 17" xfId="5987" xr:uid="{00000000-0005-0000-0000-0000621A0000}"/>
    <cellStyle name="Normal 3 28 17 2" xfId="5988" xr:uid="{00000000-0005-0000-0000-0000631A0000}"/>
    <cellStyle name="Normal 3 28 18" xfId="5989" xr:uid="{00000000-0005-0000-0000-0000641A0000}"/>
    <cellStyle name="Normal 3 28 18 2" xfId="5990" xr:uid="{00000000-0005-0000-0000-0000651A0000}"/>
    <cellStyle name="Normal 3 28 19" xfId="5991" xr:uid="{00000000-0005-0000-0000-0000661A0000}"/>
    <cellStyle name="Normal 3 28 19 2" xfId="5992" xr:uid="{00000000-0005-0000-0000-0000671A0000}"/>
    <cellStyle name="Normal 3 28 2" xfId="5993" xr:uid="{00000000-0005-0000-0000-0000681A0000}"/>
    <cellStyle name="Normal 3 28 2 2" xfId="5994" xr:uid="{00000000-0005-0000-0000-0000691A0000}"/>
    <cellStyle name="Normal 3 28 20" xfId="5995" xr:uid="{00000000-0005-0000-0000-00006A1A0000}"/>
    <cellStyle name="Normal 3 28 20 2" xfId="5996" xr:uid="{00000000-0005-0000-0000-00006B1A0000}"/>
    <cellStyle name="Normal 3 28 21" xfId="5997" xr:uid="{00000000-0005-0000-0000-00006C1A0000}"/>
    <cellStyle name="Normal 3 28 21 2" xfId="5998" xr:uid="{00000000-0005-0000-0000-00006D1A0000}"/>
    <cellStyle name="Normal 3 28 22" xfId="5999" xr:uid="{00000000-0005-0000-0000-00006E1A0000}"/>
    <cellStyle name="Normal 3 28 22 2" xfId="6000" xr:uid="{00000000-0005-0000-0000-00006F1A0000}"/>
    <cellStyle name="Normal 3 28 23" xfId="6001" xr:uid="{00000000-0005-0000-0000-0000701A0000}"/>
    <cellStyle name="Normal 3 28 23 2" xfId="6002" xr:uid="{00000000-0005-0000-0000-0000711A0000}"/>
    <cellStyle name="Normal 3 28 24" xfId="6003" xr:uid="{00000000-0005-0000-0000-0000721A0000}"/>
    <cellStyle name="Normal 3 28 3" xfId="6004" xr:uid="{00000000-0005-0000-0000-0000731A0000}"/>
    <cellStyle name="Normal 3 28 3 2" xfId="6005" xr:uid="{00000000-0005-0000-0000-0000741A0000}"/>
    <cellStyle name="Normal 3 28 4" xfId="6006" xr:uid="{00000000-0005-0000-0000-0000751A0000}"/>
    <cellStyle name="Normal 3 28 4 2" xfId="6007" xr:uid="{00000000-0005-0000-0000-0000761A0000}"/>
    <cellStyle name="Normal 3 28 5" xfId="6008" xr:uid="{00000000-0005-0000-0000-0000771A0000}"/>
    <cellStyle name="Normal 3 28 5 2" xfId="6009" xr:uid="{00000000-0005-0000-0000-0000781A0000}"/>
    <cellStyle name="Normal 3 28 6" xfId="6010" xr:uid="{00000000-0005-0000-0000-0000791A0000}"/>
    <cellStyle name="Normal 3 28 6 2" xfId="6011" xr:uid="{00000000-0005-0000-0000-00007A1A0000}"/>
    <cellStyle name="Normal 3 28 7" xfId="6012" xr:uid="{00000000-0005-0000-0000-00007B1A0000}"/>
    <cellStyle name="Normal 3 28 7 2" xfId="6013" xr:uid="{00000000-0005-0000-0000-00007C1A0000}"/>
    <cellStyle name="Normal 3 28 8" xfId="6014" xr:uid="{00000000-0005-0000-0000-00007D1A0000}"/>
    <cellStyle name="Normal 3 28 8 2" xfId="6015" xr:uid="{00000000-0005-0000-0000-00007E1A0000}"/>
    <cellStyle name="Normal 3 28 9" xfId="6016" xr:uid="{00000000-0005-0000-0000-00007F1A0000}"/>
    <cellStyle name="Normal 3 28 9 2" xfId="6017" xr:uid="{00000000-0005-0000-0000-0000801A0000}"/>
    <cellStyle name="Normal 3 29" xfId="6018" xr:uid="{00000000-0005-0000-0000-0000811A0000}"/>
    <cellStyle name="Normal 3 29 10" xfId="6019" xr:uid="{00000000-0005-0000-0000-0000821A0000}"/>
    <cellStyle name="Normal 3 29 10 2" xfId="6020" xr:uid="{00000000-0005-0000-0000-0000831A0000}"/>
    <cellStyle name="Normal 3 29 11" xfId="6021" xr:uid="{00000000-0005-0000-0000-0000841A0000}"/>
    <cellStyle name="Normal 3 29 11 2" xfId="6022" xr:uid="{00000000-0005-0000-0000-0000851A0000}"/>
    <cellStyle name="Normal 3 29 12" xfId="6023" xr:uid="{00000000-0005-0000-0000-0000861A0000}"/>
    <cellStyle name="Normal 3 29 12 2" xfId="6024" xr:uid="{00000000-0005-0000-0000-0000871A0000}"/>
    <cellStyle name="Normal 3 29 13" xfId="6025" xr:uid="{00000000-0005-0000-0000-0000881A0000}"/>
    <cellStyle name="Normal 3 29 13 2" xfId="6026" xr:uid="{00000000-0005-0000-0000-0000891A0000}"/>
    <cellStyle name="Normal 3 29 14" xfId="6027" xr:uid="{00000000-0005-0000-0000-00008A1A0000}"/>
    <cellStyle name="Normal 3 29 14 2" xfId="6028" xr:uid="{00000000-0005-0000-0000-00008B1A0000}"/>
    <cellStyle name="Normal 3 29 15" xfId="6029" xr:uid="{00000000-0005-0000-0000-00008C1A0000}"/>
    <cellStyle name="Normal 3 29 15 2" xfId="6030" xr:uid="{00000000-0005-0000-0000-00008D1A0000}"/>
    <cellStyle name="Normal 3 29 16" xfId="6031" xr:uid="{00000000-0005-0000-0000-00008E1A0000}"/>
    <cellStyle name="Normal 3 29 16 2" xfId="6032" xr:uid="{00000000-0005-0000-0000-00008F1A0000}"/>
    <cellStyle name="Normal 3 29 17" xfId="6033" xr:uid="{00000000-0005-0000-0000-0000901A0000}"/>
    <cellStyle name="Normal 3 29 17 2" xfId="6034" xr:uid="{00000000-0005-0000-0000-0000911A0000}"/>
    <cellStyle name="Normal 3 29 18" xfId="6035" xr:uid="{00000000-0005-0000-0000-0000921A0000}"/>
    <cellStyle name="Normal 3 29 18 2" xfId="6036" xr:uid="{00000000-0005-0000-0000-0000931A0000}"/>
    <cellStyle name="Normal 3 29 19" xfId="6037" xr:uid="{00000000-0005-0000-0000-0000941A0000}"/>
    <cellStyle name="Normal 3 29 19 2" xfId="6038" xr:uid="{00000000-0005-0000-0000-0000951A0000}"/>
    <cellStyle name="Normal 3 29 2" xfId="6039" xr:uid="{00000000-0005-0000-0000-0000961A0000}"/>
    <cellStyle name="Normal 3 29 2 2" xfId="6040" xr:uid="{00000000-0005-0000-0000-0000971A0000}"/>
    <cellStyle name="Normal 3 29 20" xfId="6041" xr:uid="{00000000-0005-0000-0000-0000981A0000}"/>
    <cellStyle name="Normal 3 29 20 2" xfId="6042" xr:uid="{00000000-0005-0000-0000-0000991A0000}"/>
    <cellStyle name="Normal 3 29 21" xfId="6043" xr:uid="{00000000-0005-0000-0000-00009A1A0000}"/>
    <cellStyle name="Normal 3 29 21 2" xfId="6044" xr:uid="{00000000-0005-0000-0000-00009B1A0000}"/>
    <cellStyle name="Normal 3 29 22" xfId="6045" xr:uid="{00000000-0005-0000-0000-00009C1A0000}"/>
    <cellStyle name="Normal 3 29 22 2" xfId="6046" xr:uid="{00000000-0005-0000-0000-00009D1A0000}"/>
    <cellStyle name="Normal 3 29 23" xfId="6047" xr:uid="{00000000-0005-0000-0000-00009E1A0000}"/>
    <cellStyle name="Normal 3 29 23 2" xfId="6048" xr:uid="{00000000-0005-0000-0000-00009F1A0000}"/>
    <cellStyle name="Normal 3 29 24" xfId="6049" xr:uid="{00000000-0005-0000-0000-0000A01A0000}"/>
    <cellStyle name="Normal 3 29 3" xfId="6050" xr:uid="{00000000-0005-0000-0000-0000A11A0000}"/>
    <cellStyle name="Normal 3 29 3 2" xfId="6051" xr:uid="{00000000-0005-0000-0000-0000A21A0000}"/>
    <cellStyle name="Normal 3 29 4" xfId="6052" xr:uid="{00000000-0005-0000-0000-0000A31A0000}"/>
    <cellStyle name="Normal 3 29 4 2" xfId="6053" xr:uid="{00000000-0005-0000-0000-0000A41A0000}"/>
    <cellStyle name="Normal 3 29 5" xfId="6054" xr:uid="{00000000-0005-0000-0000-0000A51A0000}"/>
    <cellStyle name="Normal 3 29 5 2" xfId="6055" xr:uid="{00000000-0005-0000-0000-0000A61A0000}"/>
    <cellStyle name="Normal 3 29 6" xfId="6056" xr:uid="{00000000-0005-0000-0000-0000A71A0000}"/>
    <cellStyle name="Normal 3 29 6 2" xfId="6057" xr:uid="{00000000-0005-0000-0000-0000A81A0000}"/>
    <cellStyle name="Normal 3 29 7" xfId="6058" xr:uid="{00000000-0005-0000-0000-0000A91A0000}"/>
    <cellStyle name="Normal 3 29 7 2" xfId="6059" xr:uid="{00000000-0005-0000-0000-0000AA1A0000}"/>
    <cellStyle name="Normal 3 29 8" xfId="6060" xr:uid="{00000000-0005-0000-0000-0000AB1A0000}"/>
    <cellStyle name="Normal 3 29 8 2" xfId="6061" xr:uid="{00000000-0005-0000-0000-0000AC1A0000}"/>
    <cellStyle name="Normal 3 29 9" xfId="6062" xr:uid="{00000000-0005-0000-0000-0000AD1A0000}"/>
    <cellStyle name="Normal 3 29 9 2" xfId="6063" xr:uid="{00000000-0005-0000-0000-0000AE1A0000}"/>
    <cellStyle name="Normal 3 3" xfId="342" xr:uid="{00000000-0005-0000-0000-0000AF1A0000}"/>
    <cellStyle name="Normal 3 3 10" xfId="6064" xr:uid="{00000000-0005-0000-0000-0000B01A0000}"/>
    <cellStyle name="Normal 3 3 10 2" xfId="6065" xr:uid="{00000000-0005-0000-0000-0000B11A0000}"/>
    <cellStyle name="Normal 3 3 11" xfId="6066" xr:uid="{00000000-0005-0000-0000-0000B21A0000}"/>
    <cellStyle name="Normal 3 3 11 2" xfId="6067" xr:uid="{00000000-0005-0000-0000-0000B31A0000}"/>
    <cellStyle name="Normal 3 3 12" xfId="6068" xr:uid="{00000000-0005-0000-0000-0000B41A0000}"/>
    <cellStyle name="Normal 3 3 12 2" xfId="6069" xr:uid="{00000000-0005-0000-0000-0000B51A0000}"/>
    <cellStyle name="Normal 3 3 13" xfId="6070" xr:uid="{00000000-0005-0000-0000-0000B61A0000}"/>
    <cellStyle name="Normal 3 3 13 2" xfId="6071" xr:uid="{00000000-0005-0000-0000-0000B71A0000}"/>
    <cellStyle name="Normal 3 3 14" xfId="6072" xr:uid="{00000000-0005-0000-0000-0000B81A0000}"/>
    <cellStyle name="Normal 3 3 14 2" xfId="6073" xr:uid="{00000000-0005-0000-0000-0000B91A0000}"/>
    <cellStyle name="Normal 3 3 15" xfId="6074" xr:uid="{00000000-0005-0000-0000-0000BA1A0000}"/>
    <cellStyle name="Normal 3 3 15 2" xfId="6075" xr:uid="{00000000-0005-0000-0000-0000BB1A0000}"/>
    <cellStyle name="Normal 3 3 16" xfId="6076" xr:uid="{00000000-0005-0000-0000-0000BC1A0000}"/>
    <cellStyle name="Normal 3 3 16 2" xfId="6077" xr:uid="{00000000-0005-0000-0000-0000BD1A0000}"/>
    <cellStyle name="Normal 3 3 17" xfId="6078" xr:uid="{00000000-0005-0000-0000-0000BE1A0000}"/>
    <cellStyle name="Normal 3 3 17 2" xfId="6079" xr:uid="{00000000-0005-0000-0000-0000BF1A0000}"/>
    <cellStyle name="Normal 3 3 18" xfId="6080" xr:uid="{00000000-0005-0000-0000-0000C01A0000}"/>
    <cellStyle name="Normal 3 3 18 2" xfId="6081" xr:uid="{00000000-0005-0000-0000-0000C11A0000}"/>
    <cellStyle name="Normal 3 3 19" xfId="6082" xr:uid="{00000000-0005-0000-0000-0000C21A0000}"/>
    <cellStyle name="Normal 3 3 19 2" xfId="6083" xr:uid="{00000000-0005-0000-0000-0000C31A0000}"/>
    <cellStyle name="Normal 3 3 2" xfId="6084" xr:uid="{00000000-0005-0000-0000-0000C41A0000}"/>
    <cellStyle name="Normal 3 3 2 2" xfId="6085" xr:uid="{00000000-0005-0000-0000-0000C51A0000}"/>
    <cellStyle name="Normal 3 3 2 2 2" xfId="6086" xr:uid="{00000000-0005-0000-0000-0000C61A0000}"/>
    <cellStyle name="Normal 3 3 20" xfId="6087" xr:uid="{00000000-0005-0000-0000-0000C71A0000}"/>
    <cellStyle name="Normal 3 3 20 2" xfId="6088" xr:uid="{00000000-0005-0000-0000-0000C81A0000}"/>
    <cellStyle name="Normal 3 3 21" xfId="6089" xr:uid="{00000000-0005-0000-0000-0000C91A0000}"/>
    <cellStyle name="Normal 3 3 21 2" xfId="6090" xr:uid="{00000000-0005-0000-0000-0000CA1A0000}"/>
    <cellStyle name="Normal 3 3 22" xfId="6091" xr:uid="{00000000-0005-0000-0000-0000CB1A0000}"/>
    <cellStyle name="Normal 3 3 22 2" xfId="6092" xr:uid="{00000000-0005-0000-0000-0000CC1A0000}"/>
    <cellStyle name="Normal 3 3 23" xfId="6093" xr:uid="{00000000-0005-0000-0000-0000CD1A0000}"/>
    <cellStyle name="Normal 3 3 23 2" xfId="6094" xr:uid="{00000000-0005-0000-0000-0000CE1A0000}"/>
    <cellStyle name="Normal 3 3 24" xfId="6095" xr:uid="{00000000-0005-0000-0000-0000CF1A0000}"/>
    <cellStyle name="Normal 3 3 3" xfId="6096" xr:uid="{00000000-0005-0000-0000-0000D01A0000}"/>
    <cellStyle name="Normal 3 3 3 2" xfId="6097" xr:uid="{00000000-0005-0000-0000-0000D11A0000}"/>
    <cellStyle name="Normal 3 3 4" xfId="6098" xr:uid="{00000000-0005-0000-0000-0000D21A0000}"/>
    <cellStyle name="Normal 3 3 4 2" xfId="6099" xr:uid="{00000000-0005-0000-0000-0000D31A0000}"/>
    <cellStyle name="Normal 3 3 5" xfId="6100" xr:uid="{00000000-0005-0000-0000-0000D41A0000}"/>
    <cellStyle name="Normal 3 3 5 2" xfId="6101" xr:uid="{00000000-0005-0000-0000-0000D51A0000}"/>
    <cellStyle name="Normal 3 3 6" xfId="6102" xr:uid="{00000000-0005-0000-0000-0000D61A0000}"/>
    <cellStyle name="Normal 3 3 6 2" xfId="6103" xr:uid="{00000000-0005-0000-0000-0000D71A0000}"/>
    <cellStyle name="Normal 3 3 7" xfId="6104" xr:uid="{00000000-0005-0000-0000-0000D81A0000}"/>
    <cellStyle name="Normal 3 3 7 2" xfId="6105" xr:uid="{00000000-0005-0000-0000-0000D91A0000}"/>
    <cellStyle name="Normal 3 3 8" xfId="6106" xr:uid="{00000000-0005-0000-0000-0000DA1A0000}"/>
    <cellStyle name="Normal 3 3 8 2" xfId="6107" xr:uid="{00000000-0005-0000-0000-0000DB1A0000}"/>
    <cellStyle name="Normal 3 3 9" xfId="6108" xr:uid="{00000000-0005-0000-0000-0000DC1A0000}"/>
    <cellStyle name="Normal 3 3 9 2" xfId="6109" xr:uid="{00000000-0005-0000-0000-0000DD1A0000}"/>
    <cellStyle name="Normal 3 30" xfId="6110" xr:uid="{00000000-0005-0000-0000-0000DE1A0000}"/>
    <cellStyle name="Normal 3 30 10" xfId="6111" xr:uid="{00000000-0005-0000-0000-0000DF1A0000}"/>
    <cellStyle name="Normal 3 30 10 2" xfId="6112" xr:uid="{00000000-0005-0000-0000-0000E01A0000}"/>
    <cellStyle name="Normal 3 30 11" xfId="6113" xr:uid="{00000000-0005-0000-0000-0000E11A0000}"/>
    <cellStyle name="Normal 3 30 11 2" xfId="6114" xr:uid="{00000000-0005-0000-0000-0000E21A0000}"/>
    <cellStyle name="Normal 3 30 12" xfId="6115" xr:uid="{00000000-0005-0000-0000-0000E31A0000}"/>
    <cellStyle name="Normal 3 30 12 2" xfId="6116" xr:uid="{00000000-0005-0000-0000-0000E41A0000}"/>
    <cellStyle name="Normal 3 30 13" xfId="6117" xr:uid="{00000000-0005-0000-0000-0000E51A0000}"/>
    <cellStyle name="Normal 3 30 13 2" xfId="6118" xr:uid="{00000000-0005-0000-0000-0000E61A0000}"/>
    <cellStyle name="Normal 3 30 14" xfId="6119" xr:uid="{00000000-0005-0000-0000-0000E71A0000}"/>
    <cellStyle name="Normal 3 30 14 2" xfId="6120" xr:uid="{00000000-0005-0000-0000-0000E81A0000}"/>
    <cellStyle name="Normal 3 30 15" xfId="6121" xr:uid="{00000000-0005-0000-0000-0000E91A0000}"/>
    <cellStyle name="Normal 3 30 15 2" xfId="6122" xr:uid="{00000000-0005-0000-0000-0000EA1A0000}"/>
    <cellStyle name="Normal 3 30 16" xfId="6123" xr:uid="{00000000-0005-0000-0000-0000EB1A0000}"/>
    <cellStyle name="Normal 3 30 16 2" xfId="6124" xr:uid="{00000000-0005-0000-0000-0000EC1A0000}"/>
    <cellStyle name="Normal 3 30 17" xfId="6125" xr:uid="{00000000-0005-0000-0000-0000ED1A0000}"/>
    <cellStyle name="Normal 3 30 17 2" xfId="6126" xr:uid="{00000000-0005-0000-0000-0000EE1A0000}"/>
    <cellStyle name="Normal 3 30 18" xfId="6127" xr:uid="{00000000-0005-0000-0000-0000EF1A0000}"/>
    <cellStyle name="Normal 3 30 18 2" xfId="6128" xr:uid="{00000000-0005-0000-0000-0000F01A0000}"/>
    <cellStyle name="Normal 3 30 19" xfId="6129" xr:uid="{00000000-0005-0000-0000-0000F11A0000}"/>
    <cellStyle name="Normal 3 30 19 2" xfId="6130" xr:uid="{00000000-0005-0000-0000-0000F21A0000}"/>
    <cellStyle name="Normal 3 30 2" xfId="6131" xr:uid="{00000000-0005-0000-0000-0000F31A0000}"/>
    <cellStyle name="Normal 3 30 2 2" xfId="6132" xr:uid="{00000000-0005-0000-0000-0000F41A0000}"/>
    <cellStyle name="Normal 3 30 20" xfId="6133" xr:uid="{00000000-0005-0000-0000-0000F51A0000}"/>
    <cellStyle name="Normal 3 30 20 2" xfId="6134" xr:uid="{00000000-0005-0000-0000-0000F61A0000}"/>
    <cellStyle name="Normal 3 30 21" xfId="6135" xr:uid="{00000000-0005-0000-0000-0000F71A0000}"/>
    <cellStyle name="Normal 3 30 21 2" xfId="6136" xr:uid="{00000000-0005-0000-0000-0000F81A0000}"/>
    <cellStyle name="Normal 3 30 22" xfId="6137" xr:uid="{00000000-0005-0000-0000-0000F91A0000}"/>
    <cellStyle name="Normal 3 30 22 2" xfId="6138" xr:uid="{00000000-0005-0000-0000-0000FA1A0000}"/>
    <cellStyle name="Normal 3 30 23" xfId="6139" xr:uid="{00000000-0005-0000-0000-0000FB1A0000}"/>
    <cellStyle name="Normal 3 30 23 2" xfId="6140" xr:uid="{00000000-0005-0000-0000-0000FC1A0000}"/>
    <cellStyle name="Normal 3 30 24" xfId="6141" xr:uid="{00000000-0005-0000-0000-0000FD1A0000}"/>
    <cellStyle name="Normal 3 30 3" xfId="6142" xr:uid="{00000000-0005-0000-0000-0000FE1A0000}"/>
    <cellStyle name="Normal 3 30 3 2" xfId="6143" xr:uid="{00000000-0005-0000-0000-0000FF1A0000}"/>
    <cellStyle name="Normal 3 30 4" xfId="6144" xr:uid="{00000000-0005-0000-0000-0000001B0000}"/>
    <cellStyle name="Normal 3 30 4 2" xfId="6145" xr:uid="{00000000-0005-0000-0000-0000011B0000}"/>
    <cellStyle name="Normal 3 30 5" xfId="6146" xr:uid="{00000000-0005-0000-0000-0000021B0000}"/>
    <cellStyle name="Normal 3 30 5 2" xfId="6147" xr:uid="{00000000-0005-0000-0000-0000031B0000}"/>
    <cellStyle name="Normal 3 30 6" xfId="6148" xr:uid="{00000000-0005-0000-0000-0000041B0000}"/>
    <cellStyle name="Normal 3 30 6 2" xfId="6149" xr:uid="{00000000-0005-0000-0000-0000051B0000}"/>
    <cellStyle name="Normal 3 30 7" xfId="6150" xr:uid="{00000000-0005-0000-0000-0000061B0000}"/>
    <cellStyle name="Normal 3 30 7 2" xfId="6151" xr:uid="{00000000-0005-0000-0000-0000071B0000}"/>
    <cellStyle name="Normal 3 30 8" xfId="6152" xr:uid="{00000000-0005-0000-0000-0000081B0000}"/>
    <cellStyle name="Normal 3 30 8 2" xfId="6153" xr:uid="{00000000-0005-0000-0000-0000091B0000}"/>
    <cellStyle name="Normal 3 30 9" xfId="6154" xr:uid="{00000000-0005-0000-0000-00000A1B0000}"/>
    <cellStyle name="Normal 3 30 9 2" xfId="6155" xr:uid="{00000000-0005-0000-0000-00000B1B0000}"/>
    <cellStyle name="Normal 3 31" xfId="6156" xr:uid="{00000000-0005-0000-0000-00000C1B0000}"/>
    <cellStyle name="Normal 3 31 10" xfId="6157" xr:uid="{00000000-0005-0000-0000-00000D1B0000}"/>
    <cellStyle name="Normal 3 31 10 2" xfId="6158" xr:uid="{00000000-0005-0000-0000-00000E1B0000}"/>
    <cellStyle name="Normal 3 31 11" xfId="6159" xr:uid="{00000000-0005-0000-0000-00000F1B0000}"/>
    <cellStyle name="Normal 3 31 11 2" xfId="6160" xr:uid="{00000000-0005-0000-0000-0000101B0000}"/>
    <cellStyle name="Normal 3 31 12" xfId="6161" xr:uid="{00000000-0005-0000-0000-0000111B0000}"/>
    <cellStyle name="Normal 3 31 12 2" xfId="6162" xr:uid="{00000000-0005-0000-0000-0000121B0000}"/>
    <cellStyle name="Normal 3 31 13" xfId="6163" xr:uid="{00000000-0005-0000-0000-0000131B0000}"/>
    <cellStyle name="Normal 3 31 13 2" xfId="6164" xr:uid="{00000000-0005-0000-0000-0000141B0000}"/>
    <cellStyle name="Normal 3 31 14" xfId="6165" xr:uid="{00000000-0005-0000-0000-0000151B0000}"/>
    <cellStyle name="Normal 3 31 14 2" xfId="6166" xr:uid="{00000000-0005-0000-0000-0000161B0000}"/>
    <cellStyle name="Normal 3 31 15" xfId="6167" xr:uid="{00000000-0005-0000-0000-0000171B0000}"/>
    <cellStyle name="Normal 3 31 15 2" xfId="6168" xr:uid="{00000000-0005-0000-0000-0000181B0000}"/>
    <cellStyle name="Normal 3 31 16" xfId="6169" xr:uid="{00000000-0005-0000-0000-0000191B0000}"/>
    <cellStyle name="Normal 3 31 16 2" xfId="6170" xr:uid="{00000000-0005-0000-0000-00001A1B0000}"/>
    <cellStyle name="Normal 3 31 17" xfId="6171" xr:uid="{00000000-0005-0000-0000-00001B1B0000}"/>
    <cellStyle name="Normal 3 31 17 2" xfId="6172" xr:uid="{00000000-0005-0000-0000-00001C1B0000}"/>
    <cellStyle name="Normal 3 31 18" xfId="6173" xr:uid="{00000000-0005-0000-0000-00001D1B0000}"/>
    <cellStyle name="Normal 3 31 18 2" xfId="6174" xr:uid="{00000000-0005-0000-0000-00001E1B0000}"/>
    <cellStyle name="Normal 3 31 19" xfId="6175" xr:uid="{00000000-0005-0000-0000-00001F1B0000}"/>
    <cellStyle name="Normal 3 31 19 2" xfId="6176" xr:uid="{00000000-0005-0000-0000-0000201B0000}"/>
    <cellStyle name="Normal 3 31 2" xfId="6177" xr:uid="{00000000-0005-0000-0000-0000211B0000}"/>
    <cellStyle name="Normal 3 31 2 2" xfId="6178" xr:uid="{00000000-0005-0000-0000-0000221B0000}"/>
    <cellStyle name="Normal 3 31 20" xfId="6179" xr:uid="{00000000-0005-0000-0000-0000231B0000}"/>
    <cellStyle name="Normal 3 31 20 2" xfId="6180" xr:uid="{00000000-0005-0000-0000-0000241B0000}"/>
    <cellStyle name="Normal 3 31 21" xfId="6181" xr:uid="{00000000-0005-0000-0000-0000251B0000}"/>
    <cellStyle name="Normal 3 31 21 2" xfId="6182" xr:uid="{00000000-0005-0000-0000-0000261B0000}"/>
    <cellStyle name="Normal 3 31 22" xfId="6183" xr:uid="{00000000-0005-0000-0000-0000271B0000}"/>
    <cellStyle name="Normal 3 31 22 2" xfId="6184" xr:uid="{00000000-0005-0000-0000-0000281B0000}"/>
    <cellStyle name="Normal 3 31 23" xfId="6185" xr:uid="{00000000-0005-0000-0000-0000291B0000}"/>
    <cellStyle name="Normal 3 31 23 2" xfId="6186" xr:uid="{00000000-0005-0000-0000-00002A1B0000}"/>
    <cellStyle name="Normal 3 31 24" xfId="6187" xr:uid="{00000000-0005-0000-0000-00002B1B0000}"/>
    <cellStyle name="Normal 3 31 3" xfId="6188" xr:uid="{00000000-0005-0000-0000-00002C1B0000}"/>
    <cellStyle name="Normal 3 31 3 2" xfId="6189" xr:uid="{00000000-0005-0000-0000-00002D1B0000}"/>
    <cellStyle name="Normal 3 31 4" xfId="6190" xr:uid="{00000000-0005-0000-0000-00002E1B0000}"/>
    <cellStyle name="Normal 3 31 4 2" xfId="6191" xr:uid="{00000000-0005-0000-0000-00002F1B0000}"/>
    <cellStyle name="Normal 3 31 5" xfId="6192" xr:uid="{00000000-0005-0000-0000-0000301B0000}"/>
    <cellStyle name="Normal 3 31 5 2" xfId="6193" xr:uid="{00000000-0005-0000-0000-0000311B0000}"/>
    <cellStyle name="Normal 3 31 6" xfId="6194" xr:uid="{00000000-0005-0000-0000-0000321B0000}"/>
    <cellStyle name="Normal 3 31 6 2" xfId="6195" xr:uid="{00000000-0005-0000-0000-0000331B0000}"/>
    <cellStyle name="Normal 3 31 7" xfId="6196" xr:uid="{00000000-0005-0000-0000-0000341B0000}"/>
    <cellStyle name="Normal 3 31 7 2" xfId="6197" xr:uid="{00000000-0005-0000-0000-0000351B0000}"/>
    <cellStyle name="Normal 3 31 8" xfId="6198" xr:uid="{00000000-0005-0000-0000-0000361B0000}"/>
    <cellStyle name="Normal 3 31 8 2" xfId="6199" xr:uid="{00000000-0005-0000-0000-0000371B0000}"/>
    <cellStyle name="Normal 3 31 9" xfId="6200" xr:uid="{00000000-0005-0000-0000-0000381B0000}"/>
    <cellStyle name="Normal 3 31 9 2" xfId="6201" xr:uid="{00000000-0005-0000-0000-0000391B0000}"/>
    <cellStyle name="Normal 3 32" xfId="6202" xr:uid="{00000000-0005-0000-0000-00003A1B0000}"/>
    <cellStyle name="Normal 3 32 10" xfId="6203" xr:uid="{00000000-0005-0000-0000-00003B1B0000}"/>
    <cellStyle name="Normal 3 32 10 2" xfId="6204" xr:uid="{00000000-0005-0000-0000-00003C1B0000}"/>
    <cellStyle name="Normal 3 32 11" xfId="6205" xr:uid="{00000000-0005-0000-0000-00003D1B0000}"/>
    <cellStyle name="Normal 3 32 11 2" xfId="6206" xr:uid="{00000000-0005-0000-0000-00003E1B0000}"/>
    <cellStyle name="Normal 3 32 12" xfId="6207" xr:uid="{00000000-0005-0000-0000-00003F1B0000}"/>
    <cellStyle name="Normal 3 32 12 2" xfId="6208" xr:uid="{00000000-0005-0000-0000-0000401B0000}"/>
    <cellStyle name="Normal 3 32 13" xfId="6209" xr:uid="{00000000-0005-0000-0000-0000411B0000}"/>
    <cellStyle name="Normal 3 32 13 2" xfId="6210" xr:uid="{00000000-0005-0000-0000-0000421B0000}"/>
    <cellStyle name="Normal 3 32 14" xfId="6211" xr:uid="{00000000-0005-0000-0000-0000431B0000}"/>
    <cellStyle name="Normal 3 32 14 2" xfId="6212" xr:uid="{00000000-0005-0000-0000-0000441B0000}"/>
    <cellStyle name="Normal 3 32 15" xfId="6213" xr:uid="{00000000-0005-0000-0000-0000451B0000}"/>
    <cellStyle name="Normal 3 32 15 2" xfId="6214" xr:uid="{00000000-0005-0000-0000-0000461B0000}"/>
    <cellStyle name="Normal 3 32 16" xfId="6215" xr:uid="{00000000-0005-0000-0000-0000471B0000}"/>
    <cellStyle name="Normal 3 32 16 2" xfId="6216" xr:uid="{00000000-0005-0000-0000-0000481B0000}"/>
    <cellStyle name="Normal 3 32 17" xfId="6217" xr:uid="{00000000-0005-0000-0000-0000491B0000}"/>
    <cellStyle name="Normal 3 32 17 2" xfId="6218" xr:uid="{00000000-0005-0000-0000-00004A1B0000}"/>
    <cellStyle name="Normal 3 32 18" xfId="6219" xr:uid="{00000000-0005-0000-0000-00004B1B0000}"/>
    <cellStyle name="Normal 3 32 18 2" xfId="6220" xr:uid="{00000000-0005-0000-0000-00004C1B0000}"/>
    <cellStyle name="Normal 3 32 19" xfId="6221" xr:uid="{00000000-0005-0000-0000-00004D1B0000}"/>
    <cellStyle name="Normal 3 32 19 2" xfId="6222" xr:uid="{00000000-0005-0000-0000-00004E1B0000}"/>
    <cellStyle name="Normal 3 32 2" xfId="6223" xr:uid="{00000000-0005-0000-0000-00004F1B0000}"/>
    <cellStyle name="Normal 3 32 2 2" xfId="6224" xr:uid="{00000000-0005-0000-0000-0000501B0000}"/>
    <cellStyle name="Normal 3 32 20" xfId="6225" xr:uid="{00000000-0005-0000-0000-0000511B0000}"/>
    <cellStyle name="Normal 3 32 20 2" xfId="6226" xr:uid="{00000000-0005-0000-0000-0000521B0000}"/>
    <cellStyle name="Normal 3 32 21" xfId="6227" xr:uid="{00000000-0005-0000-0000-0000531B0000}"/>
    <cellStyle name="Normal 3 32 21 2" xfId="6228" xr:uid="{00000000-0005-0000-0000-0000541B0000}"/>
    <cellStyle name="Normal 3 32 22" xfId="6229" xr:uid="{00000000-0005-0000-0000-0000551B0000}"/>
    <cellStyle name="Normal 3 32 22 2" xfId="6230" xr:uid="{00000000-0005-0000-0000-0000561B0000}"/>
    <cellStyle name="Normal 3 32 23" xfId="6231" xr:uid="{00000000-0005-0000-0000-0000571B0000}"/>
    <cellStyle name="Normal 3 32 23 2" xfId="6232" xr:uid="{00000000-0005-0000-0000-0000581B0000}"/>
    <cellStyle name="Normal 3 32 24" xfId="6233" xr:uid="{00000000-0005-0000-0000-0000591B0000}"/>
    <cellStyle name="Normal 3 32 3" xfId="6234" xr:uid="{00000000-0005-0000-0000-00005A1B0000}"/>
    <cellStyle name="Normal 3 32 3 2" xfId="6235" xr:uid="{00000000-0005-0000-0000-00005B1B0000}"/>
    <cellStyle name="Normal 3 32 4" xfId="6236" xr:uid="{00000000-0005-0000-0000-00005C1B0000}"/>
    <cellStyle name="Normal 3 32 4 2" xfId="6237" xr:uid="{00000000-0005-0000-0000-00005D1B0000}"/>
    <cellStyle name="Normal 3 32 5" xfId="6238" xr:uid="{00000000-0005-0000-0000-00005E1B0000}"/>
    <cellStyle name="Normal 3 32 5 2" xfId="6239" xr:uid="{00000000-0005-0000-0000-00005F1B0000}"/>
    <cellStyle name="Normal 3 32 6" xfId="6240" xr:uid="{00000000-0005-0000-0000-0000601B0000}"/>
    <cellStyle name="Normal 3 32 6 2" xfId="6241" xr:uid="{00000000-0005-0000-0000-0000611B0000}"/>
    <cellStyle name="Normal 3 32 7" xfId="6242" xr:uid="{00000000-0005-0000-0000-0000621B0000}"/>
    <cellStyle name="Normal 3 32 7 2" xfId="6243" xr:uid="{00000000-0005-0000-0000-0000631B0000}"/>
    <cellStyle name="Normal 3 32 8" xfId="6244" xr:uid="{00000000-0005-0000-0000-0000641B0000}"/>
    <cellStyle name="Normal 3 32 8 2" xfId="6245" xr:uid="{00000000-0005-0000-0000-0000651B0000}"/>
    <cellStyle name="Normal 3 32 9" xfId="6246" xr:uid="{00000000-0005-0000-0000-0000661B0000}"/>
    <cellStyle name="Normal 3 32 9 2" xfId="6247" xr:uid="{00000000-0005-0000-0000-0000671B0000}"/>
    <cellStyle name="Normal 3 33" xfId="6248" xr:uid="{00000000-0005-0000-0000-0000681B0000}"/>
    <cellStyle name="Normal 3 33 10" xfId="6249" xr:uid="{00000000-0005-0000-0000-0000691B0000}"/>
    <cellStyle name="Normal 3 33 10 2" xfId="6250" xr:uid="{00000000-0005-0000-0000-00006A1B0000}"/>
    <cellStyle name="Normal 3 33 11" xfId="6251" xr:uid="{00000000-0005-0000-0000-00006B1B0000}"/>
    <cellStyle name="Normal 3 33 11 2" xfId="6252" xr:uid="{00000000-0005-0000-0000-00006C1B0000}"/>
    <cellStyle name="Normal 3 33 12" xfId="6253" xr:uid="{00000000-0005-0000-0000-00006D1B0000}"/>
    <cellStyle name="Normal 3 33 12 2" xfId="6254" xr:uid="{00000000-0005-0000-0000-00006E1B0000}"/>
    <cellStyle name="Normal 3 33 13" xfId="6255" xr:uid="{00000000-0005-0000-0000-00006F1B0000}"/>
    <cellStyle name="Normal 3 33 13 2" xfId="6256" xr:uid="{00000000-0005-0000-0000-0000701B0000}"/>
    <cellStyle name="Normal 3 33 14" xfId="6257" xr:uid="{00000000-0005-0000-0000-0000711B0000}"/>
    <cellStyle name="Normal 3 33 14 2" xfId="6258" xr:uid="{00000000-0005-0000-0000-0000721B0000}"/>
    <cellStyle name="Normal 3 33 15" xfId="6259" xr:uid="{00000000-0005-0000-0000-0000731B0000}"/>
    <cellStyle name="Normal 3 33 15 2" xfId="6260" xr:uid="{00000000-0005-0000-0000-0000741B0000}"/>
    <cellStyle name="Normal 3 33 16" xfId="6261" xr:uid="{00000000-0005-0000-0000-0000751B0000}"/>
    <cellStyle name="Normal 3 33 16 2" xfId="6262" xr:uid="{00000000-0005-0000-0000-0000761B0000}"/>
    <cellStyle name="Normal 3 33 17" xfId="6263" xr:uid="{00000000-0005-0000-0000-0000771B0000}"/>
    <cellStyle name="Normal 3 33 17 2" xfId="6264" xr:uid="{00000000-0005-0000-0000-0000781B0000}"/>
    <cellStyle name="Normal 3 33 18" xfId="6265" xr:uid="{00000000-0005-0000-0000-0000791B0000}"/>
    <cellStyle name="Normal 3 33 18 2" xfId="6266" xr:uid="{00000000-0005-0000-0000-00007A1B0000}"/>
    <cellStyle name="Normal 3 33 19" xfId="6267" xr:uid="{00000000-0005-0000-0000-00007B1B0000}"/>
    <cellStyle name="Normal 3 33 19 2" xfId="6268" xr:uid="{00000000-0005-0000-0000-00007C1B0000}"/>
    <cellStyle name="Normal 3 33 2" xfId="6269" xr:uid="{00000000-0005-0000-0000-00007D1B0000}"/>
    <cellStyle name="Normal 3 33 2 2" xfId="6270" xr:uid="{00000000-0005-0000-0000-00007E1B0000}"/>
    <cellStyle name="Normal 3 33 20" xfId="6271" xr:uid="{00000000-0005-0000-0000-00007F1B0000}"/>
    <cellStyle name="Normal 3 33 20 2" xfId="6272" xr:uid="{00000000-0005-0000-0000-0000801B0000}"/>
    <cellStyle name="Normal 3 33 21" xfId="6273" xr:uid="{00000000-0005-0000-0000-0000811B0000}"/>
    <cellStyle name="Normal 3 33 21 2" xfId="6274" xr:uid="{00000000-0005-0000-0000-0000821B0000}"/>
    <cellStyle name="Normal 3 33 22" xfId="6275" xr:uid="{00000000-0005-0000-0000-0000831B0000}"/>
    <cellStyle name="Normal 3 33 22 2" xfId="6276" xr:uid="{00000000-0005-0000-0000-0000841B0000}"/>
    <cellStyle name="Normal 3 33 23" xfId="6277" xr:uid="{00000000-0005-0000-0000-0000851B0000}"/>
    <cellStyle name="Normal 3 33 23 2" xfId="6278" xr:uid="{00000000-0005-0000-0000-0000861B0000}"/>
    <cellStyle name="Normal 3 33 24" xfId="6279" xr:uid="{00000000-0005-0000-0000-0000871B0000}"/>
    <cellStyle name="Normal 3 33 3" xfId="6280" xr:uid="{00000000-0005-0000-0000-0000881B0000}"/>
    <cellStyle name="Normal 3 33 3 2" xfId="6281" xr:uid="{00000000-0005-0000-0000-0000891B0000}"/>
    <cellStyle name="Normal 3 33 4" xfId="6282" xr:uid="{00000000-0005-0000-0000-00008A1B0000}"/>
    <cellStyle name="Normal 3 33 4 2" xfId="6283" xr:uid="{00000000-0005-0000-0000-00008B1B0000}"/>
    <cellStyle name="Normal 3 33 5" xfId="6284" xr:uid="{00000000-0005-0000-0000-00008C1B0000}"/>
    <cellStyle name="Normal 3 33 5 2" xfId="6285" xr:uid="{00000000-0005-0000-0000-00008D1B0000}"/>
    <cellStyle name="Normal 3 33 6" xfId="6286" xr:uid="{00000000-0005-0000-0000-00008E1B0000}"/>
    <cellStyle name="Normal 3 33 6 2" xfId="6287" xr:uid="{00000000-0005-0000-0000-00008F1B0000}"/>
    <cellStyle name="Normal 3 33 7" xfId="6288" xr:uid="{00000000-0005-0000-0000-0000901B0000}"/>
    <cellStyle name="Normal 3 33 7 2" xfId="6289" xr:uid="{00000000-0005-0000-0000-0000911B0000}"/>
    <cellStyle name="Normal 3 33 8" xfId="6290" xr:uid="{00000000-0005-0000-0000-0000921B0000}"/>
    <cellStyle name="Normal 3 33 8 2" xfId="6291" xr:uid="{00000000-0005-0000-0000-0000931B0000}"/>
    <cellStyle name="Normal 3 33 9" xfId="6292" xr:uid="{00000000-0005-0000-0000-0000941B0000}"/>
    <cellStyle name="Normal 3 33 9 2" xfId="6293" xr:uid="{00000000-0005-0000-0000-0000951B0000}"/>
    <cellStyle name="Normal 3 34" xfId="6294" xr:uid="{00000000-0005-0000-0000-0000961B0000}"/>
    <cellStyle name="Normal 3 34 2" xfId="6295" xr:uid="{00000000-0005-0000-0000-0000971B0000}"/>
    <cellStyle name="Normal 3 35" xfId="6296" xr:uid="{00000000-0005-0000-0000-0000981B0000}"/>
    <cellStyle name="Normal 3 35 2" xfId="6297" xr:uid="{00000000-0005-0000-0000-0000991B0000}"/>
    <cellStyle name="Normal 3 36" xfId="6298" xr:uid="{00000000-0005-0000-0000-00009A1B0000}"/>
    <cellStyle name="Normal 3 36 2" xfId="6299" xr:uid="{00000000-0005-0000-0000-00009B1B0000}"/>
    <cellStyle name="Normal 3 37" xfId="6300" xr:uid="{00000000-0005-0000-0000-00009C1B0000}"/>
    <cellStyle name="Normal 3 37 2" xfId="6301" xr:uid="{00000000-0005-0000-0000-00009D1B0000}"/>
    <cellStyle name="Normal 3 38" xfId="6302" xr:uid="{00000000-0005-0000-0000-00009E1B0000}"/>
    <cellStyle name="Normal 3 38 2" xfId="6303" xr:uid="{00000000-0005-0000-0000-00009F1B0000}"/>
    <cellStyle name="Normal 3 39" xfId="6304" xr:uid="{00000000-0005-0000-0000-0000A01B0000}"/>
    <cellStyle name="Normal 3 39 2" xfId="6305" xr:uid="{00000000-0005-0000-0000-0000A11B0000}"/>
    <cellStyle name="Normal 3 4" xfId="6306" xr:uid="{00000000-0005-0000-0000-0000A21B0000}"/>
    <cellStyle name="Normal 3 4 10" xfId="6307" xr:uid="{00000000-0005-0000-0000-0000A31B0000}"/>
    <cellStyle name="Normal 3 4 10 2" xfId="6308" xr:uid="{00000000-0005-0000-0000-0000A41B0000}"/>
    <cellStyle name="Normal 3 4 11" xfId="6309" xr:uid="{00000000-0005-0000-0000-0000A51B0000}"/>
    <cellStyle name="Normal 3 4 11 2" xfId="6310" xr:uid="{00000000-0005-0000-0000-0000A61B0000}"/>
    <cellStyle name="Normal 3 4 12" xfId="6311" xr:uid="{00000000-0005-0000-0000-0000A71B0000}"/>
    <cellStyle name="Normal 3 4 12 2" xfId="6312" xr:uid="{00000000-0005-0000-0000-0000A81B0000}"/>
    <cellStyle name="Normal 3 4 13" xfId="6313" xr:uid="{00000000-0005-0000-0000-0000A91B0000}"/>
    <cellStyle name="Normal 3 4 13 2" xfId="6314" xr:uid="{00000000-0005-0000-0000-0000AA1B0000}"/>
    <cellStyle name="Normal 3 4 14" xfId="6315" xr:uid="{00000000-0005-0000-0000-0000AB1B0000}"/>
    <cellStyle name="Normal 3 4 14 2" xfId="6316" xr:uid="{00000000-0005-0000-0000-0000AC1B0000}"/>
    <cellStyle name="Normal 3 4 15" xfId="6317" xr:uid="{00000000-0005-0000-0000-0000AD1B0000}"/>
    <cellStyle name="Normal 3 4 15 2" xfId="6318" xr:uid="{00000000-0005-0000-0000-0000AE1B0000}"/>
    <cellStyle name="Normal 3 4 16" xfId="6319" xr:uid="{00000000-0005-0000-0000-0000AF1B0000}"/>
    <cellStyle name="Normal 3 4 16 2" xfId="6320" xr:uid="{00000000-0005-0000-0000-0000B01B0000}"/>
    <cellStyle name="Normal 3 4 17" xfId="6321" xr:uid="{00000000-0005-0000-0000-0000B11B0000}"/>
    <cellStyle name="Normal 3 4 17 2" xfId="6322" xr:uid="{00000000-0005-0000-0000-0000B21B0000}"/>
    <cellStyle name="Normal 3 4 18" xfId="6323" xr:uid="{00000000-0005-0000-0000-0000B31B0000}"/>
    <cellStyle name="Normal 3 4 18 2" xfId="6324" xr:uid="{00000000-0005-0000-0000-0000B41B0000}"/>
    <cellStyle name="Normal 3 4 19" xfId="6325" xr:uid="{00000000-0005-0000-0000-0000B51B0000}"/>
    <cellStyle name="Normal 3 4 19 2" xfId="6326" xr:uid="{00000000-0005-0000-0000-0000B61B0000}"/>
    <cellStyle name="Normal 3 4 2" xfId="6327" xr:uid="{00000000-0005-0000-0000-0000B71B0000}"/>
    <cellStyle name="Normal 3 4 2 2" xfId="6328" xr:uid="{00000000-0005-0000-0000-0000B81B0000}"/>
    <cellStyle name="Normal 3 4 2 3" xfId="6329" xr:uid="{00000000-0005-0000-0000-0000B91B0000}"/>
    <cellStyle name="Normal 3 4 20" xfId="6330" xr:uid="{00000000-0005-0000-0000-0000BA1B0000}"/>
    <cellStyle name="Normal 3 4 20 2" xfId="6331" xr:uid="{00000000-0005-0000-0000-0000BB1B0000}"/>
    <cellStyle name="Normal 3 4 21" xfId="6332" xr:uid="{00000000-0005-0000-0000-0000BC1B0000}"/>
    <cellStyle name="Normal 3 4 21 2" xfId="6333" xr:uid="{00000000-0005-0000-0000-0000BD1B0000}"/>
    <cellStyle name="Normal 3 4 22" xfId="6334" xr:uid="{00000000-0005-0000-0000-0000BE1B0000}"/>
    <cellStyle name="Normal 3 4 22 2" xfId="6335" xr:uid="{00000000-0005-0000-0000-0000BF1B0000}"/>
    <cellStyle name="Normal 3 4 23" xfId="6336" xr:uid="{00000000-0005-0000-0000-0000C01B0000}"/>
    <cellStyle name="Normal 3 4 23 2" xfId="6337" xr:uid="{00000000-0005-0000-0000-0000C11B0000}"/>
    <cellStyle name="Normal 3 4 24" xfId="6338" xr:uid="{00000000-0005-0000-0000-0000C21B0000}"/>
    <cellStyle name="Normal 3 4 3" xfId="6339" xr:uid="{00000000-0005-0000-0000-0000C31B0000}"/>
    <cellStyle name="Normal 3 4 3 2" xfId="6340" xr:uid="{00000000-0005-0000-0000-0000C41B0000}"/>
    <cellStyle name="Normal 3 4 4" xfId="6341" xr:uid="{00000000-0005-0000-0000-0000C51B0000}"/>
    <cellStyle name="Normal 3 4 4 2" xfId="6342" xr:uid="{00000000-0005-0000-0000-0000C61B0000}"/>
    <cellStyle name="Normal 3 4 5" xfId="6343" xr:uid="{00000000-0005-0000-0000-0000C71B0000}"/>
    <cellStyle name="Normal 3 4 5 2" xfId="6344" xr:uid="{00000000-0005-0000-0000-0000C81B0000}"/>
    <cellStyle name="Normal 3 4 6" xfId="6345" xr:uid="{00000000-0005-0000-0000-0000C91B0000}"/>
    <cellStyle name="Normal 3 4 6 2" xfId="6346" xr:uid="{00000000-0005-0000-0000-0000CA1B0000}"/>
    <cellStyle name="Normal 3 4 7" xfId="6347" xr:uid="{00000000-0005-0000-0000-0000CB1B0000}"/>
    <cellStyle name="Normal 3 4 7 2" xfId="6348" xr:uid="{00000000-0005-0000-0000-0000CC1B0000}"/>
    <cellStyle name="Normal 3 4 8" xfId="6349" xr:uid="{00000000-0005-0000-0000-0000CD1B0000}"/>
    <cellStyle name="Normal 3 4 8 2" xfId="6350" xr:uid="{00000000-0005-0000-0000-0000CE1B0000}"/>
    <cellStyle name="Normal 3 4 9" xfId="6351" xr:uid="{00000000-0005-0000-0000-0000CF1B0000}"/>
    <cellStyle name="Normal 3 4 9 2" xfId="6352" xr:uid="{00000000-0005-0000-0000-0000D01B0000}"/>
    <cellStyle name="Normal 3 40" xfId="6353" xr:uid="{00000000-0005-0000-0000-0000D11B0000}"/>
    <cellStyle name="Normal 3 40 2" xfId="6354" xr:uid="{00000000-0005-0000-0000-0000D21B0000}"/>
    <cellStyle name="Normal 3 41" xfId="6355" xr:uid="{00000000-0005-0000-0000-0000D31B0000}"/>
    <cellStyle name="Normal 3 41 2" xfId="6356" xr:uid="{00000000-0005-0000-0000-0000D41B0000}"/>
    <cellStyle name="Normal 3 42" xfId="6357" xr:uid="{00000000-0005-0000-0000-0000D51B0000}"/>
    <cellStyle name="Normal 3 42 2" xfId="6358" xr:uid="{00000000-0005-0000-0000-0000D61B0000}"/>
    <cellStyle name="Normal 3 43" xfId="6359" xr:uid="{00000000-0005-0000-0000-0000D71B0000}"/>
    <cellStyle name="Normal 3 43 2" xfId="6360" xr:uid="{00000000-0005-0000-0000-0000D81B0000}"/>
    <cellStyle name="Normal 3 44" xfId="6361" xr:uid="{00000000-0005-0000-0000-0000D91B0000}"/>
    <cellStyle name="Normal 3 44 2" xfId="6362" xr:uid="{00000000-0005-0000-0000-0000DA1B0000}"/>
    <cellStyle name="Normal 3 45" xfId="6363" xr:uid="{00000000-0005-0000-0000-0000DB1B0000}"/>
    <cellStyle name="Normal 3 45 2" xfId="6364" xr:uid="{00000000-0005-0000-0000-0000DC1B0000}"/>
    <cellStyle name="Normal 3 46" xfId="6365" xr:uid="{00000000-0005-0000-0000-0000DD1B0000}"/>
    <cellStyle name="Normal 3 46 2" xfId="6366" xr:uid="{00000000-0005-0000-0000-0000DE1B0000}"/>
    <cellStyle name="Normal 3 47" xfId="6367" xr:uid="{00000000-0005-0000-0000-0000DF1B0000}"/>
    <cellStyle name="Normal 3 47 2" xfId="6368" xr:uid="{00000000-0005-0000-0000-0000E01B0000}"/>
    <cellStyle name="Normal 3 48" xfId="6369" xr:uid="{00000000-0005-0000-0000-0000E11B0000}"/>
    <cellStyle name="Normal 3 48 2" xfId="6370" xr:uid="{00000000-0005-0000-0000-0000E21B0000}"/>
    <cellStyle name="Normal 3 49" xfId="6371" xr:uid="{00000000-0005-0000-0000-0000E31B0000}"/>
    <cellStyle name="Normal 3 49 2" xfId="6372" xr:uid="{00000000-0005-0000-0000-0000E41B0000}"/>
    <cellStyle name="Normal 3 5" xfId="6373" xr:uid="{00000000-0005-0000-0000-0000E51B0000}"/>
    <cellStyle name="Normal 3 5 10" xfId="6374" xr:uid="{00000000-0005-0000-0000-0000E61B0000}"/>
    <cellStyle name="Normal 3 5 10 2" xfId="6375" xr:uid="{00000000-0005-0000-0000-0000E71B0000}"/>
    <cellStyle name="Normal 3 5 11" xfId="6376" xr:uid="{00000000-0005-0000-0000-0000E81B0000}"/>
    <cellStyle name="Normal 3 5 11 2" xfId="6377" xr:uid="{00000000-0005-0000-0000-0000E91B0000}"/>
    <cellStyle name="Normal 3 5 12" xfId="6378" xr:uid="{00000000-0005-0000-0000-0000EA1B0000}"/>
    <cellStyle name="Normal 3 5 12 2" xfId="6379" xr:uid="{00000000-0005-0000-0000-0000EB1B0000}"/>
    <cellStyle name="Normal 3 5 13" xfId="6380" xr:uid="{00000000-0005-0000-0000-0000EC1B0000}"/>
    <cellStyle name="Normal 3 5 13 2" xfId="6381" xr:uid="{00000000-0005-0000-0000-0000ED1B0000}"/>
    <cellStyle name="Normal 3 5 14" xfId="6382" xr:uid="{00000000-0005-0000-0000-0000EE1B0000}"/>
    <cellStyle name="Normal 3 5 14 2" xfId="6383" xr:uid="{00000000-0005-0000-0000-0000EF1B0000}"/>
    <cellStyle name="Normal 3 5 15" xfId="6384" xr:uid="{00000000-0005-0000-0000-0000F01B0000}"/>
    <cellStyle name="Normal 3 5 15 2" xfId="6385" xr:uid="{00000000-0005-0000-0000-0000F11B0000}"/>
    <cellStyle name="Normal 3 5 16" xfId="6386" xr:uid="{00000000-0005-0000-0000-0000F21B0000}"/>
    <cellStyle name="Normal 3 5 16 2" xfId="6387" xr:uid="{00000000-0005-0000-0000-0000F31B0000}"/>
    <cellStyle name="Normal 3 5 17" xfId="6388" xr:uid="{00000000-0005-0000-0000-0000F41B0000}"/>
    <cellStyle name="Normal 3 5 17 2" xfId="6389" xr:uid="{00000000-0005-0000-0000-0000F51B0000}"/>
    <cellStyle name="Normal 3 5 18" xfId="6390" xr:uid="{00000000-0005-0000-0000-0000F61B0000}"/>
    <cellStyle name="Normal 3 5 18 2" xfId="6391" xr:uid="{00000000-0005-0000-0000-0000F71B0000}"/>
    <cellStyle name="Normal 3 5 19" xfId="6392" xr:uid="{00000000-0005-0000-0000-0000F81B0000}"/>
    <cellStyle name="Normal 3 5 19 2" xfId="6393" xr:uid="{00000000-0005-0000-0000-0000F91B0000}"/>
    <cellStyle name="Normal 3 5 2" xfId="6394" xr:uid="{00000000-0005-0000-0000-0000FA1B0000}"/>
    <cellStyle name="Normal 3 5 2 2" xfId="6395" xr:uid="{00000000-0005-0000-0000-0000FB1B0000}"/>
    <cellStyle name="Normal 3 5 20" xfId="6396" xr:uid="{00000000-0005-0000-0000-0000FC1B0000}"/>
    <cellStyle name="Normal 3 5 20 2" xfId="6397" xr:uid="{00000000-0005-0000-0000-0000FD1B0000}"/>
    <cellStyle name="Normal 3 5 21" xfId="6398" xr:uid="{00000000-0005-0000-0000-0000FE1B0000}"/>
    <cellStyle name="Normal 3 5 21 2" xfId="6399" xr:uid="{00000000-0005-0000-0000-0000FF1B0000}"/>
    <cellStyle name="Normal 3 5 22" xfId="6400" xr:uid="{00000000-0005-0000-0000-0000001C0000}"/>
    <cellStyle name="Normal 3 5 22 2" xfId="6401" xr:uid="{00000000-0005-0000-0000-0000011C0000}"/>
    <cellStyle name="Normal 3 5 23" xfId="6402" xr:uid="{00000000-0005-0000-0000-0000021C0000}"/>
    <cellStyle name="Normal 3 5 23 2" xfId="6403" xr:uid="{00000000-0005-0000-0000-0000031C0000}"/>
    <cellStyle name="Normal 3 5 24" xfId="6404" xr:uid="{00000000-0005-0000-0000-0000041C0000}"/>
    <cellStyle name="Normal 3 5 25" xfId="6405" xr:uid="{00000000-0005-0000-0000-0000051C0000}"/>
    <cellStyle name="Normal 3 5 3" xfId="6406" xr:uid="{00000000-0005-0000-0000-0000061C0000}"/>
    <cellStyle name="Normal 3 5 3 2" xfId="6407" xr:uid="{00000000-0005-0000-0000-0000071C0000}"/>
    <cellStyle name="Normal 3 5 4" xfId="6408" xr:uid="{00000000-0005-0000-0000-0000081C0000}"/>
    <cellStyle name="Normal 3 5 4 2" xfId="6409" xr:uid="{00000000-0005-0000-0000-0000091C0000}"/>
    <cellStyle name="Normal 3 5 5" xfId="6410" xr:uid="{00000000-0005-0000-0000-00000A1C0000}"/>
    <cellStyle name="Normal 3 5 5 2" xfId="6411" xr:uid="{00000000-0005-0000-0000-00000B1C0000}"/>
    <cellStyle name="Normal 3 5 6" xfId="6412" xr:uid="{00000000-0005-0000-0000-00000C1C0000}"/>
    <cellStyle name="Normal 3 5 6 2" xfId="6413" xr:uid="{00000000-0005-0000-0000-00000D1C0000}"/>
    <cellStyle name="Normal 3 5 7" xfId="6414" xr:uid="{00000000-0005-0000-0000-00000E1C0000}"/>
    <cellStyle name="Normal 3 5 7 2" xfId="6415" xr:uid="{00000000-0005-0000-0000-00000F1C0000}"/>
    <cellStyle name="Normal 3 5 8" xfId="6416" xr:uid="{00000000-0005-0000-0000-0000101C0000}"/>
    <cellStyle name="Normal 3 5 8 2" xfId="6417" xr:uid="{00000000-0005-0000-0000-0000111C0000}"/>
    <cellStyle name="Normal 3 5 9" xfId="6418" xr:uid="{00000000-0005-0000-0000-0000121C0000}"/>
    <cellStyle name="Normal 3 5 9 2" xfId="6419" xr:uid="{00000000-0005-0000-0000-0000131C0000}"/>
    <cellStyle name="Normal 3 50" xfId="6420" xr:uid="{00000000-0005-0000-0000-0000141C0000}"/>
    <cellStyle name="Normal 3 50 2" xfId="6421" xr:uid="{00000000-0005-0000-0000-0000151C0000}"/>
    <cellStyle name="Normal 3 51" xfId="6422" xr:uid="{00000000-0005-0000-0000-0000161C0000}"/>
    <cellStyle name="Normal 3 51 2" xfId="6423" xr:uid="{00000000-0005-0000-0000-0000171C0000}"/>
    <cellStyle name="Normal 3 52" xfId="6424" xr:uid="{00000000-0005-0000-0000-0000181C0000}"/>
    <cellStyle name="Normal 3 52 2" xfId="6425" xr:uid="{00000000-0005-0000-0000-0000191C0000}"/>
    <cellStyle name="Normal 3 53" xfId="6426" xr:uid="{00000000-0005-0000-0000-00001A1C0000}"/>
    <cellStyle name="Normal 3 53 2" xfId="6427" xr:uid="{00000000-0005-0000-0000-00001B1C0000}"/>
    <cellStyle name="Normal 3 54" xfId="6428" xr:uid="{00000000-0005-0000-0000-00001C1C0000}"/>
    <cellStyle name="Normal 3 54 2" xfId="6429" xr:uid="{00000000-0005-0000-0000-00001D1C0000}"/>
    <cellStyle name="Normal 3 55" xfId="6430" xr:uid="{00000000-0005-0000-0000-00001E1C0000}"/>
    <cellStyle name="Normal 3 55 2" xfId="6431" xr:uid="{00000000-0005-0000-0000-00001F1C0000}"/>
    <cellStyle name="Normal 3 56" xfId="6432" xr:uid="{00000000-0005-0000-0000-0000201C0000}"/>
    <cellStyle name="Normal 3 56 2" xfId="6433" xr:uid="{00000000-0005-0000-0000-0000211C0000}"/>
    <cellStyle name="Normal 3 57" xfId="6434" xr:uid="{00000000-0005-0000-0000-0000221C0000}"/>
    <cellStyle name="Normal 3 57 2" xfId="6435" xr:uid="{00000000-0005-0000-0000-0000231C0000}"/>
    <cellStyle name="Normal 3 58" xfId="6436" xr:uid="{00000000-0005-0000-0000-0000241C0000}"/>
    <cellStyle name="Normal 3 58 2" xfId="6437" xr:uid="{00000000-0005-0000-0000-0000251C0000}"/>
    <cellStyle name="Normal 3 59" xfId="6438" xr:uid="{00000000-0005-0000-0000-0000261C0000}"/>
    <cellStyle name="Normal 3 59 2" xfId="6439" xr:uid="{00000000-0005-0000-0000-0000271C0000}"/>
    <cellStyle name="Normal 3 6" xfId="6440" xr:uid="{00000000-0005-0000-0000-0000281C0000}"/>
    <cellStyle name="Normal 3 6 10" xfId="6441" xr:uid="{00000000-0005-0000-0000-0000291C0000}"/>
    <cellStyle name="Normal 3 6 10 2" xfId="6442" xr:uid="{00000000-0005-0000-0000-00002A1C0000}"/>
    <cellStyle name="Normal 3 6 11" xfId="6443" xr:uid="{00000000-0005-0000-0000-00002B1C0000}"/>
    <cellStyle name="Normal 3 6 11 2" xfId="6444" xr:uid="{00000000-0005-0000-0000-00002C1C0000}"/>
    <cellStyle name="Normal 3 6 12" xfId="6445" xr:uid="{00000000-0005-0000-0000-00002D1C0000}"/>
    <cellStyle name="Normal 3 6 12 2" xfId="6446" xr:uid="{00000000-0005-0000-0000-00002E1C0000}"/>
    <cellStyle name="Normal 3 6 13" xfId="6447" xr:uid="{00000000-0005-0000-0000-00002F1C0000}"/>
    <cellStyle name="Normal 3 6 13 2" xfId="6448" xr:uid="{00000000-0005-0000-0000-0000301C0000}"/>
    <cellStyle name="Normal 3 6 14" xfId="6449" xr:uid="{00000000-0005-0000-0000-0000311C0000}"/>
    <cellStyle name="Normal 3 6 14 2" xfId="6450" xr:uid="{00000000-0005-0000-0000-0000321C0000}"/>
    <cellStyle name="Normal 3 6 15" xfId="6451" xr:uid="{00000000-0005-0000-0000-0000331C0000}"/>
    <cellStyle name="Normal 3 6 15 2" xfId="6452" xr:uid="{00000000-0005-0000-0000-0000341C0000}"/>
    <cellStyle name="Normal 3 6 16" xfId="6453" xr:uid="{00000000-0005-0000-0000-0000351C0000}"/>
    <cellStyle name="Normal 3 6 16 2" xfId="6454" xr:uid="{00000000-0005-0000-0000-0000361C0000}"/>
    <cellStyle name="Normal 3 6 17" xfId="6455" xr:uid="{00000000-0005-0000-0000-0000371C0000}"/>
    <cellStyle name="Normal 3 6 17 2" xfId="6456" xr:uid="{00000000-0005-0000-0000-0000381C0000}"/>
    <cellStyle name="Normal 3 6 18" xfId="6457" xr:uid="{00000000-0005-0000-0000-0000391C0000}"/>
    <cellStyle name="Normal 3 6 18 2" xfId="6458" xr:uid="{00000000-0005-0000-0000-00003A1C0000}"/>
    <cellStyle name="Normal 3 6 19" xfId="6459" xr:uid="{00000000-0005-0000-0000-00003B1C0000}"/>
    <cellStyle name="Normal 3 6 19 2" xfId="6460" xr:uid="{00000000-0005-0000-0000-00003C1C0000}"/>
    <cellStyle name="Normal 3 6 2" xfId="6461" xr:uid="{00000000-0005-0000-0000-00003D1C0000}"/>
    <cellStyle name="Normal 3 6 2 2" xfId="6462" xr:uid="{00000000-0005-0000-0000-00003E1C0000}"/>
    <cellStyle name="Normal 3 6 20" xfId="6463" xr:uid="{00000000-0005-0000-0000-00003F1C0000}"/>
    <cellStyle name="Normal 3 6 20 2" xfId="6464" xr:uid="{00000000-0005-0000-0000-0000401C0000}"/>
    <cellStyle name="Normal 3 6 21" xfId="6465" xr:uid="{00000000-0005-0000-0000-0000411C0000}"/>
    <cellStyle name="Normal 3 6 21 2" xfId="6466" xr:uid="{00000000-0005-0000-0000-0000421C0000}"/>
    <cellStyle name="Normal 3 6 22" xfId="6467" xr:uid="{00000000-0005-0000-0000-0000431C0000}"/>
    <cellStyle name="Normal 3 6 22 2" xfId="6468" xr:uid="{00000000-0005-0000-0000-0000441C0000}"/>
    <cellStyle name="Normal 3 6 23" xfId="6469" xr:uid="{00000000-0005-0000-0000-0000451C0000}"/>
    <cellStyle name="Normal 3 6 23 2" xfId="6470" xr:uid="{00000000-0005-0000-0000-0000461C0000}"/>
    <cellStyle name="Normal 3 6 24" xfId="6471" xr:uid="{00000000-0005-0000-0000-0000471C0000}"/>
    <cellStyle name="Normal 3 6 3" xfId="6472" xr:uid="{00000000-0005-0000-0000-0000481C0000}"/>
    <cellStyle name="Normal 3 6 3 2" xfId="6473" xr:uid="{00000000-0005-0000-0000-0000491C0000}"/>
    <cellStyle name="Normal 3 6 4" xfId="6474" xr:uid="{00000000-0005-0000-0000-00004A1C0000}"/>
    <cellStyle name="Normal 3 6 4 2" xfId="6475" xr:uid="{00000000-0005-0000-0000-00004B1C0000}"/>
    <cellStyle name="Normal 3 6 5" xfId="6476" xr:uid="{00000000-0005-0000-0000-00004C1C0000}"/>
    <cellStyle name="Normal 3 6 5 2" xfId="6477" xr:uid="{00000000-0005-0000-0000-00004D1C0000}"/>
    <cellStyle name="Normal 3 6 6" xfId="6478" xr:uid="{00000000-0005-0000-0000-00004E1C0000}"/>
    <cellStyle name="Normal 3 6 6 2" xfId="6479" xr:uid="{00000000-0005-0000-0000-00004F1C0000}"/>
    <cellStyle name="Normal 3 6 7" xfId="6480" xr:uid="{00000000-0005-0000-0000-0000501C0000}"/>
    <cellStyle name="Normal 3 6 7 2" xfId="6481" xr:uid="{00000000-0005-0000-0000-0000511C0000}"/>
    <cellStyle name="Normal 3 6 8" xfId="6482" xr:uid="{00000000-0005-0000-0000-0000521C0000}"/>
    <cellStyle name="Normal 3 6 8 2" xfId="6483" xr:uid="{00000000-0005-0000-0000-0000531C0000}"/>
    <cellStyle name="Normal 3 6 9" xfId="6484" xr:uid="{00000000-0005-0000-0000-0000541C0000}"/>
    <cellStyle name="Normal 3 6 9 2" xfId="6485" xr:uid="{00000000-0005-0000-0000-0000551C0000}"/>
    <cellStyle name="Normal 3 60" xfId="6486" xr:uid="{00000000-0005-0000-0000-0000561C0000}"/>
    <cellStyle name="Normal 3 60 2" xfId="6487" xr:uid="{00000000-0005-0000-0000-0000571C0000}"/>
    <cellStyle name="Normal 3 61" xfId="6488" xr:uid="{00000000-0005-0000-0000-0000581C0000}"/>
    <cellStyle name="Normal 3 61 2" xfId="6489" xr:uid="{00000000-0005-0000-0000-0000591C0000}"/>
    <cellStyle name="Normal 3 62" xfId="6490" xr:uid="{00000000-0005-0000-0000-00005A1C0000}"/>
    <cellStyle name="Normal 3 62 2" xfId="6491" xr:uid="{00000000-0005-0000-0000-00005B1C0000}"/>
    <cellStyle name="Normal 3 63" xfId="6492" xr:uid="{00000000-0005-0000-0000-00005C1C0000}"/>
    <cellStyle name="Normal 3 63 2" xfId="6493" xr:uid="{00000000-0005-0000-0000-00005D1C0000}"/>
    <cellStyle name="Normal 3 64" xfId="6494" xr:uid="{00000000-0005-0000-0000-00005E1C0000}"/>
    <cellStyle name="Normal 3 64 2" xfId="6495" xr:uid="{00000000-0005-0000-0000-00005F1C0000}"/>
    <cellStyle name="Normal 3 65" xfId="6496" xr:uid="{00000000-0005-0000-0000-0000601C0000}"/>
    <cellStyle name="Normal 3 65 2" xfId="6497" xr:uid="{00000000-0005-0000-0000-0000611C0000}"/>
    <cellStyle name="Normal 3 66" xfId="6498" xr:uid="{00000000-0005-0000-0000-0000621C0000}"/>
    <cellStyle name="Normal 3 66 2" xfId="6499" xr:uid="{00000000-0005-0000-0000-0000631C0000}"/>
    <cellStyle name="Normal 3 67" xfId="6500" xr:uid="{00000000-0005-0000-0000-0000641C0000}"/>
    <cellStyle name="Normal 3 68" xfId="6501" xr:uid="{00000000-0005-0000-0000-0000651C0000}"/>
    <cellStyle name="Normal 3 69" xfId="6502" xr:uid="{00000000-0005-0000-0000-0000661C0000}"/>
    <cellStyle name="Normal 3 7" xfId="6503" xr:uid="{00000000-0005-0000-0000-0000671C0000}"/>
    <cellStyle name="Normal 3 7 10" xfId="6504" xr:uid="{00000000-0005-0000-0000-0000681C0000}"/>
    <cellStyle name="Normal 3 7 10 2" xfId="6505" xr:uid="{00000000-0005-0000-0000-0000691C0000}"/>
    <cellStyle name="Normal 3 7 11" xfId="6506" xr:uid="{00000000-0005-0000-0000-00006A1C0000}"/>
    <cellStyle name="Normal 3 7 11 2" xfId="6507" xr:uid="{00000000-0005-0000-0000-00006B1C0000}"/>
    <cellStyle name="Normal 3 7 12" xfId="6508" xr:uid="{00000000-0005-0000-0000-00006C1C0000}"/>
    <cellStyle name="Normal 3 7 12 2" xfId="6509" xr:uid="{00000000-0005-0000-0000-00006D1C0000}"/>
    <cellStyle name="Normal 3 7 13" xfId="6510" xr:uid="{00000000-0005-0000-0000-00006E1C0000}"/>
    <cellStyle name="Normal 3 7 13 2" xfId="6511" xr:uid="{00000000-0005-0000-0000-00006F1C0000}"/>
    <cellStyle name="Normal 3 7 14" xfId="6512" xr:uid="{00000000-0005-0000-0000-0000701C0000}"/>
    <cellStyle name="Normal 3 7 14 2" xfId="6513" xr:uid="{00000000-0005-0000-0000-0000711C0000}"/>
    <cellStyle name="Normal 3 7 15" xfId="6514" xr:uid="{00000000-0005-0000-0000-0000721C0000}"/>
    <cellStyle name="Normal 3 7 15 2" xfId="6515" xr:uid="{00000000-0005-0000-0000-0000731C0000}"/>
    <cellStyle name="Normal 3 7 16" xfId="6516" xr:uid="{00000000-0005-0000-0000-0000741C0000}"/>
    <cellStyle name="Normal 3 7 16 2" xfId="6517" xr:uid="{00000000-0005-0000-0000-0000751C0000}"/>
    <cellStyle name="Normal 3 7 17" xfId="6518" xr:uid="{00000000-0005-0000-0000-0000761C0000}"/>
    <cellStyle name="Normal 3 7 17 2" xfId="6519" xr:uid="{00000000-0005-0000-0000-0000771C0000}"/>
    <cellStyle name="Normal 3 7 18" xfId="6520" xr:uid="{00000000-0005-0000-0000-0000781C0000}"/>
    <cellStyle name="Normal 3 7 18 2" xfId="6521" xr:uid="{00000000-0005-0000-0000-0000791C0000}"/>
    <cellStyle name="Normal 3 7 19" xfId="6522" xr:uid="{00000000-0005-0000-0000-00007A1C0000}"/>
    <cellStyle name="Normal 3 7 19 2" xfId="6523" xr:uid="{00000000-0005-0000-0000-00007B1C0000}"/>
    <cellStyle name="Normal 3 7 2" xfId="6524" xr:uid="{00000000-0005-0000-0000-00007C1C0000}"/>
    <cellStyle name="Normal 3 7 2 2" xfId="6525" xr:uid="{00000000-0005-0000-0000-00007D1C0000}"/>
    <cellStyle name="Normal 3 7 20" xfId="6526" xr:uid="{00000000-0005-0000-0000-00007E1C0000}"/>
    <cellStyle name="Normal 3 7 20 2" xfId="6527" xr:uid="{00000000-0005-0000-0000-00007F1C0000}"/>
    <cellStyle name="Normal 3 7 21" xfId="6528" xr:uid="{00000000-0005-0000-0000-0000801C0000}"/>
    <cellStyle name="Normal 3 7 21 2" xfId="6529" xr:uid="{00000000-0005-0000-0000-0000811C0000}"/>
    <cellStyle name="Normal 3 7 22" xfId="6530" xr:uid="{00000000-0005-0000-0000-0000821C0000}"/>
    <cellStyle name="Normal 3 7 22 2" xfId="6531" xr:uid="{00000000-0005-0000-0000-0000831C0000}"/>
    <cellStyle name="Normal 3 7 23" xfId="6532" xr:uid="{00000000-0005-0000-0000-0000841C0000}"/>
    <cellStyle name="Normal 3 7 23 2" xfId="6533" xr:uid="{00000000-0005-0000-0000-0000851C0000}"/>
    <cellStyle name="Normal 3 7 24" xfId="6534" xr:uid="{00000000-0005-0000-0000-0000861C0000}"/>
    <cellStyle name="Normal 3 7 3" xfId="6535" xr:uid="{00000000-0005-0000-0000-0000871C0000}"/>
    <cellStyle name="Normal 3 7 3 2" xfId="6536" xr:uid="{00000000-0005-0000-0000-0000881C0000}"/>
    <cellStyle name="Normal 3 7 4" xfId="6537" xr:uid="{00000000-0005-0000-0000-0000891C0000}"/>
    <cellStyle name="Normal 3 7 4 2" xfId="6538" xr:uid="{00000000-0005-0000-0000-00008A1C0000}"/>
    <cellStyle name="Normal 3 7 5" xfId="6539" xr:uid="{00000000-0005-0000-0000-00008B1C0000}"/>
    <cellStyle name="Normal 3 7 5 2" xfId="6540" xr:uid="{00000000-0005-0000-0000-00008C1C0000}"/>
    <cellStyle name="Normal 3 7 6" xfId="6541" xr:uid="{00000000-0005-0000-0000-00008D1C0000}"/>
    <cellStyle name="Normal 3 7 6 2" xfId="6542" xr:uid="{00000000-0005-0000-0000-00008E1C0000}"/>
    <cellStyle name="Normal 3 7 7" xfId="6543" xr:uid="{00000000-0005-0000-0000-00008F1C0000}"/>
    <cellStyle name="Normal 3 7 7 2" xfId="6544" xr:uid="{00000000-0005-0000-0000-0000901C0000}"/>
    <cellStyle name="Normal 3 7 8" xfId="6545" xr:uid="{00000000-0005-0000-0000-0000911C0000}"/>
    <cellStyle name="Normal 3 7 8 2" xfId="6546" xr:uid="{00000000-0005-0000-0000-0000921C0000}"/>
    <cellStyle name="Normal 3 7 9" xfId="6547" xr:uid="{00000000-0005-0000-0000-0000931C0000}"/>
    <cellStyle name="Normal 3 7 9 2" xfId="6548" xr:uid="{00000000-0005-0000-0000-0000941C0000}"/>
    <cellStyle name="Normal 3 70" xfId="6549" xr:uid="{00000000-0005-0000-0000-0000951C0000}"/>
    <cellStyle name="Normal 3 71" xfId="6550" xr:uid="{00000000-0005-0000-0000-0000961C0000}"/>
    <cellStyle name="Normal 3 71 2" xfId="9094" xr:uid="{00000000-0005-0000-0000-0000971C0000}"/>
    <cellStyle name="Normal 3 71 2 2" xfId="16307" xr:uid="{00000000-0005-0000-0000-0000981C0000}"/>
    <cellStyle name="Normal 3 71 3" xfId="10830" xr:uid="{00000000-0005-0000-0000-0000991C0000}"/>
    <cellStyle name="Normal 3 71 3 2" xfId="18043" xr:uid="{00000000-0005-0000-0000-00009A1C0000}"/>
    <cellStyle name="Normal 3 71 4" xfId="12439" xr:uid="{00000000-0005-0000-0000-00009B1C0000}"/>
    <cellStyle name="Normal 3 71 4 2" xfId="19646" xr:uid="{00000000-0005-0000-0000-00009C1C0000}"/>
    <cellStyle name="Normal 3 71 5" xfId="14443" xr:uid="{00000000-0005-0000-0000-00009D1C0000}"/>
    <cellStyle name="Normal 3 72" xfId="7728" xr:uid="{00000000-0005-0000-0000-00009E1C0000}"/>
    <cellStyle name="Normal 3 72 2" xfId="14945" xr:uid="{00000000-0005-0000-0000-00009F1C0000}"/>
    <cellStyle name="Normal 3 8" xfId="6551" xr:uid="{00000000-0005-0000-0000-0000A01C0000}"/>
    <cellStyle name="Normal 3 8 10" xfId="6552" xr:uid="{00000000-0005-0000-0000-0000A11C0000}"/>
    <cellStyle name="Normal 3 8 10 2" xfId="6553" xr:uid="{00000000-0005-0000-0000-0000A21C0000}"/>
    <cellStyle name="Normal 3 8 11" xfId="6554" xr:uid="{00000000-0005-0000-0000-0000A31C0000}"/>
    <cellStyle name="Normal 3 8 11 2" xfId="6555" xr:uid="{00000000-0005-0000-0000-0000A41C0000}"/>
    <cellStyle name="Normal 3 8 12" xfId="6556" xr:uid="{00000000-0005-0000-0000-0000A51C0000}"/>
    <cellStyle name="Normal 3 8 12 2" xfId="6557" xr:uid="{00000000-0005-0000-0000-0000A61C0000}"/>
    <cellStyle name="Normal 3 8 13" xfId="6558" xr:uid="{00000000-0005-0000-0000-0000A71C0000}"/>
    <cellStyle name="Normal 3 8 13 2" xfId="6559" xr:uid="{00000000-0005-0000-0000-0000A81C0000}"/>
    <cellStyle name="Normal 3 8 14" xfId="6560" xr:uid="{00000000-0005-0000-0000-0000A91C0000}"/>
    <cellStyle name="Normal 3 8 14 2" xfId="6561" xr:uid="{00000000-0005-0000-0000-0000AA1C0000}"/>
    <cellStyle name="Normal 3 8 15" xfId="6562" xr:uid="{00000000-0005-0000-0000-0000AB1C0000}"/>
    <cellStyle name="Normal 3 8 15 2" xfId="6563" xr:uid="{00000000-0005-0000-0000-0000AC1C0000}"/>
    <cellStyle name="Normal 3 8 16" xfId="6564" xr:uid="{00000000-0005-0000-0000-0000AD1C0000}"/>
    <cellStyle name="Normal 3 8 16 2" xfId="6565" xr:uid="{00000000-0005-0000-0000-0000AE1C0000}"/>
    <cellStyle name="Normal 3 8 17" xfId="6566" xr:uid="{00000000-0005-0000-0000-0000AF1C0000}"/>
    <cellStyle name="Normal 3 8 17 2" xfId="6567" xr:uid="{00000000-0005-0000-0000-0000B01C0000}"/>
    <cellStyle name="Normal 3 8 18" xfId="6568" xr:uid="{00000000-0005-0000-0000-0000B11C0000}"/>
    <cellStyle name="Normal 3 8 18 2" xfId="6569" xr:uid="{00000000-0005-0000-0000-0000B21C0000}"/>
    <cellStyle name="Normal 3 8 19" xfId="6570" xr:uid="{00000000-0005-0000-0000-0000B31C0000}"/>
    <cellStyle name="Normal 3 8 19 2" xfId="6571" xr:uid="{00000000-0005-0000-0000-0000B41C0000}"/>
    <cellStyle name="Normal 3 8 2" xfId="6572" xr:uid="{00000000-0005-0000-0000-0000B51C0000}"/>
    <cellStyle name="Normal 3 8 2 2" xfId="6573" xr:uid="{00000000-0005-0000-0000-0000B61C0000}"/>
    <cellStyle name="Normal 3 8 20" xfId="6574" xr:uid="{00000000-0005-0000-0000-0000B71C0000}"/>
    <cellStyle name="Normal 3 8 20 2" xfId="6575" xr:uid="{00000000-0005-0000-0000-0000B81C0000}"/>
    <cellStyle name="Normal 3 8 21" xfId="6576" xr:uid="{00000000-0005-0000-0000-0000B91C0000}"/>
    <cellStyle name="Normal 3 8 21 2" xfId="6577" xr:uid="{00000000-0005-0000-0000-0000BA1C0000}"/>
    <cellStyle name="Normal 3 8 22" xfId="6578" xr:uid="{00000000-0005-0000-0000-0000BB1C0000}"/>
    <cellStyle name="Normal 3 8 22 2" xfId="6579" xr:uid="{00000000-0005-0000-0000-0000BC1C0000}"/>
    <cellStyle name="Normal 3 8 23" xfId="6580" xr:uid="{00000000-0005-0000-0000-0000BD1C0000}"/>
    <cellStyle name="Normal 3 8 23 2" xfId="6581" xr:uid="{00000000-0005-0000-0000-0000BE1C0000}"/>
    <cellStyle name="Normal 3 8 24" xfId="6582" xr:uid="{00000000-0005-0000-0000-0000BF1C0000}"/>
    <cellStyle name="Normal 3 8 3" xfId="6583" xr:uid="{00000000-0005-0000-0000-0000C01C0000}"/>
    <cellStyle name="Normal 3 8 3 2" xfId="6584" xr:uid="{00000000-0005-0000-0000-0000C11C0000}"/>
    <cellStyle name="Normal 3 8 4" xfId="6585" xr:uid="{00000000-0005-0000-0000-0000C21C0000}"/>
    <cellStyle name="Normal 3 8 4 2" xfId="6586" xr:uid="{00000000-0005-0000-0000-0000C31C0000}"/>
    <cellStyle name="Normal 3 8 5" xfId="6587" xr:uid="{00000000-0005-0000-0000-0000C41C0000}"/>
    <cellStyle name="Normal 3 8 5 2" xfId="6588" xr:uid="{00000000-0005-0000-0000-0000C51C0000}"/>
    <cellStyle name="Normal 3 8 6" xfId="6589" xr:uid="{00000000-0005-0000-0000-0000C61C0000}"/>
    <cellStyle name="Normal 3 8 6 2" xfId="6590" xr:uid="{00000000-0005-0000-0000-0000C71C0000}"/>
    <cellStyle name="Normal 3 8 7" xfId="6591" xr:uid="{00000000-0005-0000-0000-0000C81C0000}"/>
    <cellStyle name="Normal 3 8 7 2" xfId="6592" xr:uid="{00000000-0005-0000-0000-0000C91C0000}"/>
    <cellStyle name="Normal 3 8 8" xfId="6593" xr:uid="{00000000-0005-0000-0000-0000CA1C0000}"/>
    <cellStyle name="Normal 3 8 8 2" xfId="6594" xr:uid="{00000000-0005-0000-0000-0000CB1C0000}"/>
    <cellStyle name="Normal 3 8 9" xfId="6595" xr:uid="{00000000-0005-0000-0000-0000CC1C0000}"/>
    <cellStyle name="Normal 3 8 9 2" xfId="6596" xr:uid="{00000000-0005-0000-0000-0000CD1C0000}"/>
    <cellStyle name="Normal 3 9" xfId="6597" xr:uid="{00000000-0005-0000-0000-0000CE1C0000}"/>
    <cellStyle name="Normal 3 9 10" xfId="6598" xr:uid="{00000000-0005-0000-0000-0000CF1C0000}"/>
    <cellStyle name="Normal 3 9 10 2" xfId="6599" xr:uid="{00000000-0005-0000-0000-0000D01C0000}"/>
    <cellStyle name="Normal 3 9 11" xfId="6600" xr:uid="{00000000-0005-0000-0000-0000D11C0000}"/>
    <cellStyle name="Normal 3 9 11 2" xfId="6601" xr:uid="{00000000-0005-0000-0000-0000D21C0000}"/>
    <cellStyle name="Normal 3 9 12" xfId="6602" xr:uid="{00000000-0005-0000-0000-0000D31C0000}"/>
    <cellStyle name="Normal 3 9 12 2" xfId="6603" xr:uid="{00000000-0005-0000-0000-0000D41C0000}"/>
    <cellStyle name="Normal 3 9 13" xfId="6604" xr:uid="{00000000-0005-0000-0000-0000D51C0000}"/>
    <cellStyle name="Normal 3 9 13 2" xfId="6605" xr:uid="{00000000-0005-0000-0000-0000D61C0000}"/>
    <cellStyle name="Normal 3 9 14" xfId="6606" xr:uid="{00000000-0005-0000-0000-0000D71C0000}"/>
    <cellStyle name="Normal 3 9 14 2" xfId="6607" xr:uid="{00000000-0005-0000-0000-0000D81C0000}"/>
    <cellStyle name="Normal 3 9 15" xfId="6608" xr:uid="{00000000-0005-0000-0000-0000D91C0000}"/>
    <cellStyle name="Normal 3 9 15 2" xfId="6609" xr:uid="{00000000-0005-0000-0000-0000DA1C0000}"/>
    <cellStyle name="Normal 3 9 16" xfId="6610" xr:uid="{00000000-0005-0000-0000-0000DB1C0000}"/>
    <cellStyle name="Normal 3 9 16 2" xfId="6611" xr:uid="{00000000-0005-0000-0000-0000DC1C0000}"/>
    <cellStyle name="Normal 3 9 17" xfId="6612" xr:uid="{00000000-0005-0000-0000-0000DD1C0000}"/>
    <cellStyle name="Normal 3 9 17 2" xfId="6613" xr:uid="{00000000-0005-0000-0000-0000DE1C0000}"/>
    <cellStyle name="Normal 3 9 18" xfId="6614" xr:uid="{00000000-0005-0000-0000-0000DF1C0000}"/>
    <cellStyle name="Normal 3 9 18 2" xfId="6615" xr:uid="{00000000-0005-0000-0000-0000E01C0000}"/>
    <cellStyle name="Normal 3 9 19" xfId="6616" xr:uid="{00000000-0005-0000-0000-0000E11C0000}"/>
    <cellStyle name="Normal 3 9 19 2" xfId="6617" xr:uid="{00000000-0005-0000-0000-0000E21C0000}"/>
    <cellStyle name="Normal 3 9 2" xfId="6618" xr:uid="{00000000-0005-0000-0000-0000E31C0000}"/>
    <cellStyle name="Normal 3 9 2 2" xfId="6619" xr:uid="{00000000-0005-0000-0000-0000E41C0000}"/>
    <cellStyle name="Normal 3 9 20" xfId="6620" xr:uid="{00000000-0005-0000-0000-0000E51C0000}"/>
    <cellStyle name="Normal 3 9 20 2" xfId="6621" xr:uid="{00000000-0005-0000-0000-0000E61C0000}"/>
    <cellStyle name="Normal 3 9 21" xfId="6622" xr:uid="{00000000-0005-0000-0000-0000E71C0000}"/>
    <cellStyle name="Normal 3 9 21 2" xfId="6623" xr:uid="{00000000-0005-0000-0000-0000E81C0000}"/>
    <cellStyle name="Normal 3 9 22" xfId="6624" xr:uid="{00000000-0005-0000-0000-0000E91C0000}"/>
    <cellStyle name="Normal 3 9 22 2" xfId="6625" xr:uid="{00000000-0005-0000-0000-0000EA1C0000}"/>
    <cellStyle name="Normal 3 9 23" xfId="6626" xr:uid="{00000000-0005-0000-0000-0000EB1C0000}"/>
    <cellStyle name="Normal 3 9 23 2" xfId="6627" xr:uid="{00000000-0005-0000-0000-0000EC1C0000}"/>
    <cellStyle name="Normal 3 9 24" xfId="6628" xr:uid="{00000000-0005-0000-0000-0000ED1C0000}"/>
    <cellStyle name="Normal 3 9 3" xfId="6629" xr:uid="{00000000-0005-0000-0000-0000EE1C0000}"/>
    <cellStyle name="Normal 3 9 3 2" xfId="6630" xr:uid="{00000000-0005-0000-0000-0000EF1C0000}"/>
    <cellStyle name="Normal 3 9 4" xfId="6631" xr:uid="{00000000-0005-0000-0000-0000F01C0000}"/>
    <cellStyle name="Normal 3 9 4 2" xfId="6632" xr:uid="{00000000-0005-0000-0000-0000F11C0000}"/>
    <cellStyle name="Normal 3 9 5" xfId="6633" xr:uid="{00000000-0005-0000-0000-0000F21C0000}"/>
    <cellStyle name="Normal 3 9 5 2" xfId="6634" xr:uid="{00000000-0005-0000-0000-0000F31C0000}"/>
    <cellStyle name="Normal 3 9 6" xfId="6635" xr:uid="{00000000-0005-0000-0000-0000F41C0000}"/>
    <cellStyle name="Normal 3 9 6 2" xfId="6636" xr:uid="{00000000-0005-0000-0000-0000F51C0000}"/>
    <cellStyle name="Normal 3 9 7" xfId="6637" xr:uid="{00000000-0005-0000-0000-0000F61C0000}"/>
    <cellStyle name="Normal 3 9 7 2" xfId="6638" xr:uid="{00000000-0005-0000-0000-0000F71C0000}"/>
    <cellStyle name="Normal 3 9 8" xfId="6639" xr:uid="{00000000-0005-0000-0000-0000F81C0000}"/>
    <cellStyle name="Normal 3 9 8 2" xfId="6640" xr:uid="{00000000-0005-0000-0000-0000F91C0000}"/>
    <cellStyle name="Normal 3 9 9" xfId="6641" xr:uid="{00000000-0005-0000-0000-0000FA1C0000}"/>
    <cellStyle name="Normal 3 9 9 2" xfId="6642" xr:uid="{00000000-0005-0000-0000-0000FB1C0000}"/>
    <cellStyle name="Normal 30" xfId="6643" xr:uid="{00000000-0005-0000-0000-0000FC1C0000}"/>
    <cellStyle name="Normal 30 2" xfId="6644" xr:uid="{00000000-0005-0000-0000-0000FD1C0000}"/>
    <cellStyle name="Normal 30 3" xfId="6645" xr:uid="{00000000-0005-0000-0000-0000FE1C0000}"/>
    <cellStyle name="Normal 30 4" xfId="6646" xr:uid="{00000000-0005-0000-0000-0000FF1C0000}"/>
    <cellStyle name="Normal 31" xfId="6647" xr:uid="{00000000-0005-0000-0000-0000001D0000}"/>
    <cellStyle name="Normal 31 2" xfId="6648" xr:uid="{00000000-0005-0000-0000-0000011D0000}"/>
    <cellStyle name="Normal 31 2 2" xfId="9136" xr:uid="{00000000-0005-0000-0000-0000021D0000}"/>
    <cellStyle name="Normal 31 2 2 2" xfId="16349" xr:uid="{00000000-0005-0000-0000-0000031D0000}"/>
    <cellStyle name="Normal 31 2 3" xfId="10831" xr:uid="{00000000-0005-0000-0000-0000041D0000}"/>
    <cellStyle name="Normal 31 2 3 2" xfId="18044" xr:uid="{00000000-0005-0000-0000-0000051D0000}"/>
    <cellStyle name="Normal 31 2 4" xfId="12473" xr:uid="{00000000-0005-0000-0000-0000061D0000}"/>
    <cellStyle name="Normal 31 2 4 2" xfId="19680" xr:uid="{00000000-0005-0000-0000-0000071D0000}"/>
    <cellStyle name="Normal 31 2 5" xfId="14507" xr:uid="{00000000-0005-0000-0000-0000081D0000}"/>
    <cellStyle name="Normal 31 3" xfId="6649" xr:uid="{00000000-0005-0000-0000-0000091D0000}"/>
    <cellStyle name="Normal 32" xfId="6650" xr:uid="{00000000-0005-0000-0000-00000A1D0000}"/>
    <cellStyle name="Normal 32 2" xfId="6651" xr:uid="{00000000-0005-0000-0000-00000B1D0000}"/>
    <cellStyle name="Normal 32 3" xfId="6652" xr:uid="{00000000-0005-0000-0000-00000C1D0000}"/>
    <cellStyle name="Normal 33" xfId="6653" xr:uid="{00000000-0005-0000-0000-00000D1D0000}"/>
    <cellStyle name="Normal 33 2" xfId="6654" xr:uid="{00000000-0005-0000-0000-00000E1D0000}"/>
    <cellStyle name="Normal 34" xfId="6655" xr:uid="{00000000-0005-0000-0000-00000F1D0000}"/>
    <cellStyle name="Normal 34 2" xfId="6656" xr:uid="{00000000-0005-0000-0000-0000101D0000}"/>
    <cellStyle name="Normal 35" xfId="6657" xr:uid="{00000000-0005-0000-0000-0000111D0000}"/>
    <cellStyle name="Normal 35 2" xfId="6658" xr:uid="{00000000-0005-0000-0000-0000121D0000}"/>
    <cellStyle name="Normal 35 3" xfId="6659" xr:uid="{00000000-0005-0000-0000-0000131D0000}"/>
    <cellStyle name="Normal 36" xfId="6660" xr:uid="{00000000-0005-0000-0000-0000141D0000}"/>
    <cellStyle name="Normal 36 2" xfId="6661" xr:uid="{00000000-0005-0000-0000-0000151D0000}"/>
    <cellStyle name="Normal 36 3" xfId="6662" xr:uid="{00000000-0005-0000-0000-0000161D0000}"/>
    <cellStyle name="Normal 37" xfId="6663" xr:uid="{00000000-0005-0000-0000-0000171D0000}"/>
    <cellStyle name="Normal 37 2" xfId="6664" xr:uid="{00000000-0005-0000-0000-0000181D0000}"/>
    <cellStyle name="Normal 38" xfId="6665" xr:uid="{00000000-0005-0000-0000-0000191D0000}"/>
    <cellStyle name="Normal 38 2" xfId="6666" xr:uid="{00000000-0005-0000-0000-00001A1D0000}"/>
    <cellStyle name="Normal 39" xfId="6667" xr:uid="{00000000-0005-0000-0000-00001B1D0000}"/>
    <cellStyle name="Normal 39 2" xfId="6668" xr:uid="{00000000-0005-0000-0000-00001C1D0000}"/>
    <cellStyle name="Normal 39 2 2" xfId="6669" xr:uid="{00000000-0005-0000-0000-00001D1D0000}"/>
    <cellStyle name="Normal 39 3" xfId="6670" xr:uid="{00000000-0005-0000-0000-00001E1D0000}"/>
    <cellStyle name="Normal 39 3 2" xfId="6671" xr:uid="{00000000-0005-0000-0000-00001F1D0000}"/>
    <cellStyle name="Normal 39 4" xfId="6672" xr:uid="{00000000-0005-0000-0000-0000201D0000}"/>
    <cellStyle name="Normal 39 5" xfId="9152" xr:uid="{00000000-0005-0000-0000-0000211D0000}"/>
    <cellStyle name="Normal 39 5 2" xfId="16365" xr:uid="{00000000-0005-0000-0000-0000221D0000}"/>
    <cellStyle name="Normal 39 6" xfId="10832" xr:uid="{00000000-0005-0000-0000-0000231D0000}"/>
    <cellStyle name="Normal 39 6 2" xfId="18045" xr:uid="{00000000-0005-0000-0000-0000241D0000}"/>
    <cellStyle name="Normal 39 7" xfId="12490" xr:uid="{00000000-0005-0000-0000-0000251D0000}"/>
    <cellStyle name="Normal 39 7 2" xfId="19697" xr:uid="{00000000-0005-0000-0000-0000261D0000}"/>
    <cellStyle name="Normal 39 8" xfId="14508" xr:uid="{00000000-0005-0000-0000-0000271D0000}"/>
    <cellStyle name="Normal 4" xfId="138" xr:uid="{00000000-0005-0000-0000-0000281D0000}"/>
    <cellStyle name="Normal 4 10" xfId="9890" xr:uid="{00000000-0005-0000-0000-0000291D0000}"/>
    <cellStyle name="Normal 4 10 2" xfId="17103" xr:uid="{00000000-0005-0000-0000-00002A1D0000}"/>
    <cellStyle name="Normal 4 11" xfId="11125" xr:uid="{00000000-0005-0000-0000-00002B1D0000}"/>
    <cellStyle name="Normal 4 11 2" xfId="18332" xr:uid="{00000000-0005-0000-0000-00002C1D0000}"/>
    <cellStyle name="Normal 4 12" xfId="13246" xr:uid="{00000000-0005-0000-0000-00002D1D0000}"/>
    <cellStyle name="Normal 4 13" xfId="25414" xr:uid="{00000000-0005-0000-0000-00002E1D0000}"/>
    <cellStyle name="Normal 4 2" xfId="346" xr:uid="{00000000-0005-0000-0000-00002F1D0000}"/>
    <cellStyle name="Normal 4 2 2" xfId="6673" xr:uid="{00000000-0005-0000-0000-0000301D0000}"/>
    <cellStyle name="Normal 4 2 2 2" xfId="6674" xr:uid="{00000000-0005-0000-0000-0000311D0000}"/>
    <cellStyle name="Normal 4 3" xfId="382" xr:uid="{00000000-0005-0000-0000-0000321D0000}"/>
    <cellStyle name="Normal 4 3 2" xfId="472" xr:uid="{00000000-0005-0000-0000-0000331D0000}"/>
    <cellStyle name="Normal 4 3 2 2" xfId="949" xr:uid="{00000000-0005-0000-0000-0000341D0000}"/>
    <cellStyle name="Normal 4 3 2 2 2" xfId="8179" xr:uid="{00000000-0005-0000-0000-0000351D0000}"/>
    <cellStyle name="Normal 4 3 2 2 2 2" xfId="15392" xr:uid="{00000000-0005-0000-0000-0000361D0000}"/>
    <cellStyle name="Normal 4 3 2 2 3" xfId="10310" xr:uid="{00000000-0005-0000-0000-0000371D0000}"/>
    <cellStyle name="Normal 4 3 2 2 3 2" xfId="17523" xr:uid="{00000000-0005-0000-0000-0000381D0000}"/>
    <cellStyle name="Normal 4 3 2 2 4" xfId="11689" xr:uid="{00000000-0005-0000-0000-0000391D0000}"/>
    <cellStyle name="Normal 4 3 2 2 4 2" xfId="18896" xr:uid="{00000000-0005-0000-0000-00003A1D0000}"/>
    <cellStyle name="Normal 4 3 2 2 5" xfId="13754" xr:uid="{00000000-0005-0000-0000-00003B1D0000}"/>
    <cellStyle name="Normal 4 3 2 3" xfId="7750" xr:uid="{00000000-0005-0000-0000-00003C1D0000}"/>
    <cellStyle name="Normal 4 3 2 3 2" xfId="14963" xr:uid="{00000000-0005-0000-0000-00003D1D0000}"/>
    <cellStyle name="Normal 4 3 2 4" xfId="9892" xr:uid="{00000000-0005-0000-0000-00003E1D0000}"/>
    <cellStyle name="Normal 4 3 2 4 2" xfId="17105" xr:uid="{00000000-0005-0000-0000-00003F1D0000}"/>
    <cellStyle name="Normal 4 3 2 5" xfId="11255" xr:uid="{00000000-0005-0000-0000-0000401D0000}"/>
    <cellStyle name="Normal 4 3 2 5 2" xfId="18462" xr:uid="{00000000-0005-0000-0000-0000411D0000}"/>
    <cellStyle name="Normal 4 3 2 6" xfId="13347" xr:uid="{00000000-0005-0000-0000-0000421D0000}"/>
    <cellStyle name="Normal 4 3 3" xfId="861" xr:uid="{00000000-0005-0000-0000-0000431D0000}"/>
    <cellStyle name="Normal 4 3 3 2" xfId="8180" xr:uid="{00000000-0005-0000-0000-0000441D0000}"/>
    <cellStyle name="Normal 4 3 3 2 2" xfId="15393" xr:uid="{00000000-0005-0000-0000-0000451D0000}"/>
    <cellStyle name="Normal 4 3 3 3" xfId="10311" xr:uid="{00000000-0005-0000-0000-0000461D0000}"/>
    <cellStyle name="Normal 4 3 3 3 2" xfId="17524" xr:uid="{00000000-0005-0000-0000-0000471D0000}"/>
    <cellStyle name="Normal 4 3 3 4" xfId="11601" xr:uid="{00000000-0005-0000-0000-0000481D0000}"/>
    <cellStyle name="Normal 4 3 3 4 2" xfId="18808" xr:uid="{00000000-0005-0000-0000-0000491D0000}"/>
    <cellStyle name="Normal 4 3 3 5" xfId="13666" xr:uid="{00000000-0005-0000-0000-00004A1D0000}"/>
    <cellStyle name="Normal 4 3 4" xfId="7749" xr:uid="{00000000-0005-0000-0000-00004B1D0000}"/>
    <cellStyle name="Normal 4 3 4 2" xfId="14962" xr:uid="{00000000-0005-0000-0000-00004C1D0000}"/>
    <cellStyle name="Normal 4 3 5" xfId="9891" xr:uid="{00000000-0005-0000-0000-00004D1D0000}"/>
    <cellStyle name="Normal 4 3 5 2" xfId="17104" xr:uid="{00000000-0005-0000-0000-00004E1D0000}"/>
    <cellStyle name="Normal 4 3 6" xfId="11165" xr:uid="{00000000-0005-0000-0000-00004F1D0000}"/>
    <cellStyle name="Normal 4 3 6 2" xfId="18372" xr:uid="{00000000-0005-0000-0000-0000501D0000}"/>
    <cellStyle name="Normal 4 3 7" xfId="13274" xr:uid="{00000000-0005-0000-0000-0000511D0000}"/>
    <cellStyle name="Normal 4 3 8" xfId="25415" xr:uid="{00000000-0005-0000-0000-0000521D0000}"/>
    <cellStyle name="Normal 4 4" xfId="499" xr:uid="{00000000-0005-0000-0000-0000531D0000}"/>
    <cellStyle name="Normal 4 4 2" xfId="976" xr:uid="{00000000-0005-0000-0000-0000541D0000}"/>
    <cellStyle name="Normal 4 4 2 2" xfId="8181" xr:uid="{00000000-0005-0000-0000-0000551D0000}"/>
    <cellStyle name="Normal 4 4 2 2 2" xfId="15394" xr:uid="{00000000-0005-0000-0000-0000561D0000}"/>
    <cellStyle name="Normal 4 4 2 3" xfId="10312" xr:uid="{00000000-0005-0000-0000-0000571D0000}"/>
    <cellStyle name="Normal 4 4 2 3 2" xfId="17525" xr:uid="{00000000-0005-0000-0000-0000581D0000}"/>
    <cellStyle name="Normal 4 4 2 4" xfId="11716" xr:uid="{00000000-0005-0000-0000-0000591D0000}"/>
    <cellStyle name="Normal 4 4 2 4 2" xfId="18923" xr:uid="{00000000-0005-0000-0000-00005A1D0000}"/>
    <cellStyle name="Normal 4 4 2 5" xfId="13781" xr:uid="{00000000-0005-0000-0000-00005B1D0000}"/>
    <cellStyle name="Normal 4 4 3" xfId="7751" xr:uid="{00000000-0005-0000-0000-00005C1D0000}"/>
    <cellStyle name="Normal 4 4 3 2" xfId="14964" xr:uid="{00000000-0005-0000-0000-00005D1D0000}"/>
    <cellStyle name="Normal 4 4 4" xfId="9893" xr:uid="{00000000-0005-0000-0000-00005E1D0000}"/>
    <cellStyle name="Normal 4 4 4 2" xfId="17106" xr:uid="{00000000-0005-0000-0000-00005F1D0000}"/>
    <cellStyle name="Normal 4 4 5" xfId="11282" xr:uid="{00000000-0005-0000-0000-0000601D0000}"/>
    <cellStyle name="Normal 4 4 5 2" xfId="18489" xr:uid="{00000000-0005-0000-0000-0000611D0000}"/>
    <cellStyle name="Normal 4 4 6" xfId="13372" xr:uid="{00000000-0005-0000-0000-0000621D0000}"/>
    <cellStyle name="Normal 4 4 7" xfId="25510" xr:uid="{00000000-0005-0000-0000-0000631D0000}"/>
    <cellStyle name="Normal 4 5" xfId="514" xr:uid="{00000000-0005-0000-0000-0000641D0000}"/>
    <cellStyle name="Normal 4 5 2" xfId="978" xr:uid="{00000000-0005-0000-0000-0000651D0000}"/>
    <cellStyle name="Normal 4 5 2 2" xfId="8182" xr:uid="{00000000-0005-0000-0000-0000661D0000}"/>
    <cellStyle name="Normal 4 5 2 2 2" xfId="15395" xr:uid="{00000000-0005-0000-0000-0000671D0000}"/>
    <cellStyle name="Normal 4 5 2 3" xfId="10313" xr:uid="{00000000-0005-0000-0000-0000681D0000}"/>
    <cellStyle name="Normal 4 5 2 3 2" xfId="17526" xr:uid="{00000000-0005-0000-0000-0000691D0000}"/>
    <cellStyle name="Normal 4 5 2 4" xfId="11718" xr:uid="{00000000-0005-0000-0000-00006A1D0000}"/>
    <cellStyle name="Normal 4 5 2 4 2" xfId="18925" xr:uid="{00000000-0005-0000-0000-00006B1D0000}"/>
    <cellStyle name="Normal 4 5 2 5" xfId="13783" xr:uid="{00000000-0005-0000-0000-00006C1D0000}"/>
    <cellStyle name="Normal 4 5 3" xfId="7752" xr:uid="{00000000-0005-0000-0000-00006D1D0000}"/>
    <cellStyle name="Normal 4 5 3 2" xfId="14965" xr:uid="{00000000-0005-0000-0000-00006E1D0000}"/>
    <cellStyle name="Normal 4 5 4" xfId="9894" xr:uid="{00000000-0005-0000-0000-00006F1D0000}"/>
    <cellStyle name="Normal 4 5 4 2" xfId="17107" xr:uid="{00000000-0005-0000-0000-0000701D0000}"/>
    <cellStyle name="Normal 4 5 5" xfId="11297" xr:uid="{00000000-0005-0000-0000-0000711D0000}"/>
    <cellStyle name="Normal 4 5 5 2" xfId="18504" xr:uid="{00000000-0005-0000-0000-0000721D0000}"/>
    <cellStyle name="Normal 4 5 6" xfId="13387" xr:uid="{00000000-0005-0000-0000-0000731D0000}"/>
    <cellStyle name="Normal 4 6" xfId="420" xr:uid="{00000000-0005-0000-0000-0000741D0000}"/>
    <cellStyle name="Normal 4 6 2" xfId="897" xr:uid="{00000000-0005-0000-0000-0000751D0000}"/>
    <cellStyle name="Normal 4 6 2 2" xfId="8183" xr:uid="{00000000-0005-0000-0000-0000761D0000}"/>
    <cellStyle name="Normal 4 6 2 2 2" xfId="15396" xr:uid="{00000000-0005-0000-0000-0000771D0000}"/>
    <cellStyle name="Normal 4 6 2 3" xfId="10314" xr:uid="{00000000-0005-0000-0000-0000781D0000}"/>
    <cellStyle name="Normal 4 6 2 3 2" xfId="17527" xr:uid="{00000000-0005-0000-0000-0000791D0000}"/>
    <cellStyle name="Normal 4 6 2 4" xfId="11637" xr:uid="{00000000-0005-0000-0000-00007A1D0000}"/>
    <cellStyle name="Normal 4 6 2 4 2" xfId="18844" xr:uid="{00000000-0005-0000-0000-00007B1D0000}"/>
    <cellStyle name="Normal 4 6 2 5" xfId="13702" xr:uid="{00000000-0005-0000-0000-00007C1D0000}"/>
    <cellStyle name="Normal 4 6 3" xfId="7753" xr:uid="{00000000-0005-0000-0000-00007D1D0000}"/>
    <cellStyle name="Normal 4 6 3 2" xfId="14966" xr:uid="{00000000-0005-0000-0000-00007E1D0000}"/>
    <cellStyle name="Normal 4 6 4" xfId="9895" xr:uid="{00000000-0005-0000-0000-00007F1D0000}"/>
    <cellStyle name="Normal 4 6 4 2" xfId="17108" xr:uid="{00000000-0005-0000-0000-0000801D0000}"/>
    <cellStyle name="Normal 4 6 5" xfId="11203" xr:uid="{00000000-0005-0000-0000-0000811D0000}"/>
    <cellStyle name="Normal 4 6 5 2" xfId="18410" xr:uid="{00000000-0005-0000-0000-0000821D0000}"/>
    <cellStyle name="Normal 4 6 6" xfId="13304" xr:uid="{00000000-0005-0000-0000-0000831D0000}"/>
    <cellStyle name="Normal 4 7" xfId="769" xr:uid="{00000000-0005-0000-0000-0000841D0000}"/>
    <cellStyle name="Normal 4 8" xfId="823" xr:uid="{00000000-0005-0000-0000-0000851D0000}"/>
    <cellStyle name="Normal 4 8 2" xfId="8184" xr:uid="{00000000-0005-0000-0000-0000861D0000}"/>
    <cellStyle name="Normal 4 8 2 2" xfId="15397" xr:uid="{00000000-0005-0000-0000-0000871D0000}"/>
    <cellStyle name="Normal 4 8 3" xfId="10315" xr:uid="{00000000-0005-0000-0000-0000881D0000}"/>
    <cellStyle name="Normal 4 8 3 2" xfId="17528" xr:uid="{00000000-0005-0000-0000-0000891D0000}"/>
    <cellStyle name="Normal 4 8 4" xfId="11563" xr:uid="{00000000-0005-0000-0000-00008A1D0000}"/>
    <cellStyle name="Normal 4 8 4 2" xfId="18770" xr:uid="{00000000-0005-0000-0000-00008B1D0000}"/>
    <cellStyle name="Normal 4 8 5" xfId="13629" xr:uid="{00000000-0005-0000-0000-00008C1D0000}"/>
    <cellStyle name="Normal 4 9" xfId="7748" xr:uid="{00000000-0005-0000-0000-00008D1D0000}"/>
    <cellStyle name="Normal 4 9 2" xfId="14961" xr:uid="{00000000-0005-0000-0000-00008E1D0000}"/>
    <cellStyle name="Normal 4_2011 Planning Templates_Incentive 3-14-2011 (2)" xfId="6675" xr:uid="{00000000-0005-0000-0000-00008F1D0000}"/>
    <cellStyle name="Normal 40" xfId="6676" xr:uid="{00000000-0005-0000-0000-0000901D0000}"/>
    <cellStyle name="Normal 40 2" xfId="6677" xr:uid="{00000000-0005-0000-0000-0000911D0000}"/>
    <cellStyle name="Normal 40 3" xfId="6678" xr:uid="{00000000-0005-0000-0000-0000921D0000}"/>
    <cellStyle name="Normal 40 4" xfId="6679" xr:uid="{00000000-0005-0000-0000-0000931D0000}"/>
    <cellStyle name="Normal 40 5" xfId="9154" xr:uid="{00000000-0005-0000-0000-0000941D0000}"/>
    <cellStyle name="Normal 40 5 2" xfId="16367" xr:uid="{00000000-0005-0000-0000-0000951D0000}"/>
    <cellStyle name="Normal 40 6" xfId="10833" xr:uid="{00000000-0005-0000-0000-0000961D0000}"/>
    <cellStyle name="Normal 40 6 2" xfId="18046" xr:uid="{00000000-0005-0000-0000-0000971D0000}"/>
    <cellStyle name="Normal 40 7" xfId="12499" xr:uid="{00000000-0005-0000-0000-0000981D0000}"/>
    <cellStyle name="Normal 40 7 2" xfId="19706" xr:uid="{00000000-0005-0000-0000-0000991D0000}"/>
    <cellStyle name="Normal 40 8" xfId="14509" xr:uid="{00000000-0005-0000-0000-00009A1D0000}"/>
    <cellStyle name="Normal 41" xfId="6680" xr:uid="{00000000-0005-0000-0000-00009B1D0000}"/>
    <cellStyle name="Normal 41 2" xfId="6681" xr:uid="{00000000-0005-0000-0000-00009C1D0000}"/>
    <cellStyle name="Normal 41 3" xfId="6682" xr:uid="{00000000-0005-0000-0000-00009D1D0000}"/>
    <cellStyle name="Normal 41 4" xfId="6683" xr:uid="{00000000-0005-0000-0000-00009E1D0000}"/>
    <cellStyle name="Normal 41 5" xfId="9158" xr:uid="{00000000-0005-0000-0000-00009F1D0000}"/>
    <cellStyle name="Normal 41 5 2" xfId="16371" xr:uid="{00000000-0005-0000-0000-0000A01D0000}"/>
    <cellStyle name="Normal 41 6" xfId="10834" xr:uid="{00000000-0005-0000-0000-0000A11D0000}"/>
    <cellStyle name="Normal 41 6 2" xfId="18047" xr:uid="{00000000-0005-0000-0000-0000A21D0000}"/>
    <cellStyle name="Normal 41 7" xfId="12503" xr:uid="{00000000-0005-0000-0000-0000A31D0000}"/>
    <cellStyle name="Normal 41 7 2" xfId="19710" xr:uid="{00000000-0005-0000-0000-0000A41D0000}"/>
    <cellStyle name="Normal 41 8" xfId="14510" xr:uid="{00000000-0005-0000-0000-0000A51D0000}"/>
    <cellStyle name="Normal 42" xfId="6684" xr:uid="{00000000-0005-0000-0000-0000A61D0000}"/>
    <cellStyle name="Normal 42 2" xfId="6685" xr:uid="{00000000-0005-0000-0000-0000A71D0000}"/>
    <cellStyle name="Normal 43" xfId="6686" xr:uid="{00000000-0005-0000-0000-0000A81D0000}"/>
    <cellStyle name="Normal 43 2" xfId="6687" xr:uid="{00000000-0005-0000-0000-0000A91D0000}"/>
    <cellStyle name="Normal 43 3" xfId="9164" xr:uid="{00000000-0005-0000-0000-0000AA1D0000}"/>
    <cellStyle name="Normal 43 3 2" xfId="16377" xr:uid="{00000000-0005-0000-0000-0000AB1D0000}"/>
    <cellStyle name="Normal 43 4" xfId="10835" xr:uid="{00000000-0005-0000-0000-0000AC1D0000}"/>
    <cellStyle name="Normal 43 4 2" xfId="18048" xr:uid="{00000000-0005-0000-0000-0000AD1D0000}"/>
    <cellStyle name="Normal 43 5" xfId="12509" xr:uid="{00000000-0005-0000-0000-0000AE1D0000}"/>
    <cellStyle name="Normal 43 5 2" xfId="19716" xr:uid="{00000000-0005-0000-0000-0000AF1D0000}"/>
    <cellStyle name="Normal 43 6" xfId="14511" xr:uid="{00000000-0005-0000-0000-0000B01D0000}"/>
    <cellStyle name="Normal 44" xfId="6688" xr:uid="{00000000-0005-0000-0000-0000B11D0000}"/>
    <cellStyle name="Normal 44 2" xfId="6689" xr:uid="{00000000-0005-0000-0000-0000B21D0000}"/>
    <cellStyle name="Normal 44 3" xfId="6690" xr:uid="{00000000-0005-0000-0000-0000B31D0000}"/>
    <cellStyle name="Normal 44 4" xfId="9166" xr:uid="{00000000-0005-0000-0000-0000B41D0000}"/>
    <cellStyle name="Normal 44 4 2" xfId="16379" xr:uid="{00000000-0005-0000-0000-0000B51D0000}"/>
    <cellStyle name="Normal 44 5" xfId="10836" xr:uid="{00000000-0005-0000-0000-0000B61D0000}"/>
    <cellStyle name="Normal 44 5 2" xfId="18049" xr:uid="{00000000-0005-0000-0000-0000B71D0000}"/>
    <cellStyle name="Normal 44 6" xfId="12511" xr:uid="{00000000-0005-0000-0000-0000B81D0000}"/>
    <cellStyle name="Normal 44 6 2" xfId="19718" xr:uid="{00000000-0005-0000-0000-0000B91D0000}"/>
    <cellStyle name="Normal 44 7" xfId="14512" xr:uid="{00000000-0005-0000-0000-0000BA1D0000}"/>
    <cellStyle name="Normal 45" xfId="6691" xr:uid="{00000000-0005-0000-0000-0000BB1D0000}"/>
    <cellStyle name="Normal 45 2" xfId="6692" xr:uid="{00000000-0005-0000-0000-0000BC1D0000}"/>
    <cellStyle name="Normal 45 3" xfId="6693" xr:uid="{00000000-0005-0000-0000-0000BD1D0000}"/>
    <cellStyle name="Normal 45 4" xfId="9169" xr:uid="{00000000-0005-0000-0000-0000BE1D0000}"/>
    <cellStyle name="Normal 45 4 2" xfId="16382" xr:uid="{00000000-0005-0000-0000-0000BF1D0000}"/>
    <cellStyle name="Normal 45 5" xfId="10837" xr:uid="{00000000-0005-0000-0000-0000C01D0000}"/>
    <cellStyle name="Normal 45 5 2" xfId="18050" xr:uid="{00000000-0005-0000-0000-0000C11D0000}"/>
    <cellStyle name="Normal 45 6" xfId="12514" xr:uid="{00000000-0005-0000-0000-0000C21D0000}"/>
    <cellStyle name="Normal 45 6 2" xfId="19721" xr:uid="{00000000-0005-0000-0000-0000C31D0000}"/>
    <cellStyle name="Normal 45 7" xfId="14513" xr:uid="{00000000-0005-0000-0000-0000C41D0000}"/>
    <cellStyle name="Normal 46" xfId="6694" xr:uid="{00000000-0005-0000-0000-0000C51D0000}"/>
    <cellStyle name="Normal 46 2" xfId="6695" xr:uid="{00000000-0005-0000-0000-0000C61D0000}"/>
    <cellStyle name="Normal 46 3" xfId="6696" xr:uid="{00000000-0005-0000-0000-0000C71D0000}"/>
    <cellStyle name="Normal 46 4" xfId="9172" xr:uid="{00000000-0005-0000-0000-0000C81D0000}"/>
    <cellStyle name="Normal 46 4 2" xfId="16385" xr:uid="{00000000-0005-0000-0000-0000C91D0000}"/>
    <cellStyle name="Normal 46 5" xfId="10838" xr:uid="{00000000-0005-0000-0000-0000CA1D0000}"/>
    <cellStyle name="Normal 46 5 2" xfId="18051" xr:uid="{00000000-0005-0000-0000-0000CB1D0000}"/>
    <cellStyle name="Normal 46 6" xfId="12517" xr:uid="{00000000-0005-0000-0000-0000CC1D0000}"/>
    <cellStyle name="Normal 46 6 2" xfId="19724" xr:uid="{00000000-0005-0000-0000-0000CD1D0000}"/>
    <cellStyle name="Normal 46 7" xfId="14514" xr:uid="{00000000-0005-0000-0000-0000CE1D0000}"/>
    <cellStyle name="Normal 47" xfId="6697" xr:uid="{00000000-0005-0000-0000-0000CF1D0000}"/>
    <cellStyle name="Normal 47 2" xfId="6698" xr:uid="{00000000-0005-0000-0000-0000D01D0000}"/>
    <cellStyle name="Normal 47 2 2" xfId="9173" xr:uid="{00000000-0005-0000-0000-0000D11D0000}"/>
    <cellStyle name="Normal 47 2 2 2" xfId="16386" xr:uid="{00000000-0005-0000-0000-0000D21D0000}"/>
    <cellStyle name="Normal 47 2 3" xfId="10839" xr:uid="{00000000-0005-0000-0000-0000D31D0000}"/>
    <cellStyle name="Normal 47 2 3 2" xfId="18052" xr:uid="{00000000-0005-0000-0000-0000D41D0000}"/>
    <cellStyle name="Normal 47 2 4" xfId="12521" xr:uid="{00000000-0005-0000-0000-0000D51D0000}"/>
    <cellStyle name="Normal 47 2 4 2" xfId="19728" xr:uid="{00000000-0005-0000-0000-0000D61D0000}"/>
    <cellStyle name="Normal 47 2 5" xfId="14515" xr:uid="{00000000-0005-0000-0000-0000D71D0000}"/>
    <cellStyle name="Normal 48" xfId="6699" xr:uid="{00000000-0005-0000-0000-0000D81D0000}"/>
    <cellStyle name="Normal 48 2" xfId="6700" xr:uid="{00000000-0005-0000-0000-0000D91D0000}"/>
    <cellStyle name="Normal 48 3" xfId="6701" xr:uid="{00000000-0005-0000-0000-0000DA1D0000}"/>
    <cellStyle name="Normal 49" xfId="6702" xr:uid="{00000000-0005-0000-0000-0000DB1D0000}"/>
    <cellStyle name="Normal 49 2" xfId="6703" xr:uid="{00000000-0005-0000-0000-0000DC1D0000}"/>
    <cellStyle name="Normal 5" xfId="140" xr:uid="{00000000-0005-0000-0000-0000DD1D0000}"/>
    <cellStyle name="Normal 5 10" xfId="6704" xr:uid="{00000000-0005-0000-0000-0000DE1D0000}"/>
    <cellStyle name="Normal 5 10 2" xfId="6705" xr:uid="{00000000-0005-0000-0000-0000DF1D0000}"/>
    <cellStyle name="Normal 5 11" xfId="6706" xr:uid="{00000000-0005-0000-0000-0000E01D0000}"/>
    <cellStyle name="Normal 5 11 2" xfId="6707" xr:uid="{00000000-0005-0000-0000-0000E11D0000}"/>
    <cellStyle name="Normal 5 12" xfId="6708" xr:uid="{00000000-0005-0000-0000-0000E21D0000}"/>
    <cellStyle name="Normal 5 12 2" xfId="6709" xr:uid="{00000000-0005-0000-0000-0000E31D0000}"/>
    <cellStyle name="Normal 5 13" xfId="6710" xr:uid="{00000000-0005-0000-0000-0000E41D0000}"/>
    <cellStyle name="Normal 5 13 2" xfId="6711" xr:uid="{00000000-0005-0000-0000-0000E51D0000}"/>
    <cellStyle name="Normal 5 14" xfId="6712" xr:uid="{00000000-0005-0000-0000-0000E61D0000}"/>
    <cellStyle name="Normal 5 14 2" xfId="6713" xr:uid="{00000000-0005-0000-0000-0000E71D0000}"/>
    <cellStyle name="Normal 5 15" xfId="6714" xr:uid="{00000000-0005-0000-0000-0000E81D0000}"/>
    <cellStyle name="Normal 5 15 2" xfId="6715" xr:uid="{00000000-0005-0000-0000-0000E91D0000}"/>
    <cellStyle name="Normal 5 16" xfId="6716" xr:uid="{00000000-0005-0000-0000-0000EA1D0000}"/>
    <cellStyle name="Normal 5 16 2" xfId="6717" xr:uid="{00000000-0005-0000-0000-0000EB1D0000}"/>
    <cellStyle name="Normal 5 17" xfId="6718" xr:uid="{00000000-0005-0000-0000-0000EC1D0000}"/>
    <cellStyle name="Normal 5 17 2" xfId="6719" xr:uid="{00000000-0005-0000-0000-0000ED1D0000}"/>
    <cellStyle name="Normal 5 18" xfId="6720" xr:uid="{00000000-0005-0000-0000-0000EE1D0000}"/>
    <cellStyle name="Normal 5 18 2" xfId="6721" xr:uid="{00000000-0005-0000-0000-0000EF1D0000}"/>
    <cellStyle name="Normal 5 19" xfId="6722" xr:uid="{00000000-0005-0000-0000-0000F01D0000}"/>
    <cellStyle name="Normal 5 19 2" xfId="6723" xr:uid="{00000000-0005-0000-0000-0000F11D0000}"/>
    <cellStyle name="Normal 5 2" xfId="771" xr:uid="{00000000-0005-0000-0000-0000F21D0000}"/>
    <cellStyle name="Normal 5 2 10" xfId="6724" xr:uid="{00000000-0005-0000-0000-0000F31D0000}"/>
    <cellStyle name="Normal 5 2 10 2" xfId="6725" xr:uid="{00000000-0005-0000-0000-0000F41D0000}"/>
    <cellStyle name="Normal 5 2 11" xfId="6726" xr:uid="{00000000-0005-0000-0000-0000F51D0000}"/>
    <cellStyle name="Normal 5 2 11 2" xfId="6727" xr:uid="{00000000-0005-0000-0000-0000F61D0000}"/>
    <cellStyle name="Normal 5 2 12" xfId="6728" xr:uid="{00000000-0005-0000-0000-0000F71D0000}"/>
    <cellStyle name="Normal 5 2 12 2" xfId="6729" xr:uid="{00000000-0005-0000-0000-0000F81D0000}"/>
    <cellStyle name="Normal 5 2 13" xfId="6730" xr:uid="{00000000-0005-0000-0000-0000F91D0000}"/>
    <cellStyle name="Normal 5 2 13 2" xfId="6731" xr:uid="{00000000-0005-0000-0000-0000FA1D0000}"/>
    <cellStyle name="Normal 5 2 14" xfId="6732" xr:uid="{00000000-0005-0000-0000-0000FB1D0000}"/>
    <cellStyle name="Normal 5 2 14 2" xfId="6733" xr:uid="{00000000-0005-0000-0000-0000FC1D0000}"/>
    <cellStyle name="Normal 5 2 15" xfId="6734" xr:uid="{00000000-0005-0000-0000-0000FD1D0000}"/>
    <cellStyle name="Normal 5 2 15 2" xfId="6735" xr:uid="{00000000-0005-0000-0000-0000FE1D0000}"/>
    <cellStyle name="Normal 5 2 16" xfId="6736" xr:uid="{00000000-0005-0000-0000-0000FF1D0000}"/>
    <cellStyle name="Normal 5 2 16 2" xfId="6737" xr:uid="{00000000-0005-0000-0000-0000001E0000}"/>
    <cellStyle name="Normal 5 2 17" xfId="6738" xr:uid="{00000000-0005-0000-0000-0000011E0000}"/>
    <cellStyle name="Normal 5 2 17 2" xfId="6739" xr:uid="{00000000-0005-0000-0000-0000021E0000}"/>
    <cellStyle name="Normal 5 2 18" xfId="6740" xr:uid="{00000000-0005-0000-0000-0000031E0000}"/>
    <cellStyle name="Normal 5 2 18 2" xfId="6741" xr:uid="{00000000-0005-0000-0000-0000041E0000}"/>
    <cellStyle name="Normal 5 2 19" xfId="6742" xr:uid="{00000000-0005-0000-0000-0000051E0000}"/>
    <cellStyle name="Normal 5 2 19 2" xfId="6743" xr:uid="{00000000-0005-0000-0000-0000061E0000}"/>
    <cellStyle name="Normal 5 2 2" xfId="1193" xr:uid="{00000000-0005-0000-0000-0000071E0000}"/>
    <cellStyle name="Normal 5 2 2 2" xfId="6744" xr:uid="{00000000-0005-0000-0000-0000081E0000}"/>
    <cellStyle name="Normal 5 2 2 3" xfId="8185" xr:uid="{00000000-0005-0000-0000-0000091E0000}"/>
    <cellStyle name="Normal 5 2 2 3 2" xfId="15398" xr:uid="{00000000-0005-0000-0000-00000A1E0000}"/>
    <cellStyle name="Normal 5 2 2 4" xfId="10316" xr:uid="{00000000-0005-0000-0000-00000B1E0000}"/>
    <cellStyle name="Normal 5 2 2 4 2" xfId="17529" xr:uid="{00000000-0005-0000-0000-00000C1E0000}"/>
    <cellStyle name="Normal 5 2 2 5" xfId="11933" xr:uid="{00000000-0005-0000-0000-00000D1E0000}"/>
    <cellStyle name="Normal 5 2 2 5 2" xfId="19140" xr:uid="{00000000-0005-0000-0000-00000E1E0000}"/>
    <cellStyle name="Normal 5 2 2 6" xfId="13998" xr:uid="{00000000-0005-0000-0000-00000F1E0000}"/>
    <cellStyle name="Normal 5 2 20" xfId="6745" xr:uid="{00000000-0005-0000-0000-0000101E0000}"/>
    <cellStyle name="Normal 5 2 20 2" xfId="6746" xr:uid="{00000000-0005-0000-0000-0000111E0000}"/>
    <cellStyle name="Normal 5 2 21" xfId="6747" xr:uid="{00000000-0005-0000-0000-0000121E0000}"/>
    <cellStyle name="Normal 5 2 21 2" xfId="6748" xr:uid="{00000000-0005-0000-0000-0000131E0000}"/>
    <cellStyle name="Normal 5 2 22" xfId="6749" xr:uid="{00000000-0005-0000-0000-0000141E0000}"/>
    <cellStyle name="Normal 5 2 22 2" xfId="6750" xr:uid="{00000000-0005-0000-0000-0000151E0000}"/>
    <cellStyle name="Normal 5 2 23" xfId="6751" xr:uid="{00000000-0005-0000-0000-0000161E0000}"/>
    <cellStyle name="Normal 5 2 23 2" xfId="6752" xr:uid="{00000000-0005-0000-0000-0000171E0000}"/>
    <cellStyle name="Normal 5 2 24" xfId="6753" xr:uid="{00000000-0005-0000-0000-0000181E0000}"/>
    <cellStyle name="Normal 5 2 25" xfId="7756" xr:uid="{00000000-0005-0000-0000-0000191E0000}"/>
    <cellStyle name="Normal 5 2 25 2" xfId="14969" xr:uid="{00000000-0005-0000-0000-00001A1E0000}"/>
    <cellStyle name="Normal 5 2 26" xfId="9896" xr:uid="{00000000-0005-0000-0000-00001B1E0000}"/>
    <cellStyle name="Normal 5 2 26 2" xfId="17109" xr:uid="{00000000-0005-0000-0000-00001C1E0000}"/>
    <cellStyle name="Normal 5 2 27" xfId="11522" xr:uid="{00000000-0005-0000-0000-00001D1E0000}"/>
    <cellStyle name="Normal 5 2 27 2" xfId="18729" xr:uid="{00000000-0005-0000-0000-00001E1E0000}"/>
    <cellStyle name="Normal 5 2 28" xfId="13595" xr:uid="{00000000-0005-0000-0000-00001F1E0000}"/>
    <cellStyle name="Normal 5 2 3" xfId="6754" xr:uid="{00000000-0005-0000-0000-0000201E0000}"/>
    <cellStyle name="Normal 5 2 3 2" xfId="6755" xr:uid="{00000000-0005-0000-0000-0000211E0000}"/>
    <cellStyle name="Normal 5 2 4" xfId="6756" xr:uid="{00000000-0005-0000-0000-0000221E0000}"/>
    <cellStyle name="Normal 5 2 4 2" xfId="6757" xr:uid="{00000000-0005-0000-0000-0000231E0000}"/>
    <cellStyle name="Normal 5 2 5" xfId="6758" xr:uid="{00000000-0005-0000-0000-0000241E0000}"/>
    <cellStyle name="Normal 5 2 5 2" xfId="6759" xr:uid="{00000000-0005-0000-0000-0000251E0000}"/>
    <cellStyle name="Normal 5 2 6" xfId="6760" xr:uid="{00000000-0005-0000-0000-0000261E0000}"/>
    <cellStyle name="Normal 5 2 6 2" xfId="6761" xr:uid="{00000000-0005-0000-0000-0000271E0000}"/>
    <cellStyle name="Normal 5 2 7" xfId="6762" xr:uid="{00000000-0005-0000-0000-0000281E0000}"/>
    <cellStyle name="Normal 5 2 7 2" xfId="6763" xr:uid="{00000000-0005-0000-0000-0000291E0000}"/>
    <cellStyle name="Normal 5 2 8" xfId="6764" xr:uid="{00000000-0005-0000-0000-00002A1E0000}"/>
    <cellStyle name="Normal 5 2 8 2" xfId="6765" xr:uid="{00000000-0005-0000-0000-00002B1E0000}"/>
    <cellStyle name="Normal 5 2 9" xfId="6766" xr:uid="{00000000-0005-0000-0000-00002C1E0000}"/>
    <cellStyle name="Normal 5 2 9 2" xfId="6767" xr:uid="{00000000-0005-0000-0000-00002D1E0000}"/>
    <cellStyle name="Normal 5 20" xfId="6768" xr:uid="{00000000-0005-0000-0000-00002E1E0000}"/>
    <cellStyle name="Normal 5 20 2" xfId="6769" xr:uid="{00000000-0005-0000-0000-00002F1E0000}"/>
    <cellStyle name="Normal 5 21" xfId="6770" xr:uid="{00000000-0005-0000-0000-0000301E0000}"/>
    <cellStyle name="Normal 5 21 2" xfId="6771" xr:uid="{00000000-0005-0000-0000-0000311E0000}"/>
    <cellStyle name="Normal 5 22" xfId="6772" xr:uid="{00000000-0005-0000-0000-0000321E0000}"/>
    <cellStyle name="Normal 5 22 2" xfId="6773" xr:uid="{00000000-0005-0000-0000-0000331E0000}"/>
    <cellStyle name="Normal 5 23" xfId="6774" xr:uid="{00000000-0005-0000-0000-0000341E0000}"/>
    <cellStyle name="Normal 5 23 2" xfId="6775" xr:uid="{00000000-0005-0000-0000-0000351E0000}"/>
    <cellStyle name="Normal 5 24" xfId="6776" xr:uid="{00000000-0005-0000-0000-0000361E0000}"/>
    <cellStyle name="Normal 5 24 2" xfId="6777" xr:uid="{00000000-0005-0000-0000-0000371E0000}"/>
    <cellStyle name="Normal 5 25" xfId="6778" xr:uid="{00000000-0005-0000-0000-0000381E0000}"/>
    <cellStyle name="Normal 5 26" xfId="6779" xr:uid="{00000000-0005-0000-0000-0000391E0000}"/>
    <cellStyle name="Normal 5 26 2" xfId="9237" xr:uid="{00000000-0005-0000-0000-00003A1E0000}"/>
    <cellStyle name="Normal 5 26 2 2" xfId="16450" xr:uid="{00000000-0005-0000-0000-00003B1E0000}"/>
    <cellStyle name="Normal 5 26 3" xfId="10840" xr:uid="{00000000-0005-0000-0000-00003C1E0000}"/>
    <cellStyle name="Normal 5 26 3 2" xfId="18053" xr:uid="{00000000-0005-0000-0000-00003D1E0000}"/>
    <cellStyle name="Normal 5 26 4" xfId="12602" xr:uid="{00000000-0005-0000-0000-00003E1E0000}"/>
    <cellStyle name="Normal 5 26 4 2" xfId="19809" xr:uid="{00000000-0005-0000-0000-00003F1E0000}"/>
    <cellStyle name="Normal 5 26 5" xfId="14572" xr:uid="{00000000-0005-0000-0000-0000401E0000}"/>
    <cellStyle name="Normal 5 27" xfId="6780" xr:uid="{00000000-0005-0000-0000-0000411E0000}"/>
    <cellStyle name="Normal 5 27 2" xfId="6781" xr:uid="{00000000-0005-0000-0000-0000421E0000}"/>
    <cellStyle name="Normal 5 27 2 2" xfId="9239" xr:uid="{00000000-0005-0000-0000-0000431E0000}"/>
    <cellStyle name="Normal 5 27 2 2 2" xfId="16452" xr:uid="{00000000-0005-0000-0000-0000441E0000}"/>
    <cellStyle name="Normal 5 27 2 3" xfId="10841" xr:uid="{00000000-0005-0000-0000-0000451E0000}"/>
    <cellStyle name="Normal 5 27 2 3 2" xfId="18054" xr:uid="{00000000-0005-0000-0000-0000461E0000}"/>
    <cellStyle name="Normal 5 27 2 4" xfId="12604" xr:uid="{00000000-0005-0000-0000-0000471E0000}"/>
    <cellStyle name="Normal 5 27 2 4 2" xfId="19811" xr:uid="{00000000-0005-0000-0000-0000481E0000}"/>
    <cellStyle name="Normal 5 27 2 5" xfId="14574" xr:uid="{00000000-0005-0000-0000-0000491E0000}"/>
    <cellStyle name="Normal 5 28" xfId="6782" xr:uid="{00000000-0005-0000-0000-00004A1E0000}"/>
    <cellStyle name="Normal 5 29" xfId="25387" xr:uid="{00000000-0005-0000-0000-00004B1E0000}"/>
    <cellStyle name="Normal 5 3" xfId="6783" xr:uid="{00000000-0005-0000-0000-00004C1E0000}"/>
    <cellStyle name="Normal 5 3 2" xfId="6784" xr:uid="{00000000-0005-0000-0000-00004D1E0000}"/>
    <cellStyle name="Normal 5 4" xfId="6785" xr:uid="{00000000-0005-0000-0000-00004E1E0000}"/>
    <cellStyle name="Normal 5 4 2" xfId="6786" xr:uid="{00000000-0005-0000-0000-00004F1E0000}"/>
    <cellStyle name="Normal 5 5" xfId="6787" xr:uid="{00000000-0005-0000-0000-0000501E0000}"/>
    <cellStyle name="Normal 5 5 2" xfId="6788" xr:uid="{00000000-0005-0000-0000-0000511E0000}"/>
    <cellStyle name="Normal 5 6" xfId="6789" xr:uid="{00000000-0005-0000-0000-0000521E0000}"/>
    <cellStyle name="Normal 5 6 2" xfId="6790" xr:uid="{00000000-0005-0000-0000-0000531E0000}"/>
    <cellStyle name="Normal 5 7" xfId="6791" xr:uid="{00000000-0005-0000-0000-0000541E0000}"/>
    <cellStyle name="Normal 5 7 2" xfId="6792" xr:uid="{00000000-0005-0000-0000-0000551E0000}"/>
    <cellStyle name="Normal 5 8" xfId="6793" xr:uid="{00000000-0005-0000-0000-0000561E0000}"/>
    <cellStyle name="Normal 5 8 2" xfId="6794" xr:uid="{00000000-0005-0000-0000-0000571E0000}"/>
    <cellStyle name="Normal 5 9" xfId="6795" xr:uid="{00000000-0005-0000-0000-0000581E0000}"/>
    <cellStyle name="Normal 5 9 2" xfId="6796" xr:uid="{00000000-0005-0000-0000-0000591E0000}"/>
    <cellStyle name="Normal 5_EE Incentives Budget 2010-2012" xfId="6797" xr:uid="{00000000-0005-0000-0000-00005A1E0000}"/>
    <cellStyle name="Normal 50" xfId="6798" xr:uid="{00000000-0005-0000-0000-00005B1E0000}"/>
    <cellStyle name="Normal 51" xfId="6799" xr:uid="{00000000-0005-0000-0000-00005C1E0000}"/>
    <cellStyle name="Normal 52" xfId="6800" xr:uid="{00000000-0005-0000-0000-00005D1E0000}"/>
    <cellStyle name="Normal 53" xfId="6801" xr:uid="{00000000-0005-0000-0000-00005E1E0000}"/>
    <cellStyle name="Normal 54" xfId="6802" xr:uid="{00000000-0005-0000-0000-00005F1E0000}"/>
    <cellStyle name="Normal 55" xfId="6803" xr:uid="{00000000-0005-0000-0000-0000601E0000}"/>
    <cellStyle name="Normal 56" xfId="6804" xr:uid="{00000000-0005-0000-0000-0000611E0000}"/>
    <cellStyle name="Normal 57" xfId="6805" xr:uid="{00000000-0005-0000-0000-0000621E0000}"/>
    <cellStyle name="Normal 58" xfId="6806" xr:uid="{00000000-0005-0000-0000-0000631E0000}"/>
    <cellStyle name="Normal 59" xfId="6807" xr:uid="{00000000-0005-0000-0000-0000641E0000}"/>
    <cellStyle name="Normal 6" xfId="340" xr:uid="{00000000-0005-0000-0000-0000651E0000}"/>
    <cellStyle name="Normal 6 2" xfId="774" xr:uid="{00000000-0005-0000-0000-0000661E0000}"/>
    <cellStyle name="Normal 6 2 10" xfId="25511" xr:uid="{00000000-0005-0000-0000-0000671E0000}"/>
    <cellStyle name="Normal 6 2 2" xfId="1194" xr:uid="{00000000-0005-0000-0000-0000681E0000}"/>
    <cellStyle name="Normal 6 2 2 2" xfId="6808" xr:uid="{00000000-0005-0000-0000-0000691E0000}"/>
    <cellStyle name="Normal 6 2 2 2 2" xfId="6809" xr:uid="{00000000-0005-0000-0000-00006A1E0000}"/>
    <cellStyle name="Normal 6 2 2 2 2 2" xfId="6810" xr:uid="{00000000-0005-0000-0000-00006B1E0000}"/>
    <cellStyle name="Normal 6 2 2 2 2 2 2" xfId="9263" xr:uid="{00000000-0005-0000-0000-00006C1E0000}"/>
    <cellStyle name="Normal 6 2 2 2 2 2 2 2" xfId="16476" xr:uid="{00000000-0005-0000-0000-00006D1E0000}"/>
    <cellStyle name="Normal 6 2 2 2 2 2 3" xfId="10844" xr:uid="{00000000-0005-0000-0000-00006E1E0000}"/>
    <cellStyle name="Normal 6 2 2 2 2 2 3 2" xfId="18057" xr:uid="{00000000-0005-0000-0000-00006F1E0000}"/>
    <cellStyle name="Normal 6 2 2 2 2 2 4" xfId="12633" xr:uid="{00000000-0005-0000-0000-0000701E0000}"/>
    <cellStyle name="Normal 6 2 2 2 2 2 4 2" xfId="19840" xr:uid="{00000000-0005-0000-0000-0000711E0000}"/>
    <cellStyle name="Normal 6 2 2 2 2 2 5" xfId="14603" xr:uid="{00000000-0005-0000-0000-0000721E0000}"/>
    <cellStyle name="Normal 6 2 2 2 2 3" xfId="9262" xr:uid="{00000000-0005-0000-0000-0000731E0000}"/>
    <cellStyle name="Normal 6 2 2 2 2 3 2" xfId="16475" xr:uid="{00000000-0005-0000-0000-0000741E0000}"/>
    <cellStyle name="Normal 6 2 2 2 2 4" xfId="10843" xr:uid="{00000000-0005-0000-0000-0000751E0000}"/>
    <cellStyle name="Normal 6 2 2 2 2 4 2" xfId="18056" xr:uid="{00000000-0005-0000-0000-0000761E0000}"/>
    <cellStyle name="Normal 6 2 2 2 2 5" xfId="12632" xr:uid="{00000000-0005-0000-0000-0000771E0000}"/>
    <cellStyle name="Normal 6 2 2 2 2 5 2" xfId="19839" xr:uid="{00000000-0005-0000-0000-0000781E0000}"/>
    <cellStyle name="Normal 6 2 2 2 2 6" xfId="14602" xr:uid="{00000000-0005-0000-0000-0000791E0000}"/>
    <cellStyle name="Normal 6 2 2 2 3" xfId="6811" xr:uid="{00000000-0005-0000-0000-00007A1E0000}"/>
    <cellStyle name="Normal 6 2 2 2 3 2" xfId="9264" xr:uid="{00000000-0005-0000-0000-00007B1E0000}"/>
    <cellStyle name="Normal 6 2 2 2 3 2 2" xfId="16477" xr:uid="{00000000-0005-0000-0000-00007C1E0000}"/>
    <cellStyle name="Normal 6 2 2 2 3 3" xfId="10845" xr:uid="{00000000-0005-0000-0000-00007D1E0000}"/>
    <cellStyle name="Normal 6 2 2 2 3 3 2" xfId="18058" xr:uid="{00000000-0005-0000-0000-00007E1E0000}"/>
    <cellStyle name="Normal 6 2 2 2 3 4" xfId="12634" xr:uid="{00000000-0005-0000-0000-00007F1E0000}"/>
    <cellStyle name="Normal 6 2 2 2 3 4 2" xfId="19841" xr:uid="{00000000-0005-0000-0000-0000801E0000}"/>
    <cellStyle name="Normal 6 2 2 2 3 5" xfId="14604" xr:uid="{00000000-0005-0000-0000-0000811E0000}"/>
    <cellStyle name="Normal 6 2 2 2 4" xfId="9261" xr:uid="{00000000-0005-0000-0000-0000821E0000}"/>
    <cellStyle name="Normal 6 2 2 2 4 2" xfId="16474" xr:uid="{00000000-0005-0000-0000-0000831E0000}"/>
    <cellStyle name="Normal 6 2 2 2 5" xfId="10842" xr:uid="{00000000-0005-0000-0000-0000841E0000}"/>
    <cellStyle name="Normal 6 2 2 2 5 2" xfId="18055" xr:uid="{00000000-0005-0000-0000-0000851E0000}"/>
    <cellStyle name="Normal 6 2 2 2 6" xfId="12631" xr:uid="{00000000-0005-0000-0000-0000861E0000}"/>
    <cellStyle name="Normal 6 2 2 2 6 2" xfId="19838" xr:uid="{00000000-0005-0000-0000-0000871E0000}"/>
    <cellStyle name="Normal 6 2 2 2 7" xfId="14601" xr:uid="{00000000-0005-0000-0000-0000881E0000}"/>
    <cellStyle name="Normal 6 2 2 3" xfId="6812" xr:uid="{00000000-0005-0000-0000-0000891E0000}"/>
    <cellStyle name="Normal 6 2 2 3 2" xfId="6813" xr:uid="{00000000-0005-0000-0000-00008A1E0000}"/>
    <cellStyle name="Normal 6 2 2 3 2 2" xfId="6814" xr:uid="{00000000-0005-0000-0000-00008B1E0000}"/>
    <cellStyle name="Normal 6 2 2 3 2 2 2" xfId="9267" xr:uid="{00000000-0005-0000-0000-00008C1E0000}"/>
    <cellStyle name="Normal 6 2 2 3 2 2 2 2" xfId="16480" xr:uid="{00000000-0005-0000-0000-00008D1E0000}"/>
    <cellStyle name="Normal 6 2 2 3 2 2 3" xfId="10848" xr:uid="{00000000-0005-0000-0000-00008E1E0000}"/>
    <cellStyle name="Normal 6 2 2 3 2 2 3 2" xfId="18061" xr:uid="{00000000-0005-0000-0000-00008F1E0000}"/>
    <cellStyle name="Normal 6 2 2 3 2 2 4" xfId="12637" xr:uid="{00000000-0005-0000-0000-0000901E0000}"/>
    <cellStyle name="Normal 6 2 2 3 2 2 4 2" xfId="19844" xr:uid="{00000000-0005-0000-0000-0000911E0000}"/>
    <cellStyle name="Normal 6 2 2 3 2 2 5" xfId="14607" xr:uid="{00000000-0005-0000-0000-0000921E0000}"/>
    <cellStyle name="Normal 6 2 2 3 2 3" xfId="9266" xr:uid="{00000000-0005-0000-0000-0000931E0000}"/>
    <cellStyle name="Normal 6 2 2 3 2 3 2" xfId="16479" xr:uid="{00000000-0005-0000-0000-0000941E0000}"/>
    <cellStyle name="Normal 6 2 2 3 2 4" xfId="10847" xr:uid="{00000000-0005-0000-0000-0000951E0000}"/>
    <cellStyle name="Normal 6 2 2 3 2 4 2" xfId="18060" xr:uid="{00000000-0005-0000-0000-0000961E0000}"/>
    <cellStyle name="Normal 6 2 2 3 2 5" xfId="12636" xr:uid="{00000000-0005-0000-0000-0000971E0000}"/>
    <cellStyle name="Normal 6 2 2 3 2 5 2" xfId="19843" xr:uid="{00000000-0005-0000-0000-0000981E0000}"/>
    <cellStyle name="Normal 6 2 2 3 2 6" xfId="14606" xr:uid="{00000000-0005-0000-0000-0000991E0000}"/>
    <cellStyle name="Normal 6 2 2 3 3" xfId="6815" xr:uid="{00000000-0005-0000-0000-00009A1E0000}"/>
    <cellStyle name="Normal 6 2 2 3 3 2" xfId="9268" xr:uid="{00000000-0005-0000-0000-00009B1E0000}"/>
    <cellStyle name="Normal 6 2 2 3 3 2 2" xfId="16481" xr:uid="{00000000-0005-0000-0000-00009C1E0000}"/>
    <cellStyle name="Normal 6 2 2 3 3 3" xfId="10849" xr:uid="{00000000-0005-0000-0000-00009D1E0000}"/>
    <cellStyle name="Normal 6 2 2 3 3 3 2" xfId="18062" xr:uid="{00000000-0005-0000-0000-00009E1E0000}"/>
    <cellStyle name="Normal 6 2 2 3 3 4" xfId="12638" xr:uid="{00000000-0005-0000-0000-00009F1E0000}"/>
    <cellStyle name="Normal 6 2 2 3 3 4 2" xfId="19845" xr:uid="{00000000-0005-0000-0000-0000A01E0000}"/>
    <cellStyle name="Normal 6 2 2 3 3 5" xfId="14608" xr:uid="{00000000-0005-0000-0000-0000A11E0000}"/>
    <cellStyle name="Normal 6 2 2 3 4" xfId="9265" xr:uid="{00000000-0005-0000-0000-0000A21E0000}"/>
    <cellStyle name="Normal 6 2 2 3 4 2" xfId="16478" xr:uid="{00000000-0005-0000-0000-0000A31E0000}"/>
    <cellStyle name="Normal 6 2 2 3 5" xfId="10846" xr:uid="{00000000-0005-0000-0000-0000A41E0000}"/>
    <cellStyle name="Normal 6 2 2 3 5 2" xfId="18059" xr:uid="{00000000-0005-0000-0000-0000A51E0000}"/>
    <cellStyle name="Normal 6 2 2 3 6" xfId="12635" xr:uid="{00000000-0005-0000-0000-0000A61E0000}"/>
    <cellStyle name="Normal 6 2 2 3 6 2" xfId="19842" xr:uid="{00000000-0005-0000-0000-0000A71E0000}"/>
    <cellStyle name="Normal 6 2 2 3 7" xfId="14605" xr:uid="{00000000-0005-0000-0000-0000A81E0000}"/>
    <cellStyle name="Normal 6 2 2 4" xfId="6816" xr:uid="{00000000-0005-0000-0000-0000A91E0000}"/>
    <cellStyle name="Normal 6 2 2 4 2" xfId="6817" xr:uid="{00000000-0005-0000-0000-0000AA1E0000}"/>
    <cellStyle name="Normal 6 2 2 4 2 2" xfId="9270" xr:uid="{00000000-0005-0000-0000-0000AB1E0000}"/>
    <cellStyle name="Normal 6 2 2 4 2 2 2" xfId="16483" xr:uid="{00000000-0005-0000-0000-0000AC1E0000}"/>
    <cellStyle name="Normal 6 2 2 4 2 3" xfId="10851" xr:uid="{00000000-0005-0000-0000-0000AD1E0000}"/>
    <cellStyle name="Normal 6 2 2 4 2 3 2" xfId="18064" xr:uid="{00000000-0005-0000-0000-0000AE1E0000}"/>
    <cellStyle name="Normal 6 2 2 4 2 4" xfId="12640" xr:uid="{00000000-0005-0000-0000-0000AF1E0000}"/>
    <cellStyle name="Normal 6 2 2 4 2 4 2" xfId="19847" xr:uid="{00000000-0005-0000-0000-0000B01E0000}"/>
    <cellStyle name="Normal 6 2 2 4 2 5" xfId="14610" xr:uid="{00000000-0005-0000-0000-0000B11E0000}"/>
    <cellStyle name="Normal 6 2 2 4 3" xfId="9269" xr:uid="{00000000-0005-0000-0000-0000B21E0000}"/>
    <cellStyle name="Normal 6 2 2 4 3 2" xfId="16482" xr:uid="{00000000-0005-0000-0000-0000B31E0000}"/>
    <cellStyle name="Normal 6 2 2 4 4" xfId="10850" xr:uid="{00000000-0005-0000-0000-0000B41E0000}"/>
    <cellStyle name="Normal 6 2 2 4 4 2" xfId="18063" xr:uid="{00000000-0005-0000-0000-0000B51E0000}"/>
    <cellStyle name="Normal 6 2 2 4 5" xfId="12639" xr:uid="{00000000-0005-0000-0000-0000B61E0000}"/>
    <cellStyle name="Normal 6 2 2 4 5 2" xfId="19846" xr:uid="{00000000-0005-0000-0000-0000B71E0000}"/>
    <cellStyle name="Normal 6 2 2 4 6" xfId="14609" xr:uid="{00000000-0005-0000-0000-0000B81E0000}"/>
    <cellStyle name="Normal 6 2 2 5" xfId="6818" xr:uid="{00000000-0005-0000-0000-0000B91E0000}"/>
    <cellStyle name="Normal 6 2 2 5 2" xfId="9271" xr:uid="{00000000-0005-0000-0000-0000BA1E0000}"/>
    <cellStyle name="Normal 6 2 2 5 2 2" xfId="16484" xr:uid="{00000000-0005-0000-0000-0000BB1E0000}"/>
    <cellStyle name="Normal 6 2 2 5 3" xfId="10852" xr:uid="{00000000-0005-0000-0000-0000BC1E0000}"/>
    <cellStyle name="Normal 6 2 2 5 3 2" xfId="18065" xr:uid="{00000000-0005-0000-0000-0000BD1E0000}"/>
    <cellStyle name="Normal 6 2 2 5 4" xfId="12641" xr:uid="{00000000-0005-0000-0000-0000BE1E0000}"/>
    <cellStyle name="Normal 6 2 2 5 4 2" xfId="19848" xr:uid="{00000000-0005-0000-0000-0000BF1E0000}"/>
    <cellStyle name="Normal 6 2 2 5 5" xfId="14611" xr:uid="{00000000-0005-0000-0000-0000C01E0000}"/>
    <cellStyle name="Normal 6 2 2 6" xfId="8186" xr:uid="{00000000-0005-0000-0000-0000C11E0000}"/>
    <cellStyle name="Normal 6 2 2 6 2" xfId="15399" xr:uid="{00000000-0005-0000-0000-0000C21E0000}"/>
    <cellStyle name="Normal 6 2 2 7" xfId="10317" xr:uid="{00000000-0005-0000-0000-0000C31E0000}"/>
    <cellStyle name="Normal 6 2 2 7 2" xfId="17530" xr:uid="{00000000-0005-0000-0000-0000C41E0000}"/>
    <cellStyle name="Normal 6 2 2 8" xfId="11934" xr:uid="{00000000-0005-0000-0000-0000C51E0000}"/>
    <cellStyle name="Normal 6 2 2 8 2" xfId="19141" xr:uid="{00000000-0005-0000-0000-0000C61E0000}"/>
    <cellStyle name="Normal 6 2 2 9" xfId="13999" xr:uid="{00000000-0005-0000-0000-0000C71E0000}"/>
    <cellStyle name="Normal 6 2 3" xfId="6819" xr:uid="{00000000-0005-0000-0000-0000C81E0000}"/>
    <cellStyle name="Normal 6 2 3 2" xfId="6820" xr:uid="{00000000-0005-0000-0000-0000C91E0000}"/>
    <cellStyle name="Normal 6 2 3 2 2" xfId="9273" xr:uid="{00000000-0005-0000-0000-0000CA1E0000}"/>
    <cellStyle name="Normal 6 2 3 2 2 2" xfId="16486" xr:uid="{00000000-0005-0000-0000-0000CB1E0000}"/>
    <cellStyle name="Normal 6 2 3 2 3" xfId="10854" xr:uid="{00000000-0005-0000-0000-0000CC1E0000}"/>
    <cellStyle name="Normal 6 2 3 2 3 2" xfId="18067" xr:uid="{00000000-0005-0000-0000-0000CD1E0000}"/>
    <cellStyle name="Normal 6 2 3 2 4" xfId="12643" xr:uid="{00000000-0005-0000-0000-0000CE1E0000}"/>
    <cellStyle name="Normal 6 2 3 2 4 2" xfId="19850" xr:uid="{00000000-0005-0000-0000-0000CF1E0000}"/>
    <cellStyle name="Normal 6 2 3 2 5" xfId="14613" xr:uid="{00000000-0005-0000-0000-0000D01E0000}"/>
    <cellStyle name="Normal 6 2 3 3" xfId="9272" xr:uid="{00000000-0005-0000-0000-0000D11E0000}"/>
    <cellStyle name="Normal 6 2 3 3 2" xfId="16485" xr:uid="{00000000-0005-0000-0000-0000D21E0000}"/>
    <cellStyle name="Normal 6 2 3 4" xfId="10853" xr:uid="{00000000-0005-0000-0000-0000D31E0000}"/>
    <cellStyle name="Normal 6 2 3 4 2" xfId="18066" xr:uid="{00000000-0005-0000-0000-0000D41E0000}"/>
    <cellStyle name="Normal 6 2 3 5" xfId="12642" xr:uid="{00000000-0005-0000-0000-0000D51E0000}"/>
    <cellStyle name="Normal 6 2 3 5 2" xfId="19849" xr:uid="{00000000-0005-0000-0000-0000D61E0000}"/>
    <cellStyle name="Normal 6 2 3 6" xfId="14612" xr:uid="{00000000-0005-0000-0000-0000D71E0000}"/>
    <cellStyle name="Normal 6 2 4" xfId="6821" xr:uid="{00000000-0005-0000-0000-0000D81E0000}"/>
    <cellStyle name="Normal 6 2 4 2" xfId="9274" xr:uid="{00000000-0005-0000-0000-0000D91E0000}"/>
    <cellStyle name="Normal 6 2 4 2 2" xfId="16487" xr:uid="{00000000-0005-0000-0000-0000DA1E0000}"/>
    <cellStyle name="Normal 6 2 4 3" xfId="10855" xr:uid="{00000000-0005-0000-0000-0000DB1E0000}"/>
    <cellStyle name="Normal 6 2 4 3 2" xfId="18068" xr:uid="{00000000-0005-0000-0000-0000DC1E0000}"/>
    <cellStyle name="Normal 6 2 4 4" xfId="12644" xr:uid="{00000000-0005-0000-0000-0000DD1E0000}"/>
    <cellStyle name="Normal 6 2 4 4 2" xfId="19851" xr:uid="{00000000-0005-0000-0000-0000DE1E0000}"/>
    <cellStyle name="Normal 6 2 4 5" xfId="14614" xr:uid="{00000000-0005-0000-0000-0000DF1E0000}"/>
    <cellStyle name="Normal 6 2 5" xfId="6822" xr:uid="{00000000-0005-0000-0000-0000E01E0000}"/>
    <cellStyle name="Normal 6 2 6" xfId="7758" xr:uid="{00000000-0005-0000-0000-0000E11E0000}"/>
    <cellStyle name="Normal 6 2 6 2" xfId="14971" xr:uid="{00000000-0005-0000-0000-0000E21E0000}"/>
    <cellStyle name="Normal 6 2 7" xfId="9897" xr:uid="{00000000-0005-0000-0000-0000E31E0000}"/>
    <cellStyle name="Normal 6 2 7 2" xfId="17110" xr:uid="{00000000-0005-0000-0000-0000E41E0000}"/>
    <cellStyle name="Normal 6 2 8" xfId="11523" xr:uid="{00000000-0005-0000-0000-0000E51E0000}"/>
    <cellStyle name="Normal 6 2 8 2" xfId="18730" xr:uid="{00000000-0005-0000-0000-0000E61E0000}"/>
    <cellStyle name="Normal 6 2 9" xfId="13596" xr:uid="{00000000-0005-0000-0000-0000E71E0000}"/>
    <cellStyle name="Normal 6 3" xfId="6823" xr:uid="{00000000-0005-0000-0000-0000E81E0000}"/>
    <cellStyle name="Normal 6 3 2" xfId="6824" xr:uid="{00000000-0005-0000-0000-0000E91E0000}"/>
    <cellStyle name="Normal 6 3 2 2" xfId="6825" xr:uid="{00000000-0005-0000-0000-0000EA1E0000}"/>
    <cellStyle name="Normal 6 3 2 2 2" xfId="9278" xr:uid="{00000000-0005-0000-0000-0000EB1E0000}"/>
    <cellStyle name="Normal 6 3 2 2 2 2" xfId="16491" xr:uid="{00000000-0005-0000-0000-0000EC1E0000}"/>
    <cellStyle name="Normal 6 3 2 2 3" xfId="10857" xr:uid="{00000000-0005-0000-0000-0000ED1E0000}"/>
    <cellStyle name="Normal 6 3 2 2 3 2" xfId="18070" xr:uid="{00000000-0005-0000-0000-0000EE1E0000}"/>
    <cellStyle name="Normal 6 3 2 2 4" xfId="12648" xr:uid="{00000000-0005-0000-0000-0000EF1E0000}"/>
    <cellStyle name="Normal 6 3 2 2 4 2" xfId="19855" xr:uid="{00000000-0005-0000-0000-0000F01E0000}"/>
    <cellStyle name="Normal 6 3 2 2 5" xfId="14618" xr:uid="{00000000-0005-0000-0000-0000F11E0000}"/>
    <cellStyle name="Normal 6 3 2 3" xfId="9277" xr:uid="{00000000-0005-0000-0000-0000F21E0000}"/>
    <cellStyle name="Normal 6 3 2 3 2" xfId="16490" xr:uid="{00000000-0005-0000-0000-0000F31E0000}"/>
    <cellStyle name="Normal 6 3 2 4" xfId="10856" xr:uid="{00000000-0005-0000-0000-0000F41E0000}"/>
    <cellStyle name="Normal 6 3 2 4 2" xfId="18069" xr:uid="{00000000-0005-0000-0000-0000F51E0000}"/>
    <cellStyle name="Normal 6 3 2 5" xfId="12647" xr:uid="{00000000-0005-0000-0000-0000F61E0000}"/>
    <cellStyle name="Normal 6 3 2 5 2" xfId="19854" xr:uid="{00000000-0005-0000-0000-0000F71E0000}"/>
    <cellStyle name="Normal 6 3 2 6" xfId="14617" xr:uid="{00000000-0005-0000-0000-0000F81E0000}"/>
    <cellStyle name="Normal 6 3 3" xfId="6826" xr:uid="{00000000-0005-0000-0000-0000F91E0000}"/>
    <cellStyle name="Normal 6 3 3 2" xfId="9279" xr:uid="{00000000-0005-0000-0000-0000FA1E0000}"/>
    <cellStyle name="Normal 6 3 3 2 2" xfId="16492" xr:uid="{00000000-0005-0000-0000-0000FB1E0000}"/>
    <cellStyle name="Normal 6 3 3 3" xfId="10858" xr:uid="{00000000-0005-0000-0000-0000FC1E0000}"/>
    <cellStyle name="Normal 6 3 3 3 2" xfId="18071" xr:uid="{00000000-0005-0000-0000-0000FD1E0000}"/>
    <cellStyle name="Normal 6 3 3 4" xfId="12649" xr:uid="{00000000-0005-0000-0000-0000FE1E0000}"/>
    <cellStyle name="Normal 6 3 3 4 2" xfId="19856" xr:uid="{00000000-0005-0000-0000-0000FF1E0000}"/>
    <cellStyle name="Normal 6 3 3 5" xfId="14619" xr:uid="{00000000-0005-0000-0000-0000001F0000}"/>
    <cellStyle name="Normal 6 4" xfId="6827" xr:uid="{00000000-0005-0000-0000-0000011F0000}"/>
    <cellStyle name="Normal 6 4 2" xfId="6828" xr:uid="{00000000-0005-0000-0000-0000021F0000}"/>
    <cellStyle name="Normal 6 4 2 2" xfId="6829" xr:uid="{00000000-0005-0000-0000-0000031F0000}"/>
    <cellStyle name="Normal 6 4 2 2 2" xfId="9282" xr:uid="{00000000-0005-0000-0000-0000041F0000}"/>
    <cellStyle name="Normal 6 4 2 2 2 2" xfId="16495" xr:uid="{00000000-0005-0000-0000-0000051F0000}"/>
    <cellStyle name="Normal 6 4 2 2 3" xfId="10860" xr:uid="{00000000-0005-0000-0000-0000061F0000}"/>
    <cellStyle name="Normal 6 4 2 2 3 2" xfId="18073" xr:uid="{00000000-0005-0000-0000-0000071F0000}"/>
    <cellStyle name="Normal 6 4 2 2 4" xfId="12652" xr:uid="{00000000-0005-0000-0000-0000081F0000}"/>
    <cellStyle name="Normal 6 4 2 2 4 2" xfId="19859" xr:uid="{00000000-0005-0000-0000-0000091F0000}"/>
    <cellStyle name="Normal 6 4 2 2 5" xfId="14622" xr:uid="{00000000-0005-0000-0000-00000A1F0000}"/>
    <cellStyle name="Normal 6 4 2 3" xfId="9281" xr:uid="{00000000-0005-0000-0000-00000B1F0000}"/>
    <cellStyle name="Normal 6 4 2 3 2" xfId="16494" xr:uid="{00000000-0005-0000-0000-00000C1F0000}"/>
    <cellStyle name="Normal 6 4 2 4" xfId="10859" xr:uid="{00000000-0005-0000-0000-00000D1F0000}"/>
    <cellStyle name="Normal 6 4 2 4 2" xfId="18072" xr:uid="{00000000-0005-0000-0000-00000E1F0000}"/>
    <cellStyle name="Normal 6 4 2 5" xfId="12651" xr:uid="{00000000-0005-0000-0000-00000F1F0000}"/>
    <cellStyle name="Normal 6 4 2 5 2" xfId="19858" xr:uid="{00000000-0005-0000-0000-0000101F0000}"/>
    <cellStyle name="Normal 6 4 2 6" xfId="14621" xr:uid="{00000000-0005-0000-0000-0000111F0000}"/>
    <cellStyle name="Normal 6 4 3" xfId="6830" xr:uid="{00000000-0005-0000-0000-0000121F0000}"/>
    <cellStyle name="Normal 6 4 3 2" xfId="6831" xr:uid="{00000000-0005-0000-0000-0000131F0000}"/>
    <cellStyle name="Normal 6 4 3 2 2" xfId="9284" xr:uid="{00000000-0005-0000-0000-0000141F0000}"/>
    <cellStyle name="Normal 6 4 3 2 2 2" xfId="16497" xr:uid="{00000000-0005-0000-0000-0000151F0000}"/>
    <cellStyle name="Normal 6 4 3 2 3" xfId="10862" xr:uid="{00000000-0005-0000-0000-0000161F0000}"/>
    <cellStyle name="Normal 6 4 3 2 3 2" xfId="18075" xr:uid="{00000000-0005-0000-0000-0000171F0000}"/>
    <cellStyle name="Normal 6 4 3 2 4" xfId="12654" xr:uid="{00000000-0005-0000-0000-0000181F0000}"/>
    <cellStyle name="Normal 6 4 3 2 4 2" xfId="19861" xr:uid="{00000000-0005-0000-0000-0000191F0000}"/>
    <cellStyle name="Normal 6 4 3 2 5" xfId="14624" xr:uid="{00000000-0005-0000-0000-00001A1F0000}"/>
    <cellStyle name="Normal 6 4 3 3" xfId="9283" xr:uid="{00000000-0005-0000-0000-00001B1F0000}"/>
    <cellStyle name="Normal 6 4 3 3 2" xfId="16496" xr:uid="{00000000-0005-0000-0000-00001C1F0000}"/>
    <cellStyle name="Normal 6 4 3 4" xfId="10861" xr:uid="{00000000-0005-0000-0000-00001D1F0000}"/>
    <cellStyle name="Normal 6 4 3 4 2" xfId="18074" xr:uid="{00000000-0005-0000-0000-00001E1F0000}"/>
    <cellStyle name="Normal 6 4 3 5" xfId="12653" xr:uid="{00000000-0005-0000-0000-00001F1F0000}"/>
    <cellStyle name="Normal 6 4 3 5 2" xfId="19860" xr:uid="{00000000-0005-0000-0000-0000201F0000}"/>
    <cellStyle name="Normal 6 4 3 6" xfId="14623" xr:uid="{00000000-0005-0000-0000-0000211F0000}"/>
    <cellStyle name="Normal 6 4 4" xfId="6832" xr:uid="{00000000-0005-0000-0000-0000221F0000}"/>
    <cellStyle name="Normal 6 4 4 2" xfId="9285" xr:uid="{00000000-0005-0000-0000-0000231F0000}"/>
    <cellStyle name="Normal 6 4 4 2 2" xfId="16498" xr:uid="{00000000-0005-0000-0000-0000241F0000}"/>
    <cellStyle name="Normal 6 4 4 3" xfId="10863" xr:uid="{00000000-0005-0000-0000-0000251F0000}"/>
    <cellStyle name="Normal 6 4 4 3 2" xfId="18076" xr:uid="{00000000-0005-0000-0000-0000261F0000}"/>
    <cellStyle name="Normal 6 4 4 4" xfId="12655" xr:uid="{00000000-0005-0000-0000-0000271F0000}"/>
    <cellStyle name="Normal 6 4 4 4 2" xfId="19862" xr:uid="{00000000-0005-0000-0000-0000281F0000}"/>
    <cellStyle name="Normal 6 4 4 5" xfId="14625" xr:uid="{00000000-0005-0000-0000-0000291F0000}"/>
    <cellStyle name="Normal 6 5" xfId="6833" xr:uid="{00000000-0005-0000-0000-00002A1F0000}"/>
    <cellStyle name="Normal 6 5 2" xfId="6834" xr:uid="{00000000-0005-0000-0000-00002B1F0000}"/>
    <cellStyle name="Normal 6 5 2 2" xfId="6835" xr:uid="{00000000-0005-0000-0000-00002C1F0000}"/>
    <cellStyle name="Normal 6 5 2 2 2" xfId="6836" xr:uid="{00000000-0005-0000-0000-00002D1F0000}"/>
    <cellStyle name="Normal 6 5 2 2 2 2" xfId="9288" xr:uid="{00000000-0005-0000-0000-00002E1F0000}"/>
    <cellStyle name="Normal 6 5 2 2 2 2 2" xfId="16501" xr:uid="{00000000-0005-0000-0000-00002F1F0000}"/>
    <cellStyle name="Normal 6 5 2 2 2 3" xfId="10866" xr:uid="{00000000-0005-0000-0000-0000301F0000}"/>
    <cellStyle name="Normal 6 5 2 2 2 3 2" xfId="18079" xr:uid="{00000000-0005-0000-0000-0000311F0000}"/>
    <cellStyle name="Normal 6 5 2 2 2 4" xfId="12659" xr:uid="{00000000-0005-0000-0000-0000321F0000}"/>
    <cellStyle name="Normal 6 5 2 2 2 4 2" xfId="19866" xr:uid="{00000000-0005-0000-0000-0000331F0000}"/>
    <cellStyle name="Normal 6 5 2 2 2 5" xfId="14629" xr:uid="{00000000-0005-0000-0000-0000341F0000}"/>
    <cellStyle name="Normal 6 5 2 2 3" xfId="9287" xr:uid="{00000000-0005-0000-0000-0000351F0000}"/>
    <cellStyle name="Normal 6 5 2 2 3 2" xfId="16500" xr:uid="{00000000-0005-0000-0000-0000361F0000}"/>
    <cellStyle name="Normal 6 5 2 2 4" xfId="10865" xr:uid="{00000000-0005-0000-0000-0000371F0000}"/>
    <cellStyle name="Normal 6 5 2 2 4 2" xfId="18078" xr:uid="{00000000-0005-0000-0000-0000381F0000}"/>
    <cellStyle name="Normal 6 5 2 2 5" xfId="12658" xr:uid="{00000000-0005-0000-0000-0000391F0000}"/>
    <cellStyle name="Normal 6 5 2 2 5 2" xfId="19865" xr:uid="{00000000-0005-0000-0000-00003A1F0000}"/>
    <cellStyle name="Normal 6 5 2 2 6" xfId="14628" xr:uid="{00000000-0005-0000-0000-00003B1F0000}"/>
    <cellStyle name="Normal 6 5 2 3" xfId="6837" xr:uid="{00000000-0005-0000-0000-00003C1F0000}"/>
    <cellStyle name="Normal 6 5 2 3 2" xfId="9289" xr:uid="{00000000-0005-0000-0000-00003D1F0000}"/>
    <cellStyle name="Normal 6 5 2 3 2 2" xfId="16502" xr:uid="{00000000-0005-0000-0000-00003E1F0000}"/>
    <cellStyle name="Normal 6 5 2 3 3" xfId="10867" xr:uid="{00000000-0005-0000-0000-00003F1F0000}"/>
    <cellStyle name="Normal 6 5 2 3 3 2" xfId="18080" xr:uid="{00000000-0005-0000-0000-0000401F0000}"/>
    <cellStyle name="Normal 6 5 2 3 4" xfId="12660" xr:uid="{00000000-0005-0000-0000-0000411F0000}"/>
    <cellStyle name="Normal 6 5 2 3 4 2" xfId="19867" xr:uid="{00000000-0005-0000-0000-0000421F0000}"/>
    <cellStyle name="Normal 6 5 2 3 5" xfId="14630" xr:uid="{00000000-0005-0000-0000-0000431F0000}"/>
    <cellStyle name="Normal 6 5 2 4" xfId="9286" xr:uid="{00000000-0005-0000-0000-0000441F0000}"/>
    <cellStyle name="Normal 6 5 2 4 2" xfId="16499" xr:uid="{00000000-0005-0000-0000-0000451F0000}"/>
    <cellStyle name="Normal 6 5 2 5" xfId="10864" xr:uid="{00000000-0005-0000-0000-0000461F0000}"/>
    <cellStyle name="Normal 6 5 2 5 2" xfId="18077" xr:uid="{00000000-0005-0000-0000-0000471F0000}"/>
    <cellStyle name="Normal 6 5 2 6" xfId="12657" xr:uid="{00000000-0005-0000-0000-0000481F0000}"/>
    <cellStyle name="Normal 6 5 2 6 2" xfId="19864" xr:uid="{00000000-0005-0000-0000-0000491F0000}"/>
    <cellStyle name="Normal 6 5 2 7" xfId="14627" xr:uid="{00000000-0005-0000-0000-00004A1F0000}"/>
    <cellStyle name="Normal 6 5 3" xfId="6838" xr:uid="{00000000-0005-0000-0000-00004B1F0000}"/>
    <cellStyle name="Normal 6 5 3 2" xfId="6839" xr:uid="{00000000-0005-0000-0000-00004C1F0000}"/>
    <cellStyle name="Normal 6 5 3 2 2" xfId="9291" xr:uid="{00000000-0005-0000-0000-00004D1F0000}"/>
    <cellStyle name="Normal 6 5 3 2 2 2" xfId="16504" xr:uid="{00000000-0005-0000-0000-00004E1F0000}"/>
    <cellStyle name="Normal 6 5 3 2 3" xfId="10869" xr:uid="{00000000-0005-0000-0000-00004F1F0000}"/>
    <cellStyle name="Normal 6 5 3 2 3 2" xfId="18082" xr:uid="{00000000-0005-0000-0000-0000501F0000}"/>
    <cellStyle name="Normal 6 5 3 2 4" xfId="12662" xr:uid="{00000000-0005-0000-0000-0000511F0000}"/>
    <cellStyle name="Normal 6 5 3 2 4 2" xfId="19869" xr:uid="{00000000-0005-0000-0000-0000521F0000}"/>
    <cellStyle name="Normal 6 5 3 2 5" xfId="14632" xr:uid="{00000000-0005-0000-0000-0000531F0000}"/>
    <cellStyle name="Normal 6 5 3 3" xfId="9290" xr:uid="{00000000-0005-0000-0000-0000541F0000}"/>
    <cellStyle name="Normal 6 5 3 3 2" xfId="16503" xr:uid="{00000000-0005-0000-0000-0000551F0000}"/>
    <cellStyle name="Normal 6 5 3 4" xfId="10868" xr:uid="{00000000-0005-0000-0000-0000561F0000}"/>
    <cellStyle name="Normal 6 5 3 4 2" xfId="18081" xr:uid="{00000000-0005-0000-0000-0000571F0000}"/>
    <cellStyle name="Normal 6 5 3 5" xfId="12661" xr:uid="{00000000-0005-0000-0000-0000581F0000}"/>
    <cellStyle name="Normal 6 5 3 5 2" xfId="19868" xr:uid="{00000000-0005-0000-0000-0000591F0000}"/>
    <cellStyle name="Normal 6 5 3 6" xfId="14631" xr:uid="{00000000-0005-0000-0000-00005A1F0000}"/>
    <cellStyle name="Normal 6 5 4" xfId="6840" xr:uid="{00000000-0005-0000-0000-00005B1F0000}"/>
    <cellStyle name="Normal 6 5 4 2" xfId="9292" xr:uid="{00000000-0005-0000-0000-00005C1F0000}"/>
    <cellStyle name="Normal 6 5 4 2 2" xfId="16505" xr:uid="{00000000-0005-0000-0000-00005D1F0000}"/>
    <cellStyle name="Normal 6 5 4 3" xfId="10870" xr:uid="{00000000-0005-0000-0000-00005E1F0000}"/>
    <cellStyle name="Normal 6 5 4 3 2" xfId="18083" xr:uid="{00000000-0005-0000-0000-00005F1F0000}"/>
    <cellStyle name="Normal 6 5 4 4" xfId="12663" xr:uid="{00000000-0005-0000-0000-0000601F0000}"/>
    <cellStyle name="Normal 6 5 4 4 2" xfId="19870" xr:uid="{00000000-0005-0000-0000-0000611F0000}"/>
    <cellStyle name="Normal 6 5 4 5" xfId="14633" xr:uid="{00000000-0005-0000-0000-0000621F0000}"/>
    <cellStyle name="Normal 6 6" xfId="6841" xr:uid="{00000000-0005-0000-0000-0000631F0000}"/>
    <cellStyle name="Normal 6 6 2" xfId="6842" xr:uid="{00000000-0005-0000-0000-0000641F0000}"/>
    <cellStyle name="Normal 6 6 2 2" xfId="9293" xr:uid="{00000000-0005-0000-0000-0000651F0000}"/>
    <cellStyle name="Normal 6 6 2 2 2" xfId="16506" xr:uid="{00000000-0005-0000-0000-0000661F0000}"/>
    <cellStyle name="Normal 6 6 2 3" xfId="10871" xr:uid="{00000000-0005-0000-0000-0000671F0000}"/>
    <cellStyle name="Normal 6 6 2 3 2" xfId="18084" xr:uid="{00000000-0005-0000-0000-0000681F0000}"/>
    <cellStyle name="Normal 6 6 2 4" xfId="12665" xr:uid="{00000000-0005-0000-0000-0000691F0000}"/>
    <cellStyle name="Normal 6 6 2 4 2" xfId="19872" xr:uid="{00000000-0005-0000-0000-00006A1F0000}"/>
    <cellStyle name="Normal 6 6 2 5" xfId="14635" xr:uid="{00000000-0005-0000-0000-00006B1F0000}"/>
    <cellStyle name="Normal 6 7" xfId="6843" xr:uid="{00000000-0005-0000-0000-00006C1F0000}"/>
    <cellStyle name="Normal 6 7 2" xfId="9294" xr:uid="{00000000-0005-0000-0000-00006D1F0000}"/>
    <cellStyle name="Normal 6 7 2 2" xfId="16507" xr:uid="{00000000-0005-0000-0000-00006E1F0000}"/>
    <cellStyle name="Normal 6 7 3" xfId="10872" xr:uid="{00000000-0005-0000-0000-00006F1F0000}"/>
    <cellStyle name="Normal 6 7 3 2" xfId="18085" xr:uid="{00000000-0005-0000-0000-0000701F0000}"/>
    <cellStyle name="Normal 6 7 4" xfId="12666" xr:uid="{00000000-0005-0000-0000-0000711F0000}"/>
    <cellStyle name="Normal 6 7 4 2" xfId="19873" xr:uid="{00000000-0005-0000-0000-0000721F0000}"/>
    <cellStyle name="Normal 6 7 5" xfId="14636" xr:uid="{00000000-0005-0000-0000-0000731F0000}"/>
    <cellStyle name="Normal 6 8" xfId="25388" xr:uid="{00000000-0005-0000-0000-0000741F0000}"/>
    <cellStyle name="Normal 6_Jan13DRbudget" xfId="6844" xr:uid="{00000000-0005-0000-0000-0000751F0000}"/>
    <cellStyle name="Normal 60" xfId="6845" xr:uid="{00000000-0005-0000-0000-0000761F0000}"/>
    <cellStyle name="Normal 60 2" xfId="9295" xr:uid="{00000000-0005-0000-0000-0000771F0000}"/>
    <cellStyle name="Normal 60 2 2" xfId="16508" xr:uid="{00000000-0005-0000-0000-0000781F0000}"/>
    <cellStyle name="Normal 60 3" xfId="10873" xr:uid="{00000000-0005-0000-0000-0000791F0000}"/>
    <cellStyle name="Normal 60 3 2" xfId="18086" xr:uid="{00000000-0005-0000-0000-00007A1F0000}"/>
    <cellStyle name="Normal 60 4" xfId="12668" xr:uid="{00000000-0005-0000-0000-00007B1F0000}"/>
    <cellStyle name="Normal 60 4 2" xfId="19875" xr:uid="{00000000-0005-0000-0000-00007C1F0000}"/>
    <cellStyle name="Normal 60 5" xfId="14638" xr:uid="{00000000-0005-0000-0000-00007D1F0000}"/>
    <cellStyle name="Normal 61" xfId="6846" xr:uid="{00000000-0005-0000-0000-00007E1F0000}"/>
    <cellStyle name="Normal 62" xfId="6847" xr:uid="{00000000-0005-0000-0000-00007F1F0000}"/>
    <cellStyle name="Normal 63" xfId="6848" xr:uid="{00000000-0005-0000-0000-0000801F0000}"/>
    <cellStyle name="Normal 64" xfId="6849" xr:uid="{00000000-0005-0000-0000-0000811F0000}"/>
    <cellStyle name="Normal 65" xfId="6850" xr:uid="{00000000-0005-0000-0000-0000821F0000}"/>
    <cellStyle name="Normal 66" xfId="6851" xr:uid="{00000000-0005-0000-0000-0000831F0000}"/>
    <cellStyle name="Normal 67" xfId="6852" xr:uid="{00000000-0005-0000-0000-0000841F0000}"/>
    <cellStyle name="Normal 68" xfId="6853" xr:uid="{00000000-0005-0000-0000-0000851F0000}"/>
    <cellStyle name="Normal 69" xfId="6854" xr:uid="{00000000-0005-0000-0000-0000861F0000}"/>
    <cellStyle name="Normal 7" xfId="347" xr:uid="{00000000-0005-0000-0000-0000871F0000}"/>
    <cellStyle name="Normal 7 10" xfId="6855" xr:uid="{00000000-0005-0000-0000-0000881F0000}"/>
    <cellStyle name="Normal 7 10 2" xfId="6856" xr:uid="{00000000-0005-0000-0000-0000891F0000}"/>
    <cellStyle name="Normal 7 11" xfId="6857" xr:uid="{00000000-0005-0000-0000-00008A1F0000}"/>
    <cellStyle name="Normal 7 11 2" xfId="6858" xr:uid="{00000000-0005-0000-0000-00008B1F0000}"/>
    <cellStyle name="Normal 7 12" xfId="6859" xr:uid="{00000000-0005-0000-0000-00008C1F0000}"/>
    <cellStyle name="Normal 7 12 2" xfId="6860" xr:uid="{00000000-0005-0000-0000-00008D1F0000}"/>
    <cellStyle name="Normal 7 13" xfId="6861" xr:uid="{00000000-0005-0000-0000-00008E1F0000}"/>
    <cellStyle name="Normal 7 13 2" xfId="6862" xr:uid="{00000000-0005-0000-0000-00008F1F0000}"/>
    <cellStyle name="Normal 7 14" xfId="6863" xr:uid="{00000000-0005-0000-0000-0000901F0000}"/>
    <cellStyle name="Normal 7 14 2" xfId="6864" xr:uid="{00000000-0005-0000-0000-0000911F0000}"/>
    <cellStyle name="Normal 7 15" xfId="6865" xr:uid="{00000000-0005-0000-0000-0000921F0000}"/>
    <cellStyle name="Normal 7 15 2" xfId="6866" xr:uid="{00000000-0005-0000-0000-0000931F0000}"/>
    <cellStyle name="Normal 7 16" xfId="6867" xr:uid="{00000000-0005-0000-0000-0000941F0000}"/>
    <cellStyle name="Normal 7 16 2" xfId="6868" xr:uid="{00000000-0005-0000-0000-0000951F0000}"/>
    <cellStyle name="Normal 7 17" xfId="6869" xr:uid="{00000000-0005-0000-0000-0000961F0000}"/>
    <cellStyle name="Normal 7 17 2" xfId="6870" xr:uid="{00000000-0005-0000-0000-0000971F0000}"/>
    <cellStyle name="Normal 7 18" xfId="6871" xr:uid="{00000000-0005-0000-0000-0000981F0000}"/>
    <cellStyle name="Normal 7 18 2" xfId="6872" xr:uid="{00000000-0005-0000-0000-0000991F0000}"/>
    <cellStyle name="Normal 7 19" xfId="6873" xr:uid="{00000000-0005-0000-0000-00009A1F0000}"/>
    <cellStyle name="Normal 7 19 2" xfId="6874" xr:uid="{00000000-0005-0000-0000-00009B1F0000}"/>
    <cellStyle name="Normal 7 2" xfId="407" xr:uid="{00000000-0005-0000-0000-00009C1F0000}"/>
    <cellStyle name="Normal 7 2 10" xfId="6875" xr:uid="{00000000-0005-0000-0000-00009D1F0000}"/>
    <cellStyle name="Normal 7 2 10 2" xfId="6876" xr:uid="{00000000-0005-0000-0000-00009E1F0000}"/>
    <cellStyle name="Normal 7 2 11" xfId="6877" xr:uid="{00000000-0005-0000-0000-00009F1F0000}"/>
    <cellStyle name="Normal 7 2 11 2" xfId="6878" xr:uid="{00000000-0005-0000-0000-0000A01F0000}"/>
    <cellStyle name="Normal 7 2 12" xfId="6879" xr:uid="{00000000-0005-0000-0000-0000A11F0000}"/>
    <cellStyle name="Normal 7 2 12 2" xfId="6880" xr:uid="{00000000-0005-0000-0000-0000A21F0000}"/>
    <cellStyle name="Normal 7 2 13" xfId="6881" xr:uid="{00000000-0005-0000-0000-0000A31F0000}"/>
    <cellStyle name="Normal 7 2 13 2" xfId="6882" xr:uid="{00000000-0005-0000-0000-0000A41F0000}"/>
    <cellStyle name="Normal 7 2 14" xfId="6883" xr:uid="{00000000-0005-0000-0000-0000A51F0000}"/>
    <cellStyle name="Normal 7 2 14 2" xfId="6884" xr:uid="{00000000-0005-0000-0000-0000A61F0000}"/>
    <cellStyle name="Normal 7 2 15" xfId="6885" xr:uid="{00000000-0005-0000-0000-0000A71F0000}"/>
    <cellStyle name="Normal 7 2 15 2" xfId="6886" xr:uid="{00000000-0005-0000-0000-0000A81F0000}"/>
    <cellStyle name="Normal 7 2 16" xfId="6887" xr:uid="{00000000-0005-0000-0000-0000A91F0000}"/>
    <cellStyle name="Normal 7 2 16 2" xfId="6888" xr:uid="{00000000-0005-0000-0000-0000AA1F0000}"/>
    <cellStyle name="Normal 7 2 17" xfId="6889" xr:uid="{00000000-0005-0000-0000-0000AB1F0000}"/>
    <cellStyle name="Normal 7 2 17 2" xfId="6890" xr:uid="{00000000-0005-0000-0000-0000AC1F0000}"/>
    <cellStyle name="Normal 7 2 18" xfId="6891" xr:uid="{00000000-0005-0000-0000-0000AD1F0000}"/>
    <cellStyle name="Normal 7 2 18 2" xfId="6892" xr:uid="{00000000-0005-0000-0000-0000AE1F0000}"/>
    <cellStyle name="Normal 7 2 19" xfId="6893" xr:uid="{00000000-0005-0000-0000-0000AF1F0000}"/>
    <cellStyle name="Normal 7 2 19 2" xfId="6894" xr:uid="{00000000-0005-0000-0000-0000B01F0000}"/>
    <cellStyle name="Normal 7 2 2" xfId="496" xr:uid="{00000000-0005-0000-0000-0000B11F0000}"/>
    <cellStyle name="Normal 7 2 2 2" xfId="973" xr:uid="{00000000-0005-0000-0000-0000B21F0000}"/>
    <cellStyle name="Normal 7 2 2 2 2" xfId="8187" xr:uid="{00000000-0005-0000-0000-0000B31F0000}"/>
    <cellStyle name="Normal 7 2 2 2 2 2" xfId="15400" xr:uid="{00000000-0005-0000-0000-0000B41F0000}"/>
    <cellStyle name="Normal 7 2 2 2 3" xfId="10318" xr:uid="{00000000-0005-0000-0000-0000B51F0000}"/>
    <cellStyle name="Normal 7 2 2 2 3 2" xfId="17531" xr:uid="{00000000-0005-0000-0000-0000B61F0000}"/>
    <cellStyle name="Normal 7 2 2 2 4" xfId="11713" xr:uid="{00000000-0005-0000-0000-0000B71F0000}"/>
    <cellStyle name="Normal 7 2 2 2 4 2" xfId="18920" xr:uid="{00000000-0005-0000-0000-0000B81F0000}"/>
    <cellStyle name="Normal 7 2 2 2 5" xfId="13778" xr:uid="{00000000-0005-0000-0000-0000B91F0000}"/>
    <cellStyle name="Normal 7 2 2 3" xfId="7761" xr:uid="{00000000-0005-0000-0000-0000BA1F0000}"/>
    <cellStyle name="Normal 7 2 2 3 2" xfId="14974" xr:uid="{00000000-0005-0000-0000-0000BB1F0000}"/>
    <cellStyle name="Normal 7 2 2 4" xfId="9900" xr:uid="{00000000-0005-0000-0000-0000BC1F0000}"/>
    <cellStyle name="Normal 7 2 2 4 2" xfId="17113" xr:uid="{00000000-0005-0000-0000-0000BD1F0000}"/>
    <cellStyle name="Normal 7 2 2 5" xfId="11279" xr:uid="{00000000-0005-0000-0000-0000BE1F0000}"/>
    <cellStyle name="Normal 7 2 2 5 2" xfId="18486" xr:uid="{00000000-0005-0000-0000-0000BF1F0000}"/>
    <cellStyle name="Normal 7 2 2 6" xfId="13370" xr:uid="{00000000-0005-0000-0000-0000C01F0000}"/>
    <cellStyle name="Normal 7 2 20" xfId="6895" xr:uid="{00000000-0005-0000-0000-0000C11F0000}"/>
    <cellStyle name="Normal 7 2 20 2" xfId="6896" xr:uid="{00000000-0005-0000-0000-0000C21F0000}"/>
    <cellStyle name="Normal 7 2 21" xfId="6897" xr:uid="{00000000-0005-0000-0000-0000C31F0000}"/>
    <cellStyle name="Normal 7 2 21 2" xfId="6898" xr:uid="{00000000-0005-0000-0000-0000C41F0000}"/>
    <cellStyle name="Normal 7 2 22" xfId="6899" xr:uid="{00000000-0005-0000-0000-0000C51F0000}"/>
    <cellStyle name="Normal 7 2 22 2" xfId="6900" xr:uid="{00000000-0005-0000-0000-0000C61F0000}"/>
    <cellStyle name="Normal 7 2 23" xfId="6901" xr:uid="{00000000-0005-0000-0000-0000C71F0000}"/>
    <cellStyle name="Normal 7 2 23 2" xfId="6902" xr:uid="{00000000-0005-0000-0000-0000C81F0000}"/>
    <cellStyle name="Normal 7 2 24" xfId="6903" xr:uid="{00000000-0005-0000-0000-0000C91F0000}"/>
    <cellStyle name="Normal 7 2 24 2" xfId="6904" xr:uid="{00000000-0005-0000-0000-0000CA1F0000}"/>
    <cellStyle name="Normal 7 2 25" xfId="6905" xr:uid="{00000000-0005-0000-0000-0000CB1F0000}"/>
    <cellStyle name="Normal 7 2 26" xfId="7760" xr:uid="{00000000-0005-0000-0000-0000CC1F0000}"/>
    <cellStyle name="Normal 7 2 26 2" xfId="14973" xr:uid="{00000000-0005-0000-0000-0000CD1F0000}"/>
    <cellStyle name="Normal 7 2 27" xfId="9899" xr:uid="{00000000-0005-0000-0000-0000CE1F0000}"/>
    <cellStyle name="Normal 7 2 27 2" xfId="17112" xr:uid="{00000000-0005-0000-0000-0000CF1F0000}"/>
    <cellStyle name="Normal 7 2 28" xfId="11190" xr:uid="{00000000-0005-0000-0000-0000D01F0000}"/>
    <cellStyle name="Normal 7 2 28 2" xfId="18397" xr:uid="{00000000-0005-0000-0000-0000D11F0000}"/>
    <cellStyle name="Normal 7 2 29" xfId="13297" xr:uid="{00000000-0005-0000-0000-0000D21F0000}"/>
    <cellStyle name="Normal 7 2 3" xfId="885" xr:uid="{00000000-0005-0000-0000-0000D31F0000}"/>
    <cellStyle name="Normal 7 2 3 2" xfId="6906" xr:uid="{00000000-0005-0000-0000-0000D41F0000}"/>
    <cellStyle name="Normal 7 2 3 3" xfId="8188" xr:uid="{00000000-0005-0000-0000-0000D51F0000}"/>
    <cellStyle name="Normal 7 2 3 3 2" xfId="15401" xr:uid="{00000000-0005-0000-0000-0000D61F0000}"/>
    <cellStyle name="Normal 7 2 3 4" xfId="10319" xr:uid="{00000000-0005-0000-0000-0000D71F0000}"/>
    <cellStyle name="Normal 7 2 3 4 2" xfId="17532" xr:uid="{00000000-0005-0000-0000-0000D81F0000}"/>
    <cellStyle name="Normal 7 2 3 5" xfId="11625" xr:uid="{00000000-0005-0000-0000-0000D91F0000}"/>
    <cellStyle name="Normal 7 2 3 5 2" xfId="18832" xr:uid="{00000000-0005-0000-0000-0000DA1F0000}"/>
    <cellStyle name="Normal 7 2 3 6" xfId="13690" xr:uid="{00000000-0005-0000-0000-0000DB1F0000}"/>
    <cellStyle name="Normal 7 2 30" xfId="25417" xr:uid="{00000000-0005-0000-0000-0000DC1F0000}"/>
    <cellStyle name="Normal 7 2 4" xfId="6907" xr:uid="{00000000-0005-0000-0000-0000DD1F0000}"/>
    <cellStyle name="Normal 7 2 4 2" xfId="6908" xr:uid="{00000000-0005-0000-0000-0000DE1F0000}"/>
    <cellStyle name="Normal 7 2 5" xfId="6909" xr:uid="{00000000-0005-0000-0000-0000DF1F0000}"/>
    <cellStyle name="Normal 7 2 5 2" xfId="6910" xr:uid="{00000000-0005-0000-0000-0000E01F0000}"/>
    <cellStyle name="Normal 7 2 6" xfId="6911" xr:uid="{00000000-0005-0000-0000-0000E11F0000}"/>
    <cellStyle name="Normal 7 2 6 2" xfId="6912" xr:uid="{00000000-0005-0000-0000-0000E21F0000}"/>
    <cellStyle name="Normal 7 2 7" xfId="6913" xr:uid="{00000000-0005-0000-0000-0000E31F0000}"/>
    <cellStyle name="Normal 7 2 7 2" xfId="6914" xr:uid="{00000000-0005-0000-0000-0000E41F0000}"/>
    <cellStyle name="Normal 7 2 8" xfId="6915" xr:uid="{00000000-0005-0000-0000-0000E51F0000}"/>
    <cellStyle name="Normal 7 2 8 2" xfId="6916" xr:uid="{00000000-0005-0000-0000-0000E61F0000}"/>
    <cellStyle name="Normal 7 2 9" xfId="6917" xr:uid="{00000000-0005-0000-0000-0000E71F0000}"/>
    <cellStyle name="Normal 7 2 9 2" xfId="6918" xr:uid="{00000000-0005-0000-0000-0000E81F0000}"/>
    <cellStyle name="Normal 7 20" xfId="6919" xr:uid="{00000000-0005-0000-0000-0000E91F0000}"/>
    <cellStyle name="Normal 7 20 2" xfId="6920" xr:uid="{00000000-0005-0000-0000-0000EA1F0000}"/>
    <cellStyle name="Normal 7 21" xfId="6921" xr:uid="{00000000-0005-0000-0000-0000EB1F0000}"/>
    <cellStyle name="Normal 7 21 2" xfId="6922" xr:uid="{00000000-0005-0000-0000-0000EC1F0000}"/>
    <cellStyle name="Normal 7 22" xfId="6923" xr:uid="{00000000-0005-0000-0000-0000ED1F0000}"/>
    <cellStyle name="Normal 7 22 2" xfId="6924" xr:uid="{00000000-0005-0000-0000-0000EE1F0000}"/>
    <cellStyle name="Normal 7 23" xfId="6925" xr:uid="{00000000-0005-0000-0000-0000EF1F0000}"/>
    <cellStyle name="Normal 7 23 2" xfId="6926" xr:uid="{00000000-0005-0000-0000-0000F01F0000}"/>
    <cellStyle name="Normal 7 24" xfId="6927" xr:uid="{00000000-0005-0000-0000-0000F11F0000}"/>
    <cellStyle name="Normal 7 24 2" xfId="6928" xr:uid="{00000000-0005-0000-0000-0000F21F0000}"/>
    <cellStyle name="Normal 7 25" xfId="6929" xr:uid="{00000000-0005-0000-0000-0000F31F0000}"/>
    <cellStyle name="Normal 7 26" xfId="6930" xr:uid="{00000000-0005-0000-0000-0000F41F0000}"/>
    <cellStyle name="Normal 7 27" xfId="6931" xr:uid="{00000000-0005-0000-0000-0000F51F0000}"/>
    <cellStyle name="Normal 7 28" xfId="7759" xr:uid="{00000000-0005-0000-0000-0000F61F0000}"/>
    <cellStyle name="Normal 7 28 2" xfId="14972" xr:uid="{00000000-0005-0000-0000-0000F71F0000}"/>
    <cellStyle name="Normal 7 29" xfId="9898" xr:uid="{00000000-0005-0000-0000-0000F81F0000}"/>
    <cellStyle name="Normal 7 29 2" xfId="17111" xr:uid="{00000000-0005-0000-0000-0000F91F0000}"/>
    <cellStyle name="Normal 7 3" xfId="521" xr:uid="{00000000-0005-0000-0000-0000FA1F0000}"/>
    <cellStyle name="Normal 7 3 2" xfId="980" xr:uid="{00000000-0005-0000-0000-0000FB1F0000}"/>
    <cellStyle name="Normal 7 3 2 2" xfId="8189" xr:uid="{00000000-0005-0000-0000-0000FC1F0000}"/>
    <cellStyle name="Normal 7 3 2 2 2" xfId="15402" xr:uid="{00000000-0005-0000-0000-0000FD1F0000}"/>
    <cellStyle name="Normal 7 3 2 3" xfId="10320" xr:uid="{00000000-0005-0000-0000-0000FE1F0000}"/>
    <cellStyle name="Normal 7 3 2 3 2" xfId="17533" xr:uid="{00000000-0005-0000-0000-0000FF1F0000}"/>
    <cellStyle name="Normal 7 3 2 4" xfId="11720" xr:uid="{00000000-0005-0000-0000-000000200000}"/>
    <cellStyle name="Normal 7 3 2 4 2" xfId="18927" xr:uid="{00000000-0005-0000-0000-000001200000}"/>
    <cellStyle name="Normal 7 3 2 5" xfId="13785" xr:uid="{00000000-0005-0000-0000-000002200000}"/>
    <cellStyle name="Normal 7 3 3" xfId="7762" xr:uid="{00000000-0005-0000-0000-000003200000}"/>
    <cellStyle name="Normal 7 3 3 2" xfId="14975" xr:uid="{00000000-0005-0000-0000-000004200000}"/>
    <cellStyle name="Normal 7 3 4" xfId="9901" xr:uid="{00000000-0005-0000-0000-000005200000}"/>
    <cellStyle name="Normal 7 3 4 2" xfId="17114" xr:uid="{00000000-0005-0000-0000-000006200000}"/>
    <cellStyle name="Normal 7 3 5" xfId="11304" xr:uid="{00000000-0005-0000-0000-000007200000}"/>
    <cellStyle name="Normal 7 3 5 2" xfId="18511" xr:uid="{00000000-0005-0000-0000-000008200000}"/>
    <cellStyle name="Normal 7 3 6" xfId="13394" xr:uid="{00000000-0005-0000-0000-000009200000}"/>
    <cellStyle name="Normal 7 3 7" xfId="25500" xr:uid="{00000000-0005-0000-0000-00000A200000}"/>
    <cellStyle name="Normal 7 30" xfId="11131" xr:uid="{00000000-0005-0000-0000-00000B200000}"/>
    <cellStyle name="Normal 7 30 2" xfId="18338" xr:uid="{00000000-0005-0000-0000-00000C200000}"/>
    <cellStyle name="Normal 7 31" xfId="13251" xr:uid="{00000000-0005-0000-0000-00000D200000}"/>
    <cellStyle name="Normal 7 32" xfId="25416" xr:uid="{00000000-0005-0000-0000-00000E200000}"/>
    <cellStyle name="Normal 7 4" xfId="449" xr:uid="{00000000-0005-0000-0000-00000F200000}"/>
    <cellStyle name="Normal 7 4 2" xfId="926" xr:uid="{00000000-0005-0000-0000-000010200000}"/>
    <cellStyle name="Normal 7 4 2 2" xfId="8190" xr:uid="{00000000-0005-0000-0000-000011200000}"/>
    <cellStyle name="Normal 7 4 2 2 2" xfId="15403" xr:uid="{00000000-0005-0000-0000-000012200000}"/>
    <cellStyle name="Normal 7 4 2 3" xfId="10321" xr:uid="{00000000-0005-0000-0000-000013200000}"/>
    <cellStyle name="Normal 7 4 2 3 2" xfId="17534" xr:uid="{00000000-0005-0000-0000-000014200000}"/>
    <cellStyle name="Normal 7 4 2 4" xfId="11666" xr:uid="{00000000-0005-0000-0000-000015200000}"/>
    <cellStyle name="Normal 7 4 2 4 2" xfId="18873" xr:uid="{00000000-0005-0000-0000-000016200000}"/>
    <cellStyle name="Normal 7 4 2 5" xfId="13731" xr:uid="{00000000-0005-0000-0000-000017200000}"/>
    <cellStyle name="Normal 7 4 3" xfId="7763" xr:uid="{00000000-0005-0000-0000-000018200000}"/>
    <cellStyle name="Normal 7 4 3 2" xfId="14976" xr:uid="{00000000-0005-0000-0000-000019200000}"/>
    <cellStyle name="Normal 7 4 4" xfId="9902" xr:uid="{00000000-0005-0000-0000-00001A200000}"/>
    <cellStyle name="Normal 7 4 4 2" xfId="17115" xr:uid="{00000000-0005-0000-0000-00001B200000}"/>
    <cellStyle name="Normal 7 4 5" xfId="11232" xr:uid="{00000000-0005-0000-0000-00001C200000}"/>
    <cellStyle name="Normal 7 4 5 2" xfId="18439" xr:uid="{00000000-0005-0000-0000-00001D200000}"/>
    <cellStyle name="Normal 7 4 6" xfId="13324" xr:uid="{00000000-0005-0000-0000-00001E200000}"/>
    <cellStyle name="Normal 7 5" xfId="767" xr:uid="{00000000-0005-0000-0000-00001F200000}"/>
    <cellStyle name="Normal 7 5 2" xfId="6932" xr:uid="{00000000-0005-0000-0000-000020200000}"/>
    <cellStyle name="Normal 7 6" xfId="826" xr:uid="{00000000-0005-0000-0000-000021200000}"/>
    <cellStyle name="Normal 7 6 2" xfId="6933" xr:uid="{00000000-0005-0000-0000-000022200000}"/>
    <cellStyle name="Normal 7 6 3" xfId="8191" xr:uid="{00000000-0005-0000-0000-000023200000}"/>
    <cellStyle name="Normal 7 6 3 2" xfId="15404" xr:uid="{00000000-0005-0000-0000-000024200000}"/>
    <cellStyle name="Normal 7 6 4" xfId="10322" xr:uid="{00000000-0005-0000-0000-000025200000}"/>
    <cellStyle name="Normal 7 6 4 2" xfId="17535" xr:uid="{00000000-0005-0000-0000-000026200000}"/>
    <cellStyle name="Normal 7 6 5" xfId="11566" xr:uid="{00000000-0005-0000-0000-000027200000}"/>
    <cellStyle name="Normal 7 6 5 2" xfId="18773" xr:uid="{00000000-0005-0000-0000-000028200000}"/>
    <cellStyle name="Normal 7 6 6" xfId="13631" xr:uid="{00000000-0005-0000-0000-000029200000}"/>
    <cellStyle name="Normal 7 7" xfId="6934" xr:uid="{00000000-0005-0000-0000-00002A200000}"/>
    <cellStyle name="Normal 7 7 2" xfId="6935" xr:uid="{00000000-0005-0000-0000-00002B200000}"/>
    <cellStyle name="Normal 7 8" xfId="6936" xr:uid="{00000000-0005-0000-0000-00002C200000}"/>
    <cellStyle name="Normal 7 8 2" xfId="6937" xr:uid="{00000000-0005-0000-0000-00002D200000}"/>
    <cellStyle name="Normal 7 9" xfId="6938" xr:uid="{00000000-0005-0000-0000-00002E200000}"/>
    <cellStyle name="Normal 7 9 2" xfId="6939" xr:uid="{00000000-0005-0000-0000-00002F200000}"/>
    <cellStyle name="Normal 70" xfId="6940" xr:uid="{00000000-0005-0000-0000-000030200000}"/>
    <cellStyle name="Normal 71" xfId="6941" xr:uid="{00000000-0005-0000-0000-000031200000}"/>
    <cellStyle name="Normal 72" xfId="7637" xr:uid="{00000000-0005-0000-0000-000032200000}"/>
    <cellStyle name="Normal 73" xfId="11106" xr:uid="{00000000-0005-0000-0000-000033200000}"/>
    <cellStyle name="Normal 74" xfId="11107" xr:uid="{00000000-0005-0000-0000-000034200000}"/>
    <cellStyle name="Normal 75" xfId="11108" xr:uid="{00000000-0005-0000-0000-000035200000}"/>
    <cellStyle name="Normal 76" xfId="11109" xr:uid="{00000000-0005-0000-0000-000036200000}"/>
    <cellStyle name="Normal 77" xfId="11110" xr:uid="{00000000-0005-0000-0000-000037200000}"/>
    <cellStyle name="Normal 78" xfId="11111" xr:uid="{00000000-0005-0000-0000-000038200000}"/>
    <cellStyle name="Normal 79" xfId="25385" xr:uid="{00000000-0005-0000-0000-000039200000}"/>
    <cellStyle name="Normal 8" xfId="348" xr:uid="{00000000-0005-0000-0000-00003A200000}"/>
    <cellStyle name="Normal 8 10" xfId="13252" xr:uid="{00000000-0005-0000-0000-00003B200000}"/>
    <cellStyle name="Normal 8 11" xfId="25418" xr:uid="{00000000-0005-0000-0000-00003C200000}"/>
    <cellStyle name="Normal 8 2" xfId="408" xr:uid="{00000000-0005-0000-0000-00003D200000}"/>
    <cellStyle name="Normal 8 2 2" xfId="497" xr:uid="{00000000-0005-0000-0000-00003E200000}"/>
    <cellStyle name="Normal 8 2 2 2" xfId="974" xr:uid="{00000000-0005-0000-0000-00003F200000}"/>
    <cellStyle name="Normal 8 2 2 2 2" xfId="8192" xr:uid="{00000000-0005-0000-0000-000040200000}"/>
    <cellStyle name="Normal 8 2 2 2 2 2" xfId="15405" xr:uid="{00000000-0005-0000-0000-000041200000}"/>
    <cellStyle name="Normal 8 2 2 2 3" xfId="10323" xr:uid="{00000000-0005-0000-0000-000042200000}"/>
    <cellStyle name="Normal 8 2 2 2 3 2" xfId="17536" xr:uid="{00000000-0005-0000-0000-000043200000}"/>
    <cellStyle name="Normal 8 2 2 2 4" xfId="11714" xr:uid="{00000000-0005-0000-0000-000044200000}"/>
    <cellStyle name="Normal 8 2 2 2 4 2" xfId="18921" xr:uid="{00000000-0005-0000-0000-000045200000}"/>
    <cellStyle name="Normal 8 2 2 2 5" xfId="13779" xr:uid="{00000000-0005-0000-0000-000046200000}"/>
    <cellStyle name="Normal 8 2 2 3" xfId="7767" xr:uid="{00000000-0005-0000-0000-000047200000}"/>
    <cellStyle name="Normal 8 2 2 3 2" xfId="14980" xr:uid="{00000000-0005-0000-0000-000048200000}"/>
    <cellStyle name="Normal 8 2 2 4" xfId="9905" xr:uid="{00000000-0005-0000-0000-000049200000}"/>
    <cellStyle name="Normal 8 2 2 4 2" xfId="17118" xr:uid="{00000000-0005-0000-0000-00004A200000}"/>
    <cellStyle name="Normal 8 2 2 5" xfId="11280" xr:uid="{00000000-0005-0000-0000-00004B200000}"/>
    <cellStyle name="Normal 8 2 2 5 2" xfId="18487" xr:uid="{00000000-0005-0000-0000-00004C200000}"/>
    <cellStyle name="Normal 8 2 2 6" xfId="13371" xr:uid="{00000000-0005-0000-0000-00004D200000}"/>
    <cellStyle name="Normal 8 2 3" xfId="886" xr:uid="{00000000-0005-0000-0000-00004E200000}"/>
    <cellStyle name="Normal 8 2 3 2" xfId="8193" xr:uid="{00000000-0005-0000-0000-00004F200000}"/>
    <cellStyle name="Normal 8 2 3 2 2" xfId="15406" xr:uid="{00000000-0005-0000-0000-000050200000}"/>
    <cellStyle name="Normal 8 2 3 3" xfId="10324" xr:uid="{00000000-0005-0000-0000-000051200000}"/>
    <cellStyle name="Normal 8 2 3 3 2" xfId="17537" xr:uid="{00000000-0005-0000-0000-000052200000}"/>
    <cellStyle name="Normal 8 2 3 4" xfId="11626" xr:uid="{00000000-0005-0000-0000-000053200000}"/>
    <cellStyle name="Normal 8 2 3 4 2" xfId="18833" xr:uid="{00000000-0005-0000-0000-000054200000}"/>
    <cellStyle name="Normal 8 2 3 5" xfId="13691" xr:uid="{00000000-0005-0000-0000-000055200000}"/>
    <cellStyle name="Normal 8 2 4" xfId="7766" xr:uid="{00000000-0005-0000-0000-000056200000}"/>
    <cellStyle name="Normal 8 2 4 2" xfId="14979" xr:uid="{00000000-0005-0000-0000-000057200000}"/>
    <cellStyle name="Normal 8 2 5" xfId="9904" xr:uid="{00000000-0005-0000-0000-000058200000}"/>
    <cellStyle name="Normal 8 2 5 2" xfId="17117" xr:uid="{00000000-0005-0000-0000-000059200000}"/>
    <cellStyle name="Normal 8 2 6" xfId="11191" xr:uid="{00000000-0005-0000-0000-00005A200000}"/>
    <cellStyle name="Normal 8 2 6 2" xfId="18398" xr:uid="{00000000-0005-0000-0000-00005B200000}"/>
    <cellStyle name="Normal 8 2 7" xfId="13298" xr:uid="{00000000-0005-0000-0000-00005C200000}"/>
    <cellStyle name="Normal 8 2 8" xfId="25419" xr:uid="{00000000-0005-0000-0000-00005D200000}"/>
    <cellStyle name="Normal 8 3" xfId="522" xr:uid="{00000000-0005-0000-0000-00005E200000}"/>
    <cellStyle name="Normal 8 3 2" xfId="981" xr:uid="{00000000-0005-0000-0000-00005F200000}"/>
    <cellStyle name="Normal 8 3 2 2" xfId="8194" xr:uid="{00000000-0005-0000-0000-000060200000}"/>
    <cellStyle name="Normal 8 3 2 2 2" xfId="15407" xr:uid="{00000000-0005-0000-0000-000061200000}"/>
    <cellStyle name="Normal 8 3 2 3" xfId="10325" xr:uid="{00000000-0005-0000-0000-000062200000}"/>
    <cellStyle name="Normal 8 3 2 3 2" xfId="17538" xr:uid="{00000000-0005-0000-0000-000063200000}"/>
    <cellStyle name="Normal 8 3 2 4" xfId="11721" xr:uid="{00000000-0005-0000-0000-000064200000}"/>
    <cellStyle name="Normal 8 3 2 4 2" xfId="18928" xr:uid="{00000000-0005-0000-0000-000065200000}"/>
    <cellStyle name="Normal 8 3 2 5" xfId="13786" xr:uid="{00000000-0005-0000-0000-000066200000}"/>
    <cellStyle name="Normal 8 3 3" xfId="7768" xr:uid="{00000000-0005-0000-0000-000067200000}"/>
    <cellStyle name="Normal 8 3 3 2" xfId="14981" xr:uid="{00000000-0005-0000-0000-000068200000}"/>
    <cellStyle name="Normal 8 3 4" xfId="9906" xr:uid="{00000000-0005-0000-0000-000069200000}"/>
    <cellStyle name="Normal 8 3 4 2" xfId="17119" xr:uid="{00000000-0005-0000-0000-00006A200000}"/>
    <cellStyle name="Normal 8 3 5" xfId="11305" xr:uid="{00000000-0005-0000-0000-00006B200000}"/>
    <cellStyle name="Normal 8 3 5 2" xfId="18512" xr:uid="{00000000-0005-0000-0000-00006C200000}"/>
    <cellStyle name="Normal 8 3 6" xfId="13395" xr:uid="{00000000-0005-0000-0000-00006D200000}"/>
    <cellStyle name="Normal 8 4" xfId="450" xr:uid="{00000000-0005-0000-0000-00006E200000}"/>
    <cellStyle name="Normal 8 4 2" xfId="927" xr:uid="{00000000-0005-0000-0000-00006F200000}"/>
    <cellStyle name="Normal 8 4 2 2" xfId="8195" xr:uid="{00000000-0005-0000-0000-000070200000}"/>
    <cellStyle name="Normal 8 4 2 2 2" xfId="15408" xr:uid="{00000000-0005-0000-0000-000071200000}"/>
    <cellStyle name="Normal 8 4 2 3" xfId="10326" xr:uid="{00000000-0005-0000-0000-000072200000}"/>
    <cellStyle name="Normal 8 4 2 3 2" xfId="17539" xr:uid="{00000000-0005-0000-0000-000073200000}"/>
    <cellStyle name="Normal 8 4 2 4" xfId="11667" xr:uid="{00000000-0005-0000-0000-000074200000}"/>
    <cellStyle name="Normal 8 4 2 4 2" xfId="18874" xr:uid="{00000000-0005-0000-0000-000075200000}"/>
    <cellStyle name="Normal 8 4 2 5" xfId="13732" xr:uid="{00000000-0005-0000-0000-000076200000}"/>
    <cellStyle name="Normal 8 4 3" xfId="7769" xr:uid="{00000000-0005-0000-0000-000077200000}"/>
    <cellStyle name="Normal 8 4 3 2" xfId="14982" xr:uid="{00000000-0005-0000-0000-000078200000}"/>
    <cellStyle name="Normal 8 4 4" xfId="9907" xr:uid="{00000000-0005-0000-0000-000079200000}"/>
    <cellStyle name="Normal 8 4 4 2" xfId="17120" xr:uid="{00000000-0005-0000-0000-00007A200000}"/>
    <cellStyle name="Normal 8 4 5" xfId="11233" xr:uid="{00000000-0005-0000-0000-00007B200000}"/>
    <cellStyle name="Normal 8 4 5 2" xfId="18440" xr:uid="{00000000-0005-0000-0000-00007C200000}"/>
    <cellStyle name="Normal 8 4 6" xfId="13325" xr:uid="{00000000-0005-0000-0000-00007D200000}"/>
    <cellStyle name="Normal 8 5" xfId="776" xr:uid="{00000000-0005-0000-0000-00007E200000}"/>
    <cellStyle name="Normal 8 6" xfId="827" xr:uid="{00000000-0005-0000-0000-00007F200000}"/>
    <cellStyle name="Normal 8 6 2" xfId="8196" xr:uid="{00000000-0005-0000-0000-000080200000}"/>
    <cellStyle name="Normal 8 6 2 2" xfId="15409" xr:uid="{00000000-0005-0000-0000-000081200000}"/>
    <cellStyle name="Normal 8 6 3" xfId="10327" xr:uid="{00000000-0005-0000-0000-000082200000}"/>
    <cellStyle name="Normal 8 6 3 2" xfId="17540" xr:uid="{00000000-0005-0000-0000-000083200000}"/>
    <cellStyle name="Normal 8 6 4" xfId="11567" xr:uid="{00000000-0005-0000-0000-000084200000}"/>
    <cellStyle name="Normal 8 6 4 2" xfId="18774" xr:uid="{00000000-0005-0000-0000-000085200000}"/>
    <cellStyle name="Normal 8 6 5" xfId="13632" xr:uid="{00000000-0005-0000-0000-000086200000}"/>
    <cellStyle name="Normal 8 7" xfId="7765" xr:uid="{00000000-0005-0000-0000-000087200000}"/>
    <cellStyle name="Normal 8 7 2" xfId="14978" xr:uid="{00000000-0005-0000-0000-000088200000}"/>
    <cellStyle name="Normal 8 8" xfId="9903" xr:uid="{00000000-0005-0000-0000-000089200000}"/>
    <cellStyle name="Normal 8 8 2" xfId="17116" xr:uid="{00000000-0005-0000-0000-00008A200000}"/>
    <cellStyle name="Normal 8 9" xfId="11132" xr:uid="{00000000-0005-0000-0000-00008B200000}"/>
    <cellStyle name="Normal 8 9 2" xfId="18339" xr:uid="{00000000-0005-0000-0000-00008C200000}"/>
    <cellStyle name="Normal 80" xfId="25389" xr:uid="{00000000-0005-0000-0000-00008D200000}"/>
    <cellStyle name="Normal 9" xfId="723" xr:uid="{00000000-0005-0000-0000-00008E200000}"/>
    <cellStyle name="Normal 9 2" xfId="777" xr:uid="{00000000-0005-0000-0000-00008F200000}"/>
    <cellStyle name="Normal 9 2 2" xfId="6942" xr:uid="{00000000-0005-0000-0000-000090200000}"/>
    <cellStyle name="Normal 9 3" xfId="1179" xr:uid="{00000000-0005-0000-0000-000091200000}"/>
    <cellStyle name="Normal 9 3 2" xfId="8197" xr:uid="{00000000-0005-0000-0000-000092200000}"/>
    <cellStyle name="Normal 9 3 2 2" xfId="15410" xr:uid="{00000000-0005-0000-0000-000093200000}"/>
    <cellStyle name="Normal 9 3 3" xfId="10328" xr:uid="{00000000-0005-0000-0000-000094200000}"/>
    <cellStyle name="Normal 9 3 3 2" xfId="17541" xr:uid="{00000000-0005-0000-0000-000095200000}"/>
    <cellStyle name="Normal 9 3 4" xfId="11919" xr:uid="{00000000-0005-0000-0000-000096200000}"/>
    <cellStyle name="Normal 9 3 4 2" xfId="19126" xr:uid="{00000000-0005-0000-0000-000097200000}"/>
    <cellStyle name="Normal 9 3 5" xfId="13984" xr:uid="{00000000-0005-0000-0000-000098200000}"/>
    <cellStyle name="Normal 9 4" xfId="6943" xr:uid="{00000000-0005-0000-0000-000099200000}"/>
    <cellStyle name="Normal 9 4 2" xfId="9377" xr:uid="{00000000-0005-0000-0000-00009A200000}"/>
    <cellStyle name="Normal 9 4 2 2" xfId="16590" xr:uid="{00000000-0005-0000-0000-00009B200000}"/>
    <cellStyle name="Normal 9 4 3" xfId="10874" xr:uid="{00000000-0005-0000-0000-00009C200000}"/>
    <cellStyle name="Normal 9 4 3 2" xfId="18087" xr:uid="{00000000-0005-0000-0000-00009D200000}"/>
    <cellStyle name="Normal 9 4 4" xfId="12756" xr:uid="{00000000-0005-0000-0000-00009E200000}"/>
    <cellStyle name="Normal 9 4 4 2" xfId="19963" xr:uid="{00000000-0005-0000-0000-00009F200000}"/>
    <cellStyle name="Normal 9 4 5" xfId="14666" xr:uid="{00000000-0005-0000-0000-0000A0200000}"/>
    <cellStyle name="Normal 9 5" xfId="7771" xr:uid="{00000000-0005-0000-0000-0000A1200000}"/>
    <cellStyle name="Normal 9 5 2" xfId="14984" xr:uid="{00000000-0005-0000-0000-0000A2200000}"/>
    <cellStyle name="Normal 9 6" xfId="9908" xr:uid="{00000000-0005-0000-0000-0000A3200000}"/>
    <cellStyle name="Normal 9 6 2" xfId="17121" xr:uid="{00000000-0005-0000-0000-0000A4200000}"/>
    <cellStyle name="Normal 9 7" xfId="11506" xr:uid="{00000000-0005-0000-0000-0000A5200000}"/>
    <cellStyle name="Normal 9 7 2" xfId="18713" xr:uid="{00000000-0005-0000-0000-0000A6200000}"/>
    <cellStyle name="Normal 9 8" xfId="13582" xr:uid="{00000000-0005-0000-0000-0000A7200000}"/>
    <cellStyle name="Normal_Funding Shift Table Sample" xfId="137" xr:uid="{00000000-0005-0000-0000-0000A8200000}"/>
    <cellStyle name="Note 10" xfId="7685" xr:uid="{00000000-0005-0000-0000-0000A9200000}"/>
    <cellStyle name="Note 10 2" xfId="14910" xr:uid="{00000000-0005-0000-0000-0000AA200000}"/>
    <cellStyle name="Note 10 3" xfId="20631" xr:uid="{00000000-0005-0000-0000-0000AB200000}"/>
    <cellStyle name="Note 2" xfId="66" xr:uid="{00000000-0005-0000-0000-0000AC200000}"/>
    <cellStyle name="Note 2 10" xfId="25405" xr:uid="{00000000-0005-0000-0000-0000AD200000}"/>
    <cellStyle name="Note 2 2" xfId="783" xr:uid="{00000000-0005-0000-0000-0000AE200000}"/>
    <cellStyle name="Note 2 2 10" xfId="11528" xr:uid="{00000000-0005-0000-0000-0000AF200000}"/>
    <cellStyle name="Note 2 2 10 2" xfId="18735" xr:uid="{00000000-0005-0000-0000-0000B0200000}"/>
    <cellStyle name="Note 2 2 11" xfId="13599" xr:uid="{00000000-0005-0000-0000-0000B1200000}"/>
    <cellStyle name="Note 2 2 2" xfId="1197" xr:uid="{00000000-0005-0000-0000-0000B2200000}"/>
    <cellStyle name="Note 2 2 2 2" xfId="6944" xr:uid="{00000000-0005-0000-0000-0000B3200000}"/>
    <cellStyle name="Note 2 2 2 2 2" xfId="6945" xr:uid="{00000000-0005-0000-0000-0000B4200000}"/>
    <cellStyle name="Note 2 2 2 3" xfId="6946" xr:uid="{00000000-0005-0000-0000-0000B5200000}"/>
    <cellStyle name="Note 2 2 2 4" xfId="8198" xr:uid="{00000000-0005-0000-0000-0000B6200000}"/>
    <cellStyle name="Note 2 2 2 4 2" xfId="15411" xr:uid="{00000000-0005-0000-0000-0000B7200000}"/>
    <cellStyle name="Note 2 2 2 5" xfId="10329" xr:uid="{00000000-0005-0000-0000-0000B8200000}"/>
    <cellStyle name="Note 2 2 2 5 2" xfId="17542" xr:uid="{00000000-0005-0000-0000-0000B9200000}"/>
    <cellStyle name="Note 2 2 2 6" xfId="11937" xr:uid="{00000000-0005-0000-0000-0000BA200000}"/>
    <cellStyle name="Note 2 2 2 6 2" xfId="19144" xr:uid="{00000000-0005-0000-0000-0000BB200000}"/>
    <cellStyle name="Note 2 2 2 7" xfId="14002" xr:uid="{00000000-0005-0000-0000-0000BC200000}"/>
    <cellStyle name="Note 2 2 3" xfId="6947" xr:uid="{00000000-0005-0000-0000-0000BD200000}"/>
    <cellStyle name="Note 2 2 3 2" xfId="6948" xr:uid="{00000000-0005-0000-0000-0000BE200000}"/>
    <cellStyle name="Note 2 2 4" xfId="6949" xr:uid="{00000000-0005-0000-0000-0000BF200000}"/>
    <cellStyle name="Note 2 2 5" xfId="6950" xr:uid="{00000000-0005-0000-0000-0000C0200000}"/>
    <cellStyle name="Note 2 2 6" xfId="6951" xr:uid="{00000000-0005-0000-0000-0000C1200000}"/>
    <cellStyle name="Note 2 2 7" xfId="6952" xr:uid="{00000000-0005-0000-0000-0000C2200000}"/>
    <cellStyle name="Note 2 2 8" xfId="7774" xr:uid="{00000000-0005-0000-0000-0000C3200000}"/>
    <cellStyle name="Note 2 2 8 2" xfId="14987" xr:uid="{00000000-0005-0000-0000-0000C4200000}"/>
    <cellStyle name="Note 2 2 9" xfId="9909" xr:uid="{00000000-0005-0000-0000-0000C5200000}"/>
    <cellStyle name="Note 2 2 9 2" xfId="17122" xr:uid="{00000000-0005-0000-0000-0000C6200000}"/>
    <cellStyle name="Note 2 3" xfId="6953" xr:uid="{00000000-0005-0000-0000-0000C7200000}"/>
    <cellStyle name="Note 2 3 2" xfId="6954" xr:uid="{00000000-0005-0000-0000-0000C8200000}"/>
    <cellStyle name="Note 2 3 2 2" xfId="6955" xr:uid="{00000000-0005-0000-0000-0000C9200000}"/>
    <cellStyle name="Note 2 3 3" xfId="6956" xr:uid="{00000000-0005-0000-0000-0000CA200000}"/>
    <cellStyle name="Note 2 3 4" xfId="6957" xr:uid="{00000000-0005-0000-0000-0000CB200000}"/>
    <cellStyle name="Note 2 3 4 2" xfId="9391" xr:uid="{00000000-0005-0000-0000-0000CC200000}"/>
    <cellStyle name="Note 2 3 4 2 2" xfId="16604" xr:uid="{00000000-0005-0000-0000-0000CD200000}"/>
    <cellStyle name="Note 2 3 4 2 3" xfId="22103" xr:uid="{00000000-0005-0000-0000-0000CE200000}"/>
    <cellStyle name="Note 2 3 4 3" xfId="9704" xr:uid="{00000000-0005-0000-0000-0000CF200000}"/>
    <cellStyle name="Note 2 3 4 3 2" xfId="16917" xr:uid="{00000000-0005-0000-0000-0000D0200000}"/>
    <cellStyle name="Note 2 3 4 3 3" xfId="22383" xr:uid="{00000000-0005-0000-0000-0000D1200000}"/>
    <cellStyle name="Note 2 3 4 4" xfId="10875" xr:uid="{00000000-0005-0000-0000-0000D2200000}"/>
    <cellStyle name="Note 2 3 4 4 2" xfId="18088" xr:uid="{00000000-0005-0000-0000-0000D3200000}"/>
    <cellStyle name="Note 2 3 4 4 3" xfId="23338" xr:uid="{00000000-0005-0000-0000-0000D4200000}"/>
    <cellStyle name="Note 2 3 4 5" xfId="12770" xr:uid="{00000000-0005-0000-0000-0000D5200000}"/>
    <cellStyle name="Note 2 3 4 5 2" xfId="19977" xr:uid="{00000000-0005-0000-0000-0000D6200000}"/>
    <cellStyle name="Note 2 3 4 5 3" xfId="24967" xr:uid="{00000000-0005-0000-0000-0000D7200000}"/>
    <cellStyle name="Note 2 3 4 6" xfId="13044" xr:uid="{00000000-0005-0000-0000-0000D8200000}"/>
    <cellStyle name="Note 2 3 4 6 2" xfId="20251" xr:uid="{00000000-0005-0000-0000-0000D9200000}"/>
    <cellStyle name="Note 2 3 4 6 3" xfId="25207" xr:uid="{00000000-0005-0000-0000-0000DA200000}"/>
    <cellStyle name="Note 2 3 4 7" xfId="14667" xr:uid="{00000000-0005-0000-0000-0000DB200000}"/>
    <cellStyle name="Note 2 3 4 8" xfId="20429" xr:uid="{00000000-0005-0000-0000-0000DC200000}"/>
    <cellStyle name="Note 2 4" xfId="6958" xr:uid="{00000000-0005-0000-0000-0000DD200000}"/>
    <cellStyle name="Note 2 4 2" xfId="6959" xr:uid="{00000000-0005-0000-0000-0000DE200000}"/>
    <cellStyle name="Note 2 5" xfId="6960" xr:uid="{00000000-0005-0000-0000-0000DF200000}"/>
    <cellStyle name="Note 2 6" xfId="6961" xr:uid="{00000000-0005-0000-0000-0000E0200000}"/>
    <cellStyle name="Note 2 7" xfId="6962" xr:uid="{00000000-0005-0000-0000-0000E1200000}"/>
    <cellStyle name="Note 2 8" xfId="6963" xr:uid="{00000000-0005-0000-0000-0000E2200000}"/>
    <cellStyle name="Note 2 9" xfId="7686" xr:uid="{00000000-0005-0000-0000-0000E3200000}"/>
    <cellStyle name="Note 3" xfId="67" xr:uid="{00000000-0005-0000-0000-0000E4200000}"/>
    <cellStyle name="Note 3 2" xfId="6964" xr:uid="{00000000-0005-0000-0000-0000E5200000}"/>
    <cellStyle name="Note 3 2 2" xfId="6965" xr:uid="{00000000-0005-0000-0000-0000E6200000}"/>
    <cellStyle name="Note 3 2 2 2" xfId="6966" xr:uid="{00000000-0005-0000-0000-0000E7200000}"/>
    <cellStyle name="Note 3 2 2 2 2" xfId="6967" xr:uid="{00000000-0005-0000-0000-0000E8200000}"/>
    <cellStyle name="Note 3 2 2 3" xfId="6968" xr:uid="{00000000-0005-0000-0000-0000E9200000}"/>
    <cellStyle name="Note 3 2 3" xfId="6969" xr:uid="{00000000-0005-0000-0000-0000EA200000}"/>
    <cellStyle name="Note 3 2 3 2" xfId="6970" xr:uid="{00000000-0005-0000-0000-0000EB200000}"/>
    <cellStyle name="Note 3 2 4" xfId="6971" xr:uid="{00000000-0005-0000-0000-0000EC200000}"/>
    <cellStyle name="Note 3 2 5" xfId="6972" xr:uid="{00000000-0005-0000-0000-0000ED200000}"/>
    <cellStyle name="Note 3 2 6" xfId="6973" xr:uid="{00000000-0005-0000-0000-0000EE200000}"/>
    <cellStyle name="Note 3 2 7" xfId="6974" xr:uid="{00000000-0005-0000-0000-0000EF200000}"/>
    <cellStyle name="Note 3 3" xfId="6975" xr:uid="{00000000-0005-0000-0000-0000F0200000}"/>
    <cellStyle name="Note 3 3 2" xfId="6976" xr:uid="{00000000-0005-0000-0000-0000F1200000}"/>
    <cellStyle name="Note 3 3 2 2" xfId="6977" xr:uid="{00000000-0005-0000-0000-0000F2200000}"/>
    <cellStyle name="Note 3 3 3" xfId="6978" xr:uid="{00000000-0005-0000-0000-0000F3200000}"/>
    <cellStyle name="Note 3 3 4" xfId="6979" xr:uid="{00000000-0005-0000-0000-0000F4200000}"/>
    <cellStyle name="Note 3 3 4 2" xfId="9413" xr:uid="{00000000-0005-0000-0000-0000F5200000}"/>
    <cellStyle name="Note 3 3 4 2 2" xfId="16626" xr:uid="{00000000-0005-0000-0000-0000F6200000}"/>
    <cellStyle name="Note 3 3 4 2 3" xfId="22125" xr:uid="{00000000-0005-0000-0000-0000F7200000}"/>
    <cellStyle name="Note 3 3 4 3" xfId="9705" xr:uid="{00000000-0005-0000-0000-0000F8200000}"/>
    <cellStyle name="Note 3 3 4 3 2" xfId="16918" xr:uid="{00000000-0005-0000-0000-0000F9200000}"/>
    <cellStyle name="Note 3 3 4 3 3" xfId="22384" xr:uid="{00000000-0005-0000-0000-0000FA200000}"/>
    <cellStyle name="Note 3 3 4 4" xfId="10876" xr:uid="{00000000-0005-0000-0000-0000FB200000}"/>
    <cellStyle name="Note 3 3 4 4 2" xfId="18089" xr:uid="{00000000-0005-0000-0000-0000FC200000}"/>
    <cellStyle name="Note 3 3 4 4 3" xfId="23339" xr:uid="{00000000-0005-0000-0000-0000FD200000}"/>
    <cellStyle name="Note 3 3 4 5" xfId="12790" xr:uid="{00000000-0005-0000-0000-0000FE200000}"/>
    <cellStyle name="Note 3 3 4 5 2" xfId="19997" xr:uid="{00000000-0005-0000-0000-0000FF200000}"/>
    <cellStyle name="Note 3 3 4 5 3" xfId="24987" xr:uid="{00000000-0005-0000-0000-000000210000}"/>
    <cellStyle name="Note 3 3 4 6" xfId="13045" xr:uid="{00000000-0005-0000-0000-000001210000}"/>
    <cellStyle name="Note 3 3 4 6 2" xfId="20252" xr:uid="{00000000-0005-0000-0000-000002210000}"/>
    <cellStyle name="Note 3 3 4 6 3" xfId="25208" xr:uid="{00000000-0005-0000-0000-000003210000}"/>
    <cellStyle name="Note 3 3 4 7" xfId="14668" xr:uid="{00000000-0005-0000-0000-000004210000}"/>
    <cellStyle name="Note 3 3 4 8" xfId="20430" xr:uid="{00000000-0005-0000-0000-000005210000}"/>
    <cellStyle name="Note 3 4" xfId="6980" xr:uid="{00000000-0005-0000-0000-000006210000}"/>
    <cellStyle name="Note 3 4 2" xfId="6981" xr:uid="{00000000-0005-0000-0000-000007210000}"/>
    <cellStyle name="Note 3 5" xfId="6982" xr:uid="{00000000-0005-0000-0000-000008210000}"/>
    <cellStyle name="Note 3 6" xfId="6983" xr:uid="{00000000-0005-0000-0000-000009210000}"/>
    <cellStyle name="Note 3 7" xfId="6984" xr:uid="{00000000-0005-0000-0000-00000A210000}"/>
    <cellStyle name="Note 3 8" xfId="6985" xr:uid="{00000000-0005-0000-0000-00000B210000}"/>
    <cellStyle name="Note 4" xfId="68" xr:uid="{00000000-0005-0000-0000-00000C210000}"/>
    <cellStyle name="Note 4 2" xfId="6986" xr:uid="{00000000-0005-0000-0000-00000D210000}"/>
    <cellStyle name="Note 4 2 2" xfId="6987" xr:uid="{00000000-0005-0000-0000-00000E210000}"/>
    <cellStyle name="Note 4 2 2 2" xfId="6988" xr:uid="{00000000-0005-0000-0000-00000F210000}"/>
    <cellStyle name="Note 4 2 2 2 2" xfId="6989" xr:uid="{00000000-0005-0000-0000-000010210000}"/>
    <cellStyle name="Note 4 2 2 3" xfId="6990" xr:uid="{00000000-0005-0000-0000-000011210000}"/>
    <cellStyle name="Note 4 2 3" xfId="6991" xr:uid="{00000000-0005-0000-0000-000012210000}"/>
    <cellStyle name="Note 4 2 3 2" xfId="6992" xr:uid="{00000000-0005-0000-0000-000013210000}"/>
    <cellStyle name="Note 4 2 4" xfId="6993" xr:uid="{00000000-0005-0000-0000-000014210000}"/>
    <cellStyle name="Note 4 2 5" xfId="6994" xr:uid="{00000000-0005-0000-0000-000015210000}"/>
    <cellStyle name="Note 4 2 6" xfId="6995" xr:uid="{00000000-0005-0000-0000-000016210000}"/>
    <cellStyle name="Note 4 2 7" xfId="6996" xr:uid="{00000000-0005-0000-0000-000017210000}"/>
    <cellStyle name="Note 4 3" xfId="6997" xr:uid="{00000000-0005-0000-0000-000018210000}"/>
    <cellStyle name="Note 4 3 2" xfId="6998" xr:uid="{00000000-0005-0000-0000-000019210000}"/>
    <cellStyle name="Note 4 3 2 2" xfId="6999" xr:uid="{00000000-0005-0000-0000-00001A210000}"/>
    <cellStyle name="Note 4 3 3" xfId="7000" xr:uid="{00000000-0005-0000-0000-00001B210000}"/>
    <cellStyle name="Note 4 3 4" xfId="7001" xr:uid="{00000000-0005-0000-0000-00001C210000}"/>
    <cellStyle name="Note 4 3 4 2" xfId="9435" xr:uid="{00000000-0005-0000-0000-00001D210000}"/>
    <cellStyle name="Note 4 3 4 2 2" xfId="16648" xr:uid="{00000000-0005-0000-0000-00001E210000}"/>
    <cellStyle name="Note 4 3 4 2 3" xfId="22147" xr:uid="{00000000-0005-0000-0000-00001F210000}"/>
    <cellStyle name="Note 4 3 4 3" xfId="9706" xr:uid="{00000000-0005-0000-0000-000020210000}"/>
    <cellStyle name="Note 4 3 4 3 2" xfId="16919" xr:uid="{00000000-0005-0000-0000-000021210000}"/>
    <cellStyle name="Note 4 3 4 3 3" xfId="22385" xr:uid="{00000000-0005-0000-0000-000022210000}"/>
    <cellStyle name="Note 4 3 4 4" xfId="10877" xr:uid="{00000000-0005-0000-0000-000023210000}"/>
    <cellStyle name="Note 4 3 4 4 2" xfId="18090" xr:uid="{00000000-0005-0000-0000-000024210000}"/>
    <cellStyle name="Note 4 3 4 4 3" xfId="23340" xr:uid="{00000000-0005-0000-0000-000025210000}"/>
    <cellStyle name="Note 4 3 4 5" xfId="12809" xr:uid="{00000000-0005-0000-0000-000026210000}"/>
    <cellStyle name="Note 4 3 4 5 2" xfId="20016" xr:uid="{00000000-0005-0000-0000-000027210000}"/>
    <cellStyle name="Note 4 3 4 5 3" xfId="25006" xr:uid="{00000000-0005-0000-0000-000028210000}"/>
    <cellStyle name="Note 4 3 4 6" xfId="13046" xr:uid="{00000000-0005-0000-0000-000029210000}"/>
    <cellStyle name="Note 4 3 4 6 2" xfId="20253" xr:uid="{00000000-0005-0000-0000-00002A210000}"/>
    <cellStyle name="Note 4 3 4 6 3" xfId="25209" xr:uid="{00000000-0005-0000-0000-00002B210000}"/>
    <cellStyle name="Note 4 3 4 7" xfId="14669" xr:uid="{00000000-0005-0000-0000-00002C210000}"/>
    <cellStyle name="Note 4 3 4 8" xfId="20431" xr:uid="{00000000-0005-0000-0000-00002D210000}"/>
    <cellStyle name="Note 4 4" xfId="7002" xr:uid="{00000000-0005-0000-0000-00002E210000}"/>
    <cellStyle name="Note 4 4 2" xfId="7003" xr:uid="{00000000-0005-0000-0000-00002F210000}"/>
    <cellStyle name="Note 4 5" xfId="7004" xr:uid="{00000000-0005-0000-0000-000030210000}"/>
    <cellStyle name="Note 4 6" xfId="7005" xr:uid="{00000000-0005-0000-0000-000031210000}"/>
    <cellStyle name="Note 4 7" xfId="7006" xr:uid="{00000000-0005-0000-0000-000032210000}"/>
    <cellStyle name="Note 4 8" xfId="7007" xr:uid="{00000000-0005-0000-0000-000033210000}"/>
    <cellStyle name="Note 5" xfId="69" xr:uid="{00000000-0005-0000-0000-000034210000}"/>
    <cellStyle name="Note 5 2" xfId="7008" xr:uid="{00000000-0005-0000-0000-000035210000}"/>
    <cellStyle name="Note 5 2 2" xfId="7009" xr:uid="{00000000-0005-0000-0000-000036210000}"/>
    <cellStyle name="Note 5 2 2 2" xfId="7010" xr:uid="{00000000-0005-0000-0000-000037210000}"/>
    <cellStyle name="Note 5 2 2 2 2" xfId="7011" xr:uid="{00000000-0005-0000-0000-000038210000}"/>
    <cellStyle name="Note 5 2 2 3" xfId="7012" xr:uid="{00000000-0005-0000-0000-000039210000}"/>
    <cellStyle name="Note 5 2 3" xfId="7013" xr:uid="{00000000-0005-0000-0000-00003A210000}"/>
    <cellStyle name="Note 5 2 3 2" xfId="7014" xr:uid="{00000000-0005-0000-0000-00003B210000}"/>
    <cellStyle name="Note 5 2 4" xfId="7015" xr:uid="{00000000-0005-0000-0000-00003C210000}"/>
    <cellStyle name="Note 5 2 5" xfId="7016" xr:uid="{00000000-0005-0000-0000-00003D210000}"/>
    <cellStyle name="Note 5 2 6" xfId="7017" xr:uid="{00000000-0005-0000-0000-00003E210000}"/>
    <cellStyle name="Note 5 2 7" xfId="7018" xr:uid="{00000000-0005-0000-0000-00003F210000}"/>
    <cellStyle name="Note 5 3" xfId="7019" xr:uid="{00000000-0005-0000-0000-000040210000}"/>
    <cellStyle name="Note 5 3 2" xfId="7020" xr:uid="{00000000-0005-0000-0000-000041210000}"/>
    <cellStyle name="Note 5 3 2 2" xfId="7021" xr:uid="{00000000-0005-0000-0000-000042210000}"/>
    <cellStyle name="Note 5 3 3" xfId="7022" xr:uid="{00000000-0005-0000-0000-000043210000}"/>
    <cellStyle name="Note 5 3 4" xfId="7023" xr:uid="{00000000-0005-0000-0000-000044210000}"/>
    <cellStyle name="Note 5 3 4 2" xfId="9451" xr:uid="{00000000-0005-0000-0000-000045210000}"/>
    <cellStyle name="Note 5 3 4 2 2" xfId="16664" xr:uid="{00000000-0005-0000-0000-000046210000}"/>
    <cellStyle name="Note 5 3 4 2 3" xfId="22163" xr:uid="{00000000-0005-0000-0000-000047210000}"/>
    <cellStyle name="Note 5 3 4 3" xfId="9707" xr:uid="{00000000-0005-0000-0000-000048210000}"/>
    <cellStyle name="Note 5 3 4 3 2" xfId="16920" xr:uid="{00000000-0005-0000-0000-000049210000}"/>
    <cellStyle name="Note 5 3 4 3 3" xfId="22386" xr:uid="{00000000-0005-0000-0000-00004A210000}"/>
    <cellStyle name="Note 5 3 4 4" xfId="10878" xr:uid="{00000000-0005-0000-0000-00004B210000}"/>
    <cellStyle name="Note 5 3 4 4 2" xfId="18091" xr:uid="{00000000-0005-0000-0000-00004C210000}"/>
    <cellStyle name="Note 5 3 4 4 3" xfId="23341" xr:uid="{00000000-0005-0000-0000-00004D210000}"/>
    <cellStyle name="Note 5 3 4 5" xfId="12812" xr:uid="{00000000-0005-0000-0000-00004E210000}"/>
    <cellStyle name="Note 5 3 4 5 2" xfId="20019" xr:uid="{00000000-0005-0000-0000-00004F210000}"/>
    <cellStyle name="Note 5 3 4 5 3" xfId="25009" xr:uid="{00000000-0005-0000-0000-000050210000}"/>
    <cellStyle name="Note 5 3 4 6" xfId="13047" xr:uid="{00000000-0005-0000-0000-000051210000}"/>
    <cellStyle name="Note 5 3 4 6 2" xfId="20254" xr:uid="{00000000-0005-0000-0000-000052210000}"/>
    <cellStyle name="Note 5 3 4 6 3" xfId="25210" xr:uid="{00000000-0005-0000-0000-000053210000}"/>
    <cellStyle name="Note 5 3 4 7" xfId="14671" xr:uid="{00000000-0005-0000-0000-000054210000}"/>
    <cellStyle name="Note 5 3 4 8" xfId="20432" xr:uid="{00000000-0005-0000-0000-000055210000}"/>
    <cellStyle name="Note 5 4" xfId="7024" xr:uid="{00000000-0005-0000-0000-000056210000}"/>
    <cellStyle name="Note 5 4 2" xfId="7025" xr:uid="{00000000-0005-0000-0000-000057210000}"/>
    <cellStyle name="Note 5 5" xfId="7026" xr:uid="{00000000-0005-0000-0000-000058210000}"/>
    <cellStyle name="Note 5 6" xfId="7027" xr:uid="{00000000-0005-0000-0000-000059210000}"/>
    <cellStyle name="Note 5 7" xfId="7028" xr:uid="{00000000-0005-0000-0000-00005A210000}"/>
    <cellStyle name="Note 5 8" xfId="7029" xr:uid="{00000000-0005-0000-0000-00005B210000}"/>
    <cellStyle name="Note 6" xfId="70" xr:uid="{00000000-0005-0000-0000-00005C210000}"/>
    <cellStyle name="Note 6 2" xfId="7030" xr:uid="{00000000-0005-0000-0000-00005D210000}"/>
    <cellStyle name="Note 6 2 2" xfId="7031" xr:uid="{00000000-0005-0000-0000-00005E210000}"/>
    <cellStyle name="Note 6 2 2 2" xfId="7032" xr:uid="{00000000-0005-0000-0000-00005F210000}"/>
    <cellStyle name="Note 6 2 2 2 2" xfId="7033" xr:uid="{00000000-0005-0000-0000-000060210000}"/>
    <cellStyle name="Note 6 2 2 3" xfId="7034" xr:uid="{00000000-0005-0000-0000-000061210000}"/>
    <cellStyle name="Note 6 2 3" xfId="7035" xr:uid="{00000000-0005-0000-0000-000062210000}"/>
    <cellStyle name="Note 6 2 3 2" xfId="7036" xr:uid="{00000000-0005-0000-0000-000063210000}"/>
    <cellStyle name="Note 6 2 4" xfId="7037" xr:uid="{00000000-0005-0000-0000-000064210000}"/>
    <cellStyle name="Note 6 2 5" xfId="7038" xr:uid="{00000000-0005-0000-0000-000065210000}"/>
    <cellStyle name="Note 6 2 6" xfId="7039" xr:uid="{00000000-0005-0000-0000-000066210000}"/>
    <cellStyle name="Note 6 2 7" xfId="7040" xr:uid="{00000000-0005-0000-0000-000067210000}"/>
    <cellStyle name="Note 6 3" xfId="7041" xr:uid="{00000000-0005-0000-0000-000068210000}"/>
    <cellStyle name="Note 6 3 2" xfId="7042" xr:uid="{00000000-0005-0000-0000-000069210000}"/>
    <cellStyle name="Note 6 3 2 2" xfId="7043" xr:uid="{00000000-0005-0000-0000-00006A210000}"/>
    <cellStyle name="Note 6 3 3" xfId="7044" xr:uid="{00000000-0005-0000-0000-00006B210000}"/>
    <cellStyle name="Note 6 3 4" xfId="7045" xr:uid="{00000000-0005-0000-0000-00006C210000}"/>
    <cellStyle name="Note 6 3 4 2" xfId="9464" xr:uid="{00000000-0005-0000-0000-00006D210000}"/>
    <cellStyle name="Note 6 3 4 2 2" xfId="16677" xr:uid="{00000000-0005-0000-0000-00006E210000}"/>
    <cellStyle name="Note 6 3 4 2 3" xfId="22176" xr:uid="{00000000-0005-0000-0000-00006F210000}"/>
    <cellStyle name="Note 6 3 4 3" xfId="9708" xr:uid="{00000000-0005-0000-0000-000070210000}"/>
    <cellStyle name="Note 6 3 4 3 2" xfId="16921" xr:uid="{00000000-0005-0000-0000-000071210000}"/>
    <cellStyle name="Note 6 3 4 3 3" xfId="22387" xr:uid="{00000000-0005-0000-0000-000072210000}"/>
    <cellStyle name="Note 6 3 4 4" xfId="10879" xr:uid="{00000000-0005-0000-0000-000073210000}"/>
    <cellStyle name="Note 6 3 4 4 2" xfId="18092" xr:uid="{00000000-0005-0000-0000-000074210000}"/>
    <cellStyle name="Note 6 3 4 4 3" xfId="23342" xr:uid="{00000000-0005-0000-0000-000075210000}"/>
    <cellStyle name="Note 6 3 4 5" xfId="12820" xr:uid="{00000000-0005-0000-0000-000076210000}"/>
    <cellStyle name="Note 6 3 4 5 2" xfId="20027" xr:uid="{00000000-0005-0000-0000-000077210000}"/>
    <cellStyle name="Note 6 3 4 5 3" xfId="25017" xr:uid="{00000000-0005-0000-0000-000078210000}"/>
    <cellStyle name="Note 6 3 4 6" xfId="13048" xr:uid="{00000000-0005-0000-0000-000079210000}"/>
    <cellStyle name="Note 6 3 4 6 2" xfId="20255" xr:uid="{00000000-0005-0000-0000-00007A210000}"/>
    <cellStyle name="Note 6 3 4 6 3" xfId="25211" xr:uid="{00000000-0005-0000-0000-00007B210000}"/>
    <cellStyle name="Note 6 3 4 7" xfId="14683" xr:uid="{00000000-0005-0000-0000-00007C210000}"/>
    <cellStyle name="Note 6 3 4 8" xfId="20433" xr:uid="{00000000-0005-0000-0000-00007D210000}"/>
    <cellStyle name="Note 6 4" xfId="7046" xr:uid="{00000000-0005-0000-0000-00007E210000}"/>
    <cellStyle name="Note 6 4 2" xfId="7047" xr:uid="{00000000-0005-0000-0000-00007F210000}"/>
    <cellStyle name="Note 6 5" xfId="7048" xr:uid="{00000000-0005-0000-0000-000080210000}"/>
    <cellStyle name="Note 6 6" xfId="7049" xr:uid="{00000000-0005-0000-0000-000081210000}"/>
    <cellStyle name="Note 6 7" xfId="7050" xr:uid="{00000000-0005-0000-0000-000082210000}"/>
    <cellStyle name="Note 6 8" xfId="7051" xr:uid="{00000000-0005-0000-0000-000083210000}"/>
    <cellStyle name="Note 7" xfId="7052" xr:uid="{00000000-0005-0000-0000-000084210000}"/>
    <cellStyle name="Note 7 2" xfId="7053" xr:uid="{00000000-0005-0000-0000-000085210000}"/>
    <cellStyle name="Note 7 2 2" xfId="7054" xr:uid="{00000000-0005-0000-0000-000086210000}"/>
    <cellStyle name="Note 7 2 2 2" xfId="7055" xr:uid="{00000000-0005-0000-0000-000087210000}"/>
    <cellStyle name="Note 7 2 3" xfId="7056" xr:uid="{00000000-0005-0000-0000-000088210000}"/>
    <cellStyle name="Note 7 2 4" xfId="7057" xr:uid="{00000000-0005-0000-0000-000089210000}"/>
    <cellStyle name="Note 7 2 4 2" xfId="9476" xr:uid="{00000000-0005-0000-0000-00008A210000}"/>
    <cellStyle name="Note 7 2 4 2 2" xfId="16689" xr:uid="{00000000-0005-0000-0000-00008B210000}"/>
    <cellStyle name="Note 7 2 4 2 3" xfId="22188" xr:uid="{00000000-0005-0000-0000-00008C210000}"/>
    <cellStyle name="Note 7 2 4 3" xfId="9709" xr:uid="{00000000-0005-0000-0000-00008D210000}"/>
    <cellStyle name="Note 7 2 4 3 2" xfId="16922" xr:uid="{00000000-0005-0000-0000-00008E210000}"/>
    <cellStyle name="Note 7 2 4 3 3" xfId="22388" xr:uid="{00000000-0005-0000-0000-00008F210000}"/>
    <cellStyle name="Note 7 2 4 4" xfId="10880" xr:uid="{00000000-0005-0000-0000-000090210000}"/>
    <cellStyle name="Note 7 2 4 4 2" xfId="18093" xr:uid="{00000000-0005-0000-0000-000091210000}"/>
    <cellStyle name="Note 7 2 4 4 3" xfId="23343" xr:uid="{00000000-0005-0000-0000-000092210000}"/>
    <cellStyle name="Note 7 2 4 5" xfId="12823" xr:uid="{00000000-0005-0000-0000-000093210000}"/>
    <cellStyle name="Note 7 2 4 5 2" xfId="20030" xr:uid="{00000000-0005-0000-0000-000094210000}"/>
    <cellStyle name="Note 7 2 4 5 3" xfId="25020" xr:uid="{00000000-0005-0000-0000-000095210000}"/>
    <cellStyle name="Note 7 2 4 6" xfId="13049" xr:uid="{00000000-0005-0000-0000-000096210000}"/>
    <cellStyle name="Note 7 2 4 6 2" xfId="20256" xr:uid="{00000000-0005-0000-0000-000097210000}"/>
    <cellStyle name="Note 7 2 4 6 3" xfId="25212" xr:uid="{00000000-0005-0000-0000-000098210000}"/>
    <cellStyle name="Note 7 2 4 7" xfId="14687" xr:uid="{00000000-0005-0000-0000-000099210000}"/>
    <cellStyle name="Note 7 2 4 8" xfId="20434" xr:uid="{00000000-0005-0000-0000-00009A210000}"/>
    <cellStyle name="Note 7 3" xfId="7058" xr:uid="{00000000-0005-0000-0000-00009B210000}"/>
    <cellStyle name="Note 7 3 2" xfId="7059" xr:uid="{00000000-0005-0000-0000-00009C210000}"/>
    <cellStyle name="Note 7 4" xfId="7060" xr:uid="{00000000-0005-0000-0000-00009D210000}"/>
    <cellStyle name="Note 7 5" xfId="7061" xr:uid="{00000000-0005-0000-0000-00009E210000}"/>
    <cellStyle name="Note 7 6" xfId="7062" xr:uid="{00000000-0005-0000-0000-00009F210000}"/>
    <cellStyle name="Note 7 7" xfId="7063" xr:uid="{00000000-0005-0000-0000-0000A0210000}"/>
    <cellStyle name="Note 8" xfId="7064" xr:uid="{00000000-0005-0000-0000-0000A1210000}"/>
    <cellStyle name="Note 8 2" xfId="7065" xr:uid="{00000000-0005-0000-0000-0000A2210000}"/>
    <cellStyle name="Note 8 2 2" xfId="7066" xr:uid="{00000000-0005-0000-0000-0000A3210000}"/>
    <cellStyle name="Note 8 2 2 2" xfId="7067" xr:uid="{00000000-0005-0000-0000-0000A4210000}"/>
    <cellStyle name="Note 8 2 3" xfId="7068" xr:uid="{00000000-0005-0000-0000-0000A5210000}"/>
    <cellStyle name="Note 8 2 4" xfId="9479" xr:uid="{00000000-0005-0000-0000-0000A6210000}"/>
    <cellStyle name="Note 8 2 4 2" xfId="16692" xr:uid="{00000000-0005-0000-0000-0000A7210000}"/>
    <cellStyle name="Note 8 2 5" xfId="10881" xr:uid="{00000000-0005-0000-0000-0000A8210000}"/>
    <cellStyle name="Note 8 2 5 2" xfId="18094" xr:uid="{00000000-0005-0000-0000-0000A9210000}"/>
    <cellStyle name="Note 8 2 6" xfId="12826" xr:uid="{00000000-0005-0000-0000-0000AA210000}"/>
    <cellStyle name="Note 8 2 6 2" xfId="20033" xr:uid="{00000000-0005-0000-0000-0000AB210000}"/>
    <cellStyle name="Note 8 2 7" xfId="14688" xr:uid="{00000000-0005-0000-0000-0000AC210000}"/>
    <cellStyle name="Note 8 3" xfId="7069" xr:uid="{00000000-0005-0000-0000-0000AD210000}"/>
    <cellStyle name="Note 8 3 2" xfId="7070" xr:uid="{00000000-0005-0000-0000-0000AE210000}"/>
    <cellStyle name="Note 8 3 3" xfId="7071" xr:uid="{00000000-0005-0000-0000-0000AF210000}"/>
    <cellStyle name="Note 8 3 3 2" xfId="9480" xr:uid="{00000000-0005-0000-0000-0000B0210000}"/>
    <cellStyle name="Note 8 3 3 2 2" xfId="16693" xr:uid="{00000000-0005-0000-0000-0000B1210000}"/>
    <cellStyle name="Note 8 3 3 3" xfId="10882" xr:uid="{00000000-0005-0000-0000-0000B2210000}"/>
    <cellStyle name="Note 8 3 3 3 2" xfId="18095" xr:uid="{00000000-0005-0000-0000-0000B3210000}"/>
    <cellStyle name="Note 8 3 3 4" xfId="12827" xr:uid="{00000000-0005-0000-0000-0000B4210000}"/>
    <cellStyle name="Note 8 3 3 4 2" xfId="20034" xr:uid="{00000000-0005-0000-0000-0000B5210000}"/>
    <cellStyle name="Note 8 3 3 5" xfId="14689" xr:uid="{00000000-0005-0000-0000-0000B6210000}"/>
    <cellStyle name="Note 8 4" xfId="7072" xr:uid="{00000000-0005-0000-0000-0000B7210000}"/>
    <cellStyle name="Note 8 5" xfId="7073" xr:uid="{00000000-0005-0000-0000-0000B8210000}"/>
    <cellStyle name="Note 8 6" xfId="7074" xr:uid="{00000000-0005-0000-0000-0000B9210000}"/>
    <cellStyle name="Note 8 7" xfId="7075" xr:uid="{00000000-0005-0000-0000-0000BA210000}"/>
    <cellStyle name="Note 9" xfId="7076" xr:uid="{00000000-0005-0000-0000-0000BB210000}"/>
    <cellStyle name="Note 9 2" xfId="7077" xr:uid="{00000000-0005-0000-0000-0000BC210000}"/>
    <cellStyle name="Note 9 3" xfId="9481" xr:uid="{00000000-0005-0000-0000-0000BD210000}"/>
    <cellStyle name="Note 9 3 2" xfId="16694" xr:uid="{00000000-0005-0000-0000-0000BE210000}"/>
    <cellStyle name="Note 9 3 3" xfId="22191" xr:uid="{00000000-0005-0000-0000-0000BF210000}"/>
    <cellStyle name="Note 9 4" xfId="9710" xr:uid="{00000000-0005-0000-0000-0000C0210000}"/>
    <cellStyle name="Note 9 4 2" xfId="16923" xr:uid="{00000000-0005-0000-0000-0000C1210000}"/>
    <cellStyle name="Note 9 4 3" xfId="22389" xr:uid="{00000000-0005-0000-0000-0000C2210000}"/>
    <cellStyle name="Note 9 5" xfId="10883" xr:uid="{00000000-0005-0000-0000-0000C3210000}"/>
    <cellStyle name="Note 9 5 2" xfId="18096" xr:uid="{00000000-0005-0000-0000-0000C4210000}"/>
    <cellStyle name="Note 9 5 3" xfId="23344" xr:uid="{00000000-0005-0000-0000-0000C5210000}"/>
    <cellStyle name="Note 9 6" xfId="12829" xr:uid="{00000000-0005-0000-0000-0000C6210000}"/>
    <cellStyle name="Note 9 6 2" xfId="20036" xr:uid="{00000000-0005-0000-0000-0000C7210000}"/>
    <cellStyle name="Note 9 6 3" xfId="25024" xr:uid="{00000000-0005-0000-0000-0000C8210000}"/>
    <cellStyle name="Note 9 7" xfId="13050" xr:uid="{00000000-0005-0000-0000-0000C9210000}"/>
    <cellStyle name="Note 9 7 2" xfId="20257" xr:uid="{00000000-0005-0000-0000-0000CA210000}"/>
    <cellStyle name="Note 9 7 3" xfId="25213" xr:uid="{00000000-0005-0000-0000-0000CB210000}"/>
    <cellStyle name="Note 9 8" xfId="14690" xr:uid="{00000000-0005-0000-0000-0000CC210000}"/>
    <cellStyle name="Note 9 9" xfId="20435" xr:uid="{00000000-0005-0000-0000-0000CD210000}"/>
    <cellStyle name="Number no Dec" xfId="7078" xr:uid="{00000000-0005-0000-0000-0000CE210000}"/>
    <cellStyle name="Number no Dec 2" xfId="7079" xr:uid="{00000000-0005-0000-0000-0000CF210000}"/>
    <cellStyle name="Number no Dec 3" xfId="7080" xr:uid="{00000000-0005-0000-0000-0000D0210000}"/>
    <cellStyle name="Number no Dec 4" xfId="7081" xr:uid="{00000000-0005-0000-0000-0000D1210000}"/>
    <cellStyle name="Number no Dec_Controls" xfId="7082" xr:uid="{00000000-0005-0000-0000-0000D2210000}"/>
    <cellStyle name="Output" xfId="735" builtinId="21" customBuiltin="1"/>
    <cellStyle name="Output 2" xfId="333" xr:uid="{00000000-0005-0000-0000-0000D4210000}"/>
    <cellStyle name="Output 2 2" xfId="7083" xr:uid="{00000000-0005-0000-0000-0000D5210000}"/>
    <cellStyle name="Output 2 3" xfId="7084" xr:uid="{00000000-0005-0000-0000-0000D6210000}"/>
    <cellStyle name="Output 2 3 2" xfId="9482" xr:uid="{00000000-0005-0000-0000-0000D7210000}"/>
    <cellStyle name="Output 2 3 2 2" xfId="16695" xr:uid="{00000000-0005-0000-0000-0000D8210000}"/>
    <cellStyle name="Output 2 3 2 3" xfId="22192" xr:uid="{00000000-0005-0000-0000-0000D9210000}"/>
    <cellStyle name="Output 2 3 3" xfId="9711" xr:uid="{00000000-0005-0000-0000-0000DA210000}"/>
    <cellStyle name="Output 2 3 3 2" xfId="16924" xr:uid="{00000000-0005-0000-0000-0000DB210000}"/>
    <cellStyle name="Output 2 3 3 3" xfId="22390" xr:uid="{00000000-0005-0000-0000-0000DC210000}"/>
    <cellStyle name="Output 2 3 4" xfId="10884" xr:uid="{00000000-0005-0000-0000-0000DD210000}"/>
    <cellStyle name="Output 2 3 4 2" xfId="18097" xr:uid="{00000000-0005-0000-0000-0000DE210000}"/>
    <cellStyle name="Output 2 3 4 3" xfId="23345" xr:uid="{00000000-0005-0000-0000-0000DF210000}"/>
    <cellStyle name="Output 2 3 5" xfId="12831" xr:uid="{00000000-0005-0000-0000-0000E0210000}"/>
    <cellStyle name="Output 2 3 5 2" xfId="20038" xr:uid="{00000000-0005-0000-0000-0000E1210000}"/>
    <cellStyle name="Output 2 3 5 3" xfId="25026" xr:uid="{00000000-0005-0000-0000-0000E2210000}"/>
    <cellStyle name="Output 2 3 6" xfId="13051" xr:uid="{00000000-0005-0000-0000-0000E3210000}"/>
    <cellStyle name="Output 2 3 6 2" xfId="20258" xr:uid="{00000000-0005-0000-0000-0000E4210000}"/>
    <cellStyle name="Output 2 3 6 3" xfId="25214" xr:uid="{00000000-0005-0000-0000-0000E5210000}"/>
    <cellStyle name="Output 2 3 7" xfId="14691" xr:uid="{00000000-0005-0000-0000-0000E6210000}"/>
    <cellStyle name="Output 2 3 8" xfId="20436" xr:uid="{00000000-0005-0000-0000-0000E7210000}"/>
    <cellStyle name="Output 3" xfId="7085" xr:uid="{00000000-0005-0000-0000-0000E8210000}"/>
    <cellStyle name="Output 3 2" xfId="7086" xr:uid="{00000000-0005-0000-0000-0000E9210000}"/>
    <cellStyle name="Output 3 2 2" xfId="9483" xr:uid="{00000000-0005-0000-0000-0000EA210000}"/>
    <cellStyle name="Output 3 2 2 2" xfId="16696" xr:uid="{00000000-0005-0000-0000-0000EB210000}"/>
    <cellStyle name="Output 3 2 2 3" xfId="22193" xr:uid="{00000000-0005-0000-0000-0000EC210000}"/>
    <cellStyle name="Output 3 2 3" xfId="9712" xr:uid="{00000000-0005-0000-0000-0000ED210000}"/>
    <cellStyle name="Output 3 2 3 2" xfId="16925" xr:uid="{00000000-0005-0000-0000-0000EE210000}"/>
    <cellStyle name="Output 3 2 3 3" xfId="22391" xr:uid="{00000000-0005-0000-0000-0000EF210000}"/>
    <cellStyle name="Output 3 2 4" xfId="10885" xr:uid="{00000000-0005-0000-0000-0000F0210000}"/>
    <cellStyle name="Output 3 2 4 2" xfId="18098" xr:uid="{00000000-0005-0000-0000-0000F1210000}"/>
    <cellStyle name="Output 3 2 4 3" xfId="23346" xr:uid="{00000000-0005-0000-0000-0000F2210000}"/>
    <cellStyle name="Output 3 2 5" xfId="12832" xr:uid="{00000000-0005-0000-0000-0000F3210000}"/>
    <cellStyle name="Output 3 2 5 2" xfId="20039" xr:uid="{00000000-0005-0000-0000-0000F4210000}"/>
    <cellStyle name="Output 3 2 5 3" xfId="25027" xr:uid="{00000000-0005-0000-0000-0000F5210000}"/>
    <cellStyle name="Output 3 2 6" xfId="13052" xr:uid="{00000000-0005-0000-0000-0000F6210000}"/>
    <cellStyle name="Output 3 2 6 2" xfId="20259" xr:uid="{00000000-0005-0000-0000-0000F7210000}"/>
    <cellStyle name="Output 3 2 6 3" xfId="25215" xr:uid="{00000000-0005-0000-0000-0000F8210000}"/>
    <cellStyle name="Output 3 2 7" xfId="14692" xr:uid="{00000000-0005-0000-0000-0000F9210000}"/>
    <cellStyle name="Output 3 2 8" xfId="20437" xr:uid="{00000000-0005-0000-0000-0000FA210000}"/>
    <cellStyle name="Output 3 3" xfId="25497" xr:uid="{00000000-0005-0000-0000-0000FB210000}"/>
    <cellStyle name="Output 4" xfId="7087" xr:uid="{00000000-0005-0000-0000-0000FC210000}"/>
    <cellStyle name="Output 4 2" xfId="7088" xr:uid="{00000000-0005-0000-0000-0000FD210000}"/>
    <cellStyle name="Output 4 2 2" xfId="9484" xr:uid="{00000000-0005-0000-0000-0000FE210000}"/>
    <cellStyle name="Output 4 2 2 2" xfId="16697" xr:uid="{00000000-0005-0000-0000-0000FF210000}"/>
    <cellStyle name="Output 4 2 2 3" xfId="22194" xr:uid="{00000000-0005-0000-0000-000000220000}"/>
    <cellStyle name="Output 4 2 3" xfId="9713" xr:uid="{00000000-0005-0000-0000-000001220000}"/>
    <cellStyle name="Output 4 2 3 2" xfId="16926" xr:uid="{00000000-0005-0000-0000-000002220000}"/>
    <cellStyle name="Output 4 2 3 3" xfId="22392" xr:uid="{00000000-0005-0000-0000-000003220000}"/>
    <cellStyle name="Output 4 2 4" xfId="10886" xr:uid="{00000000-0005-0000-0000-000004220000}"/>
    <cellStyle name="Output 4 2 4 2" xfId="18099" xr:uid="{00000000-0005-0000-0000-000005220000}"/>
    <cellStyle name="Output 4 2 4 3" xfId="23347" xr:uid="{00000000-0005-0000-0000-000006220000}"/>
    <cellStyle name="Output 4 2 5" xfId="12833" xr:uid="{00000000-0005-0000-0000-000007220000}"/>
    <cellStyle name="Output 4 2 5 2" xfId="20040" xr:uid="{00000000-0005-0000-0000-000008220000}"/>
    <cellStyle name="Output 4 2 5 3" xfId="25028" xr:uid="{00000000-0005-0000-0000-000009220000}"/>
    <cellStyle name="Output 4 2 6" xfId="13053" xr:uid="{00000000-0005-0000-0000-00000A220000}"/>
    <cellStyle name="Output 4 2 6 2" xfId="20260" xr:uid="{00000000-0005-0000-0000-00000B220000}"/>
    <cellStyle name="Output 4 2 6 3" xfId="25216" xr:uid="{00000000-0005-0000-0000-00000C220000}"/>
    <cellStyle name="Output 4 2 7" xfId="14693" xr:uid="{00000000-0005-0000-0000-00000D220000}"/>
    <cellStyle name="Output 4 2 8" xfId="20438" xr:uid="{00000000-0005-0000-0000-00000E220000}"/>
    <cellStyle name="Output 5" xfId="7089" xr:uid="{00000000-0005-0000-0000-00000F220000}"/>
    <cellStyle name="Output 5 2" xfId="7090" xr:uid="{00000000-0005-0000-0000-000010220000}"/>
    <cellStyle name="Output 5 2 2" xfId="9486" xr:uid="{00000000-0005-0000-0000-000011220000}"/>
    <cellStyle name="Output 5 2 2 2" xfId="16699" xr:uid="{00000000-0005-0000-0000-000012220000}"/>
    <cellStyle name="Output 5 2 2 3" xfId="22196" xr:uid="{00000000-0005-0000-0000-000013220000}"/>
    <cellStyle name="Output 5 2 3" xfId="9715" xr:uid="{00000000-0005-0000-0000-000014220000}"/>
    <cellStyle name="Output 5 2 3 2" xfId="16928" xr:uid="{00000000-0005-0000-0000-000015220000}"/>
    <cellStyle name="Output 5 2 3 3" xfId="22394" xr:uid="{00000000-0005-0000-0000-000016220000}"/>
    <cellStyle name="Output 5 2 4" xfId="10888" xr:uid="{00000000-0005-0000-0000-000017220000}"/>
    <cellStyle name="Output 5 2 4 2" xfId="18101" xr:uid="{00000000-0005-0000-0000-000018220000}"/>
    <cellStyle name="Output 5 2 4 3" xfId="23349" xr:uid="{00000000-0005-0000-0000-000019220000}"/>
    <cellStyle name="Output 5 2 5" xfId="12835" xr:uid="{00000000-0005-0000-0000-00001A220000}"/>
    <cellStyle name="Output 5 2 5 2" xfId="20042" xr:uid="{00000000-0005-0000-0000-00001B220000}"/>
    <cellStyle name="Output 5 2 5 3" xfId="25030" xr:uid="{00000000-0005-0000-0000-00001C220000}"/>
    <cellStyle name="Output 5 2 6" xfId="13055" xr:uid="{00000000-0005-0000-0000-00001D220000}"/>
    <cellStyle name="Output 5 2 6 2" xfId="20262" xr:uid="{00000000-0005-0000-0000-00001E220000}"/>
    <cellStyle name="Output 5 2 6 3" xfId="25218" xr:uid="{00000000-0005-0000-0000-00001F220000}"/>
    <cellStyle name="Output 5 2 7" xfId="14695" xr:uid="{00000000-0005-0000-0000-000020220000}"/>
    <cellStyle name="Output 5 2 8" xfId="20440" xr:uid="{00000000-0005-0000-0000-000021220000}"/>
    <cellStyle name="Output 5 3" xfId="9485" xr:uid="{00000000-0005-0000-0000-000022220000}"/>
    <cellStyle name="Output 5 3 2" xfId="16698" xr:uid="{00000000-0005-0000-0000-000023220000}"/>
    <cellStyle name="Output 5 3 3" xfId="22195" xr:uid="{00000000-0005-0000-0000-000024220000}"/>
    <cellStyle name="Output 5 4" xfId="9714" xr:uid="{00000000-0005-0000-0000-000025220000}"/>
    <cellStyle name="Output 5 4 2" xfId="16927" xr:uid="{00000000-0005-0000-0000-000026220000}"/>
    <cellStyle name="Output 5 4 3" xfId="22393" xr:uid="{00000000-0005-0000-0000-000027220000}"/>
    <cellStyle name="Output 5 5" xfId="10887" xr:uid="{00000000-0005-0000-0000-000028220000}"/>
    <cellStyle name="Output 5 5 2" xfId="18100" xr:uid="{00000000-0005-0000-0000-000029220000}"/>
    <cellStyle name="Output 5 5 3" xfId="23348" xr:uid="{00000000-0005-0000-0000-00002A220000}"/>
    <cellStyle name="Output 5 6" xfId="12834" xr:uid="{00000000-0005-0000-0000-00002B220000}"/>
    <cellStyle name="Output 5 6 2" xfId="20041" xr:uid="{00000000-0005-0000-0000-00002C220000}"/>
    <cellStyle name="Output 5 6 3" xfId="25029" xr:uid="{00000000-0005-0000-0000-00002D220000}"/>
    <cellStyle name="Output 5 7" xfId="13054" xr:uid="{00000000-0005-0000-0000-00002E220000}"/>
    <cellStyle name="Output 5 7 2" xfId="20261" xr:uid="{00000000-0005-0000-0000-00002F220000}"/>
    <cellStyle name="Output 5 7 3" xfId="25217" xr:uid="{00000000-0005-0000-0000-000030220000}"/>
    <cellStyle name="Output 5 8" xfId="14694" xr:uid="{00000000-0005-0000-0000-000031220000}"/>
    <cellStyle name="Output 5 9" xfId="20439" xr:uid="{00000000-0005-0000-0000-000032220000}"/>
    <cellStyle name="Output 6" xfId="7091" xr:uid="{00000000-0005-0000-0000-000033220000}"/>
    <cellStyle name="Output 6 2" xfId="7092" xr:uid="{00000000-0005-0000-0000-000034220000}"/>
    <cellStyle name="Output 6 2 2" xfId="9488" xr:uid="{00000000-0005-0000-0000-000035220000}"/>
    <cellStyle name="Output 6 2 2 2" xfId="16701" xr:uid="{00000000-0005-0000-0000-000036220000}"/>
    <cellStyle name="Output 6 2 2 3" xfId="22198" xr:uid="{00000000-0005-0000-0000-000037220000}"/>
    <cellStyle name="Output 6 2 3" xfId="9717" xr:uid="{00000000-0005-0000-0000-000038220000}"/>
    <cellStyle name="Output 6 2 3 2" xfId="16930" xr:uid="{00000000-0005-0000-0000-000039220000}"/>
    <cellStyle name="Output 6 2 3 3" xfId="22396" xr:uid="{00000000-0005-0000-0000-00003A220000}"/>
    <cellStyle name="Output 6 2 4" xfId="10890" xr:uid="{00000000-0005-0000-0000-00003B220000}"/>
    <cellStyle name="Output 6 2 4 2" xfId="18103" xr:uid="{00000000-0005-0000-0000-00003C220000}"/>
    <cellStyle name="Output 6 2 4 3" xfId="23351" xr:uid="{00000000-0005-0000-0000-00003D220000}"/>
    <cellStyle name="Output 6 2 5" xfId="12837" xr:uid="{00000000-0005-0000-0000-00003E220000}"/>
    <cellStyle name="Output 6 2 5 2" xfId="20044" xr:uid="{00000000-0005-0000-0000-00003F220000}"/>
    <cellStyle name="Output 6 2 5 3" xfId="25032" xr:uid="{00000000-0005-0000-0000-000040220000}"/>
    <cellStyle name="Output 6 2 6" xfId="13057" xr:uid="{00000000-0005-0000-0000-000041220000}"/>
    <cellStyle name="Output 6 2 6 2" xfId="20264" xr:uid="{00000000-0005-0000-0000-000042220000}"/>
    <cellStyle name="Output 6 2 6 3" xfId="25220" xr:uid="{00000000-0005-0000-0000-000043220000}"/>
    <cellStyle name="Output 6 2 7" xfId="14697" xr:uid="{00000000-0005-0000-0000-000044220000}"/>
    <cellStyle name="Output 6 2 8" xfId="20442" xr:uid="{00000000-0005-0000-0000-000045220000}"/>
    <cellStyle name="Output 6 3" xfId="9487" xr:uid="{00000000-0005-0000-0000-000046220000}"/>
    <cellStyle name="Output 6 3 2" xfId="16700" xr:uid="{00000000-0005-0000-0000-000047220000}"/>
    <cellStyle name="Output 6 3 3" xfId="22197" xr:uid="{00000000-0005-0000-0000-000048220000}"/>
    <cellStyle name="Output 6 4" xfId="9716" xr:uid="{00000000-0005-0000-0000-000049220000}"/>
    <cellStyle name="Output 6 4 2" xfId="16929" xr:uid="{00000000-0005-0000-0000-00004A220000}"/>
    <cellStyle name="Output 6 4 3" xfId="22395" xr:uid="{00000000-0005-0000-0000-00004B220000}"/>
    <cellStyle name="Output 6 5" xfId="10889" xr:uid="{00000000-0005-0000-0000-00004C220000}"/>
    <cellStyle name="Output 6 5 2" xfId="18102" xr:uid="{00000000-0005-0000-0000-00004D220000}"/>
    <cellStyle name="Output 6 5 3" xfId="23350" xr:uid="{00000000-0005-0000-0000-00004E220000}"/>
    <cellStyle name="Output 6 6" xfId="12836" xr:uid="{00000000-0005-0000-0000-00004F220000}"/>
    <cellStyle name="Output 6 6 2" xfId="20043" xr:uid="{00000000-0005-0000-0000-000050220000}"/>
    <cellStyle name="Output 6 6 3" xfId="25031" xr:uid="{00000000-0005-0000-0000-000051220000}"/>
    <cellStyle name="Output 6 7" xfId="13056" xr:uid="{00000000-0005-0000-0000-000052220000}"/>
    <cellStyle name="Output 6 7 2" xfId="20263" xr:uid="{00000000-0005-0000-0000-000053220000}"/>
    <cellStyle name="Output 6 7 3" xfId="25219" xr:uid="{00000000-0005-0000-0000-000054220000}"/>
    <cellStyle name="Output 6 8" xfId="14696" xr:uid="{00000000-0005-0000-0000-000055220000}"/>
    <cellStyle name="Output 6 9" xfId="20441" xr:uid="{00000000-0005-0000-0000-000056220000}"/>
    <cellStyle name="Output 7" xfId="7093" xr:uid="{00000000-0005-0000-0000-000057220000}"/>
    <cellStyle name="Output 7 2" xfId="7094" xr:uid="{00000000-0005-0000-0000-000058220000}"/>
    <cellStyle name="Output 7 2 2" xfId="9490" xr:uid="{00000000-0005-0000-0000-000059220000}"/>
    <cellStyle name="Output 7 2 2 2" xfId="16703" xr:uid="{00000000-0005-0000-0000-00005A220000}"/>
    <cellStyle name="Output 7 2 2 3" xfId="22200" xr:uid="{00000000-0005-0000-0000-00005B220000}"/>
    <cellStyle name="Output 7 2 3" xfId="9719" xr:uid="{00000000-0005-0000-0000-00005C220000}"/>
    <cellStyle name="Output 7 2 3 2" xfId="16932" xr:uid="{00000000-0005-0000-0000-00005D220000}"/>
    <cellStyle name="Output 7 2 3 3" xfId="22398" xr:uid="{00000000-0005-0000-0000-00005E220000}"/>
    <cellStyle name="Output 7 2 4" xfId="10892" xr:uid="{00000000-0005-0000-0000-00005F220000}"/>
    <cellStyle name="Output 7 2 4 2" xfId="18105" xr:uid="{00000000-0005-0000-0000-000060220000}"/>
    <cellStyle name="Output 7 2 4 3" xfId="23353" xr:uid="{00000000-0005-0000-0000-000061220000}"/>
    <cellStyle name="Output 7 2 5" xfId="12839" xr:uid="{00000000-0005-0000-0000-000062220000}"/>
    <cellStyle name="Output 7 2 5 2" xfId="20046" xr:uid="{00000000-0005-0000-0000-000063220000}"/>
    <cellStyle name="Output 7 2 5 3" xfId="25034" xr:uid="{00000000-0005-0000-0000-000064220000}"/>
    <cellStyle name="Output 7 2 6" xfId="13059" xr:uid="{00000000-0005-0000-0000-000065220000}"/>
    <cellStyle name="Output 7 2 6 2" xfId="20266" xr:uid="{00000000-0005-0000-0000-000066220000}"/>
    <cellStyle name="Output 7 2 6 3" xfId="25222" xr:uid="{00000000-0005-0000-0000-000067220000}"/>
    <cellStyle name="Output 7 2 7" xfId="14699" xr:uid="{00000000-0005-0000-0000-000068220000}"/>
    <cellStyle name="Output 7 2 8" xfId="20444" xr:uid="{00000000-0005-0000-0000-000069220000}"/>
    <cellStyle name="Output 7 3" xfId="9489" xr:uid="{00000000-0005-0000-0000-00006A220000}"/>
    <cellStyle name="Output 7 3 2" xfId="16702" xr:uid="{00000000-0005-0000-0000-00006B220000}"/>
    <cellStyle name="Output 7 3 3" xfId="22199" xr:uid="{00000000-0005-0000-0000-00006C220000}"/>
    <cellStyle name="Output 7 4" xfId="9718" xr:uid="{00000000-0005-0000-0000-00006D220000}"/>
    <cellStyle name="Output 7 4 2" xfId="16931" xr:uid="{00000000-0005-0000-0000-00006E220000}"/>
    <cellStyle name="Output 7 4 3" xfId="22397" xr:uid="{00000000-0005-0000-0000-00006F220000}"/>
    <cellStyle name="Output 7 5" xfId="10891" xr:uid="{00000000-0005-0000-0000-000070220000}"/>
    <cellStyle name="Output 7 5 2" xfId="18104" xr:uid="{00000000-0005-0000-0000-000071220000}"/>
    <cellStyle name="Output 7 5 3" xfId="23352" xr:uid="{00000000-0005-0000-0000-000072220000}"/>
    <cellStyle name="Output 7 6" xfId="12838" xr:uid="{00000000-0005-0000-0000-000073220000}"/>
    <cellStyle name="Output 7 6 2" xfId="20045" xr:uid="{00000000-0005-0000-0000-000074220000}"/>
    <cellStyle name="Output 7 6 3" xfId="25033" xr:uid="{00000000-0005-0000-0000-000075220000}"/>
    <cellStyle name="Output 7 7" xfId="13058" xr:uid="{00000000-0005-0000-0000-000076220000}"/>
    <cellStyle name="Output 7 7 2" xfId="20265" xr:uid="{00000000-0005-0000-0000-000077220000}"/>
    <cellStyle name="Output 7 7 3" xfId="25221" xr:uid="{00000000-0005-0000-0000-000078220000}"/>
    <cellStyle name="Output 7 8" xfId="14698" xr:uid="{00000000-0005-0000-0000-000079220000}"/>
    <cellStyle name="Output 7 9" xfId="20443" xr:uid="{00000000-0005-0000-0000-00007A220000}"/>
    <cellStyle name="Output 8" xfId="7095" xr:uid="{00000000-0005-0000-0000-00007B220000}"/>
    <cellStyle name="Output 9" xfId="7687" xr:uid="{00000000-0005-0000-0000-00007C220000}"/>
    <cellStyle name="Output 9 2" xfId="14911" xr:uid="{00000000-0005-0000-0000-00007D220000}"/>
    <cellStyle name="Output 9 3" xfId="20632" xr:uid="{00000000-0005-0000-0000-00007E220000}"/>
    <cellStyle name="Paragraph text" xfId="7096" xr:uid="{00000000-0005-0000-0000-00007F220000}"/>
    <cellStyle name="pb_page_heading_LS" xfId="7097" xr:uid="{00000000-0005-0000-0000-000080220000}"/>
    <cellStyle name="Percent" xfId="7569" builtinId="5"/>
    <cellStyle name="Percent [2]" xfId="7098" xr:uid="{00000000-0005-0000-0000-000082220000}"/>
    <cellStyle name="Percent [2] 2" xfId="7099" xr:uid="{00000000-0005-0000-0000-000083220000}"/>
    <cellStyle name="Percent [2] 2 2" xfId="7100" xr:uid="{00000000-0005-0000-0000-000084220000}"/>
    <cellStyle name="Percent [2] 3" xfId="7101" xr:uid="{00000000-0005-0000-0000-000085220000}"/>
    <cellStyle name="Percent [2] 3 2" xfId="7102" xr:uid="{00000000-0005-0000-0000-000086220000}"/>
    <cellStyle name="Percent [2] 4" xfId="7103" xr:uid="{00000000-0005-0000-0000-000087220000}"/>
    <cellStyle name="Percent 10" xfId="7104" xr:uid="{00000000-0005-0000-0000-000088220000}"/>
    <cellStyle name="Percent 10 2" xfId="7105" xr:uid="{00000000-0005-0000-0000-000089220000}"/>
    <cellStyle name="Percent 10 2 2" xfId="7106" xr:uid="{00000000-0005-0000-0000-00008A220000}"/>
    <cellStyle name="Percent 10 2 3" xfId="9492" xr:uid="{00000000-0005-0000-0000-00008B220000}"/>
    <cellStyle name="Percent 10 2 3 2" xfId="16705" xr:uid="{00000000-0005-0000-0000-00008C220000}"/>
    <cellStyle name="Percent 10 2 4" xfId="10894" xr:uid="{00000000-0005-0000-0000-00008D220000}"/>
    <cellStyle name="Percent 10 2 4 2" xfId="18107" xr:uid="{00000000-0005-0000-0000-00008E220000}"/>
    <cellStyle name="Percent 10 2 5" xfId="12841" xr:uid="{00000000-0005-0000-0000-00008F220000}"/>
    <cellStyle name="Percent 10 2 5 2" xfId="20048" xr:uid="{00000000-0005-0000-0000-000090220000}"/>
    <cellStyle name="Percent 10 2 6" xfId="14701" xr:uid="{00000000-0005-0000-0000-000091220000}"/>
    <cellStyle name="Percent 10 3" xfId="7107" xr:uid="{00000000-0005-0000-0000-000092220000}"/>
    <cellStyle name="Percent 10 3 2" xfId="7108" xr:uid="{00000000-0005-0000-0000-000093220000}"/>
    <cellStyle name="Percent 10 3 2 2" xfId="9493" xr:uid="{00000000-0005-0000-0000-000094220000}"/>
    <cellStyle name="Percent 10 3 2 2 2" xfId="16706" xr:uid="{00000000-0005-0000-0000-000095220000}"/>
    <cellStyle name="Percent 10 3 2 3" xfId="10895" xr:uid="{00000000-0005-0000-0000-000096220000}"/>
    <cellStyle name="Percent 10 3 2 3 2" xfId="18108" xr:uid="{00000000-0005-0000-0000-000097220000}"/>
    <cellStyle name="Percent 10 3 2 4" xfId="12842" xr:uid="{00000000-0005-0000-0000-000098220000}"/>
    <cellStyle name="Percent 10 3 2 4 2" xfId="20049" xr:uid="{00000000-0005-0000-0000-000099220000}"/>
    <cellStyle name="Percent 10 3 2 5" xfId="14702" xr:uid="{00000000-0005-0000-0000-00009A220000}"/>
    <cellStyle name="Percent 10 4" xfId="9491" xr:uid="{00000000-0005-0000-0000-00009B220000}"/>
    <cellStyle name="Percent 10 4 2" xfId="16704" xr:uid="{00000000-0005-0000-0000-00009C220000}"/>
    <cellStyle name="Percent 10 5" xfId="10893" xr:uid="{00000000-0005-0000-0000-00009D220000}"/>
    <cellStyle name="Percent 10 5 2" xfId="18106" xr:uid="{00000000-0005-0000-0000-00009E220000}"/>
    <cellStyle name="Percent 10 6" xfId="12840" xr:uid="{00000000-0005-0000-0000-00009F220000}"/>
    <cellStyle name="Percent 10 6 2" xfId="20047" xr:uid="{00000000-0005-0000-0000-0000A0220000}"/>
    <cellStyle name="Percent 10 7" xfId="14700" xr:uid="{00000000-0005-0000-0000-0000A1220000}"/>
    <cellStyle name="Percent 11" xfId="7109" xr:uid="{00000000-0005-0000-0000-0000A2220000}"/>
    <cellStyle name="Percent 11 2" xfId="7110" xr:uid="{00000000-0005-0000-0000-0000A3220000}"/>
    <cellStyle name="Percent 12" xfId="7111" xr:uid="{00000000-0005-0000-0000-0000A4220000}"/>
    <cellStyle name="Percent 12 2" xfId="7112" xr:uid="{00000000-0005-0000-0000-0000A5220000}"/>
    <cellStyle name="Percent 13" xfId="7113" xr:uid="{00000000-0005-0000-0000-0000A6220000}"/>
    <cellStyle name="Percent 13 2" xfId="7114" xr:uid="{00000000-0005-0000-0000-0000A7220000}"/>
    <cellStyle name="Percent 14" xfId="7115" xr:uid="{00000000-0005-0000-0000-0000A8220000}"/>
    <cellStyle name="Percent 14 2" xfId="7116" xr:uid="{00000000-0005-0000-0000-0000A9220000}"/>
    <cellStyle name="Percent 14 2 2" xfId="7117" xr:uid="{00000000-0005-0000-0000-0000AA220000}"/>
    <cellStyle name="Percent 14 3" xfId="7118" xr:uid="{00000000-0005-0000-0000-0000AB220000}"/>
    <cellStyle name="Percent 15" xfId="7119" xr:uid="{00000000-0005-0000-0000-0000AC220000}"/>
    <cellStyle name="Percent 15 2" xfId="7120" xr:uid="{00000000-0005-0000-0000-0000AD220000}"/>
    <cellStyle name="Percent 15 2 2" xfId="7121" xr:uid="{00000000-0005-0000-0000-0000AE220000}"/>
    <cellStyle name="Percent 15 3" xfId="7122" xr:uid="{00000000-0005-0000-0000-0000AF220000}"/>
    <cellStyle name="Percent 16" xfId="7123" xr:uid="{00000000-0005-0000-0000-0000B0220000}"/>
    <cellStyle name="Percent 16 2" xfId="7124" xr:uid="{00000000-0005-0000-0000-0000B1220000}"/>
    <cellStyle name="Percent 16 3" xfId="7125" xr:uid="{00000000-0005-0000-0000-0000B2220000}"/>
    <cellStyle name="Percent 17" xfId="7126" xr:uid="{00000000-0005-0000-0000-0000B3220000}"/>
    <cellStyle name="Percent 17 2" xfId="7127" xr:uid="{00000000-0005-0000-0000-0000B4220000}"/>
    <cellStyle name="Percent 18" xfId="7128" xr:uid="{00000000-0005-0000-0000-0000B5220000}"/>
    <cellStyle name="Percent 18 2" xfId="7129" xr:uid="{00000000-0005-0000-0000-0000B6220000}"/>
    <cellStyle name="Percent 18 2 2" xfId="7130" xr:uid="{00000000-0005-0000-0000-0000B7220000}"/>
    <cellStyle name="Percent 18 2 2 2" xfId="7131" xr:uid="{00000000-0005-0000-0000-0000B8220000}"/>
    <cellStyle name="Percent 18 2 2 2 2" xfId="7132" xr:uid="{00000000-0005-0000-0000-0000B9220000}"/>
    <cellStyle name="Percent 18 2 2 2 2 2" xfId="9496" xr:uid="{00000000-0005-0000-0000-0000BA220000}"/>
    <cellStyle name="Percent 18 2 2 2 2 2 2" xfId="16709" xr:uid="{00000000-0005-0000-0000-0000BB220000}"/>
    <cellStyle name="Percent 18 2 2 2 2 3" xfId="10898" xr:uid="{00000000-0005-0000-0000-0000BC220000}"/>
    <cellStyle name="Percent 18 2 2 2 2 3 2" xfId="18111" xr:uid="{00000000-0005-0000-0000-0000BD220000}"/>
    <cellStyle name="Percent 18 2 2 2 2 4" xfId="12845" xr:uid="{00000000-0005-0000-0000-0000BE220000}"/>
    <cellStyle name="Percent 18 2 2 2 2 4 2" xfId="20052" xr:uid="{00000000-0005-0000-0000-0000BF220000}"/>
    <cellStyle name="Percent 18 2 2 2 2 5" xfId="14705" xr:uid="{00000000-0005-0000-0000-0000C0220000}"/>
    <cellStyle name="Percent 18 2 2 2 3" xfId="9495" xr:uid="{00000000-0005-0000-0000-0000C1220000}"/>
    <cellStyle name="Percent 18 2 2 2 3 2" xfId="16708" xr:uid="{00000000-0005-0000-0000-0000C2220000}"/>
    <cellStyle name="Percent 18 2 2 2 4" xfId="10897" xr:uid="{00000000-0005-0000-0000-0000C3220000}"/>
    <cellStyle name="Percent 18 2 2 2 4 2" xfId="18110" xr:uid="{00000000-0005-0000-0000-0000C4220000}"/>
    <cellStyle name="Percent 18 2 2 2 5" xfId="12844" xr:uid="{00000000-0005-0000-0000-0000C5220000}"/>
    <cellStyle name="Percent 18 2 2 2 5 2" xfId="20051" xr:uid="{00000000-0005-0000-0000-0000C6220000}"/>
    <cellStyle name="Percent 18 2 2 2 6" xfId="14704" xr:uid="{00000000-0005-0000-0000-0000C7220000}"/>
    <cellStyle name="Percent 18 2 2 3" xfId="7133" xr:uid="{00000000-0005-0000-0000-0000C8220000}"/>
    <cellStyle name="Percent 18 2 2 3 2" xfId="9497" xr:uid="{00000000-0005-0000-0000-0000C9220000}"/>
    <cellStyle name="Percent 18 2 2 3 2 2" xfId="16710" xr:uid="{00000000-0005-0000-0000-0000CA220000}"/>
    <cellStyle name="Percent 18 2 2 3 3" xfId="10899" xr:uid="{00000000-0005-0000-0000-0000CB220000}"/>
    <cellStyle name="Percent 18 2 2 3 3 2" xfId="18112" xr:uid="{00000000-0005-0000-0000-0000CC220000}"/>
    <cellStyle name="Percent 18 2 2 3 4" xfId="12846" xr:uid="{00000000-0005-0000-0000-0000CD220000}"/>
    <cellStyle name="Percent 18 2 2 3 4 2" xfId="20053" xr:uid="{00000000-0005-0000-0000-0000CE220000}"/>
    <cellStyle name="Percent 18 2 2 3 5" xfId="14706" xr:uid="{00000000-0005-0000-0000-0000CF220000}"/>
    <cellStyle name="Percent 18 2 2 4" xfId="9494" xr:uid="{00000000-0005-0000-0000-0000D0220000}"/>
    <cellStyle name="Percent 18 2 2 4 2" xfId="16707" xr:uid="{00000000-0005-0000-0000-0000D1220000}"/>
    <cellStyle name="Percent 18 2 2 5" xfId="10896" xr:uid="{00000000-0005-0000-0000-0000D2220000}"/>
    <cellStyle name="Percent 18 2 2 5 2" xfId="18109" xr:uid="{00000000-0005-0000-0000-0000D3220000}"/>
    <cellStyle name="Percent 18 2 2 6" xfId="12843" xr:uid="{00000000-0005-0000-0000-0000D4220000}"/>
    <cellStyle name="Percent 18 2 2 6 2" xfId="20050" xr:uid="{00000000-0005-0000-0000-0000D5220000}"/>
    <cellStyle name="Percent 18 2 2 7" xfId="14703" xr:uid="{00000000-0005-0000-0000-0000D6220000}"/>
    <cellStyle name="Percent 18 2 3" xfId="7134" xr:uid="{00000000-0005-0000-0000-0000D7220000}"/>
    <cellStyle name="Percent 18 2 3 2" xfId="7135" xr:uid="{00000000-0005-0000-0000-0000D8220000}"/>
    <cellStyle name="Percent 18 2 3 2 2" xfId="9499" xr:uid="{00000000-0005-0000-0000-0000D9220000}"/>
    <cellStyle name="Percent 18 2 3 2 2 2" xfId="16712" xr:uid="{00000000-0005-0000-0000-0000DA220000}"/>
    <cellStyle name="Percent 18 2 3 2 3" xfId="10901" xr:uid="{00000000-0005-0000-0000-0000DB220000}"/>
    <cellStyle name="Percent 18 2 3 2 3 2" xfId="18114" xr:uid="{00000000-0005-0000-0000-0000DC220000}"/>
    <cellStyle name="Percent 18 2 3 2 4" xfId="12848" xr:uid="{00000000-0005-0000-0000-0000DD220000}"/>
    <cellStyle name="Percent 18 2 3 2 4 2" xfId="20055" xr:uid="{00000000-0005-0000-0000-0000DE220000}"/>
    <cellStyle name="Percent 18 2 3 2 5" xfId="14708" xr:uid="{00000000-0005-0000-0000-0000DF220000}"/>
    <cellStyle name="Percent 18 2 3 3" xfId="9498" xr:uid="{00000000-0005-0000-0000-0000E0220000}"/>
    <cellStyle name="Percent 18 2 3 3 2" xfId="16711" xr:uid="{00000000-0005-0000-0000-0000E1220000}"/>
    <cellStyle name="Percent 18 2 3 4" xfId="10900" xr:uid="{00000000-0005-0000-0000-0000E2220000}"/>
    <cellStyle name="Percent 18 2 3 4 2" xfId="18113" xr:uid="{00000000-0005-0000-0000-0000E3220000}"/>
    <cellStyle name="Percent 18 2 3 5" xfId="12847" xr:uid="{00000000-0005-0000-0000-0000E4220000}"/>
    <cellStyle name="Percent 18 2 3 5 2" xfId="20054" xr:uid="{00000000-0005-0000-0000-0000E5220000}"/>
    <cellStyle name="Percent 18 2 3 6" xfId="14707" xr:uid="{00000000-0005-0000-0000-0000E6220000}"/>
    <cellStyle name="Percent 18 2 4" xfId="7136" xr:uid="{00000000-0005-0000-0000-0000E7220000}"/>
    <cellStyle name="Percent 18 2 4 2" xfId="9500" xr:uid="{00000000-0005-0000-0000-0000E8220000}"/>
    <cellStyle name="Percent 18 2 4 2 2" xfId="16713" xr:uid="{00000000-0005-0000-0000-0000E9220000}"/>
    <cellStyle name="Percent 18 2 4 3" xfId="10902" xr:uid="{00000000-0005-0000-0000-0000EA220000}"/>
    <cellStyle name="Percent 18 2 4 3 2" xfId="18115" xr:uid="{00000000-0005-0000-0000-0000EB220000}"/>
    <cellStyle name="Percent 18 2 4 4" xfId="12849" xr:uid="{00000000-0005-0000-0000-0000EC220000}"/>
    <cellStyle name="Percent 18 2 4 4 2" xfId="20056" xr:uid="{00000000-0005-0000-0000-0000ED220000}"/>
    <cellStyle name="Percent 18 2 4 5" xfId="14709" xr:uid="{00000000-0005-0000-0000-0000EE220000}"/>
    <cellStyle name="Percent 18 3" xfId="7137" xr:uid="{00000000-0005-0000-0000-0000EF220000}"/>
    <cellStyle name="Percent 18 3 2" xfId="7138" xr:uid="{00000000-0005-0000-0000-0000F0220000}"/>
    <cellStyle name="Percent 18 3 2 2" xfId="9502" xr:uid="{00000000-0005-0000-0000-0000F1220000}"/>
    <cellStyle name="Percent 18 3 2 2 2" xfId="16715" xr:uid="{00000000-0005-0000-0000-0000F2220000}"/>
    <cellStyle name="Percent 18 3 2 3" xfId="10904" xr:uid="{00000000-0005-0000-0000-0000F3220000}"/>
    <cellStyle name="Percent 18 3 2 3 2" xfId="18117" xr:uid="{00000000-0005-0000-0000-0000F4220000}"/>
    <cellStyle name="Percent 18 3 2 4" xfId="12851" xr:uid="{00000000-0005-0000-0000-0000F5220000}"/>
    <cellStyle name="Percent 18 3 2 4 2" xfId="20058" xr:uid="{00000000-0005-0000-0000-0000F6220000}"/>
    <cellStyle name="Percent 18 3 2 5" xfId="14711" xr:uid="{00000000-0005-0000-0000-0000F7220000}"/>
    <cellStyle name="Percent 18 3 3" xfId="9501" xr:uid="{00000000-0005-0000-0000-0000F8220000}"/>
    <cellStyle name="Percent 18 3 3 2" xfId="16714" xr:uid="{00000000-0005-0000-0000-0000F9220000}"/>
    <cellStyle name="Percent 18 3 4" xfId="10903" xr:uid="{00000000-0005-0000-0000-0000FA220000}"/>
    <cellStyle name="Percent 18 3 4 2" xfId="18116" xr:uid="{00000000-0005-0000-0000-0000FB220000}"/>
    <cellStyle name="Percent 18 3 5" xfId="12850" xr:uid="{00000000-0005-0000-0000-0000FC220000}"/>
    <cellStyle name="Percent 18 3 5 2" xfId="20057" xr:uid="{00000000-0005-0000-0000-0000FD220000}"/>
    <cellStyle name="Percent 18 3 6" xfId="14710" xr:uid="{00000000-0005-0000-0000-0000FE220000}"/>
    <cellStyle name="Percent 18 4" xfId="7139" xr:uid="{00000000-0005-0000-0000-0000FF220000}"/>
    <cellStyle name="Percent 18 4 2" xfId="9503" xr:uid="{00000000-0005-0000-0000-000000230000}"/>
    <cellStyle name="Percent 18 4 2 2" xfId="16716" xr:uid="{00000000-0005-0000-0000-000001230000}"/>
    <cellStyle name="Percent 18 4 3" xfId="10905" xr:uid="{00000000-0005-0000-0000-000002230000}"/>
    <cellStyle name="Percent 18 4 3 2" xfId="18118" xr:uid="{00000000-0005-0000-0000-000003230000}"/>
    <cellStyle name="Percent 18 4 4" xfId="12852" xr:uid="{00000000-0005-0000-0000-000004230000}"/>
    <cellStyle name="Percent 18 4 4 2" xfId="20059" xr:uid="{00000000-0005-0000-0000-000005230000}"/>
    <cellStyle name="Percent 18 4 5" xfId="14712" xr:uid="{00000000-0005-0000-0000-000006230000}"/>
    <cellStyle name="Percent 19" xfId="7140" xr:uid="{00000000-0005-0000-0000-000007230000}"/>
    <cellStyle name="Percent 19 2" xfId="7141" xr:uid="{00000000-0005-0000-0000-000008230000}"/>
    <cellStyle name="Percent 19 2 2" xfId="7142" xr:uid="{00000000-0005-0000-0000-000009230000}"/>
    <cellStyle name="Percent 19 2 2 2" xfId="9504" xr:uid="{00000000-0005-0000-0000-00000A230000}"/>
    <cellStyle name="Percent 19 2 2 2 2" xfId="16717" xr:uid="{00000000-0005-0000-0000-00000B230000}"/>
    <cellStyle name="Percent 19 2 2 3" xfId="10906" xr:uid="{00000000-0005-0000-0000-00000C230000}"/>
    <cellStyle name="Percent 19 2 2 3 2" xfId="18119" xr:uid="{00000000-0005-0000-0000-00000D230000}"/>
    <cellStyle name="Percent 19 2 2 4" xfId="12853" xr:uid="{00000000-0005-0000-0000-00000E230000}"/>
    <cellStyle name="Percent 19 2 2 4 2" xfId="20060" xr:uid="{00000000-0005-0000-0000-00000F230000}"/>
    <cellStyle name="Percent 19 2 2 5" xfId="14713" xr:uid="{00000000-0005-0000-0000-000010230000}"/>
    <cellStyle name="Percent 19 3" xfId="7143" xr:uid="{00000000-0005-0000-0000-000011230000}"/>
    <cellStyle name="Percent 19 3 2" xfId="9505" xr:uid="{00000000-0005-0000-0000-000012230000}"/>
    <cellStyle name="Percent 19 3 2 2" xfId="16718" xr:uid="{00000000-0005-0000-0000-000013230000}"/>
    <cellStyle name="Percent 19 3 3" xfId="10907" xr:uid="{00000000-0005-0000-0000-000014230000}"/>
    <cellStyle name="Percent 19 3 3 2" xfId="18120" xr:uid="{00000000-0005-0000-0000-000015230000}"/>
    <cellStyle name="Percent 19 3 4" xfId="12854" xr:uid="{00000000-0005-0000-0000-000016230000}"/>
    <cellStyle name="Percent 19 3 4 2" xfId="20061" xr:uid="{00000000-0005-0000-0000-000017230000}"/>
    <cellStyle name="Percent 19 3 5" xfId="14714" xr:uid="{00000000-0005-0000-0000-000018230000}"/>
    <cellStyle name="Percent 2" xfId="136" xr:uid="{00000000-0005-0000-0000-000019230000}"/>
    <cellStyle name="Percent 2 10" xfId="7144" xr:uid="{00000000-0005-0000-0000-00001A230000}"/>
    <cellStyle name="Percent 2 10 2" xfId="9506" xr:uid="{00000000-0005-0000-0000-00001B230000}"/>
    <cellStyle name="Percent 2 10 2 2" xfId="16719" xr:uid="{00000000-0005-0000-0000-00001C230000}"/>
    <cellStyle name="Percent 2 10 3" xfId="10908" xr:uid="{00000000-0005-0000-0000-00001D230000}"/>
    <cellStyle name="Percent 2 10 3 2" xfId="18121" xr:uid="{00000000-0005-0000-0000-00001E230000}"/>
    <cellStyle name="Percent 2 10 4" xfId="12855" xr:uid="{00000000-0005-0000-0000-00001F230000}"/>
    <cellStyle name="Percent 2 10 4 2" xfId="20062" xr:uid="{00000000-0005-0000-0000-000020230000}"/>
    <cellStyle name="Percent 2 10 5" xfId="14715" xr:uid="{00000000-0005-0000-0000-000021230000}"/>
    <cellStyle name="Percent 2 2" xfId="7145" xr:uid="{00000000-0005-0000-0000-000022230000}"/>
    <cellStyle name="Percent 2 2 2" xfId="7146" xr:uid="{00000000-0005-0000-0000-000023230000}"/>
    <cellStyle name="Percent 2 2 2 2" xfId="7147" xr:uid="{00000000-0005-0000-0000-000024230000}"/>
    <cellStyle name="Percent 2 2 2 2 2" xfId="7148" xr:uid="{00000000-0005-0000-0000-000025230000}"/>
    <cellStyle name="Percent 2 2 2 2 3" xfId="7149" xr:uid="{00000000-0005-0000-0000-000026230000}"/>
    <cellStyle name="Percent 2 2 2 3" xfId="7150" xr:uid="{00000000-0005-0000-0000-000027230000}"/>
    <cellStyle name="Percent 2 2 2 4" xfId="7151" xr:uid="{00000000-0005-0000-0000-000028230000}"/>
    <cellStyle name="Percent 2 2 3" xfId="7152" xr:uid="{00000000-0005-0000-0000-000029230000}"/>
    <cellStyle name="Percent 2 2 3 2" xfId="7153" xr:uid="{00000000-0005-0000-0000-00002A230000}"/>
    <cellStyle name="Percent 2 2 3 3" xfId="7154" xr:uid="{00000000-0005-0000-0000-00002B230000}"/>
    <cellStyle name="Percent 2 2 4" xfId="7155" xr:uid="{00000000-0005-0000-0000-00002C230000}"/>
    <cellStyle name="Percent 2 2 4 2" xfId="7156" xr:uid="{00000000-0005-0000-0000-00002D230000}"/>
    <cellStyle name="Percent 2 2 4 3" xfId="7157" xr:uid="{00000000-0005-0000-0000-00002E230000}"/>
    <cellStyle name="Percent 2 2 5" xfId="7158" xr:uid="{00000000-0005-0000-0000-00002F230000}"/>
    <cellStyle name="Percent 2 2 5 2" xfId="7159" xr:uid="{00000000-0005-0000-0000-000030230000}"/>
    <cellStyle name="Percent 2 2 5 3" xfId="7160" xr:uid="{00000000-0005-0000-0000-000031230000}"/>
    <cellStyle name="Percent 2 2 6" xfId="7161" xr:uid="{00000000-0005-0000-0000-000032230000}"/>
    <cellStyle name="Percent 2 2 6 2" xfId="7162" xr:uid="{00000000-0005-0000-0000-000033230000}"/>
    <cellStyle name="Percent 2 2 6 3" xfId="7163" xr:uid="{00000000-0005-0000-0000-000034230000}"/>
    <cellStyle name="Percent 2 2 7" xfId="7733" xr:uid="{00000000-0005-0000-0000-000035230000}"/>
    <cellStyle name="Percent 2 3" xfId="7164" xr:uid="{00000000-0005-0000-0000-000036230000}"/>
    <cellStyle name="Percent 2 3 2" xfId="7165" xr:uid="{00000000-0005-0000-0000-000037230000}"/>
    <cellStyle name="Percent 2 3 2 2" xfId="7166" xr:uid="{00000000-0005-0000-0000-000038230000}"/>
    <cellStyle name="Percent 2 3 2 3" xfId="7167" xr:uid="{00000000-0005-0000-0000-000039230000}"/>
    <cellStyle name="Percent 2 3 3" xfId="7168" xr:uid="{00000000-0005-0000-0000-00003A230000}"/>
    <cellStyle name="Percent 2 3 3 2" xfId="7169" xr:uid="{00000000-0005-0000-0000-00003B230000}"/>
    <cellStyle name="Percent 2 3 4" xfId="7170" xr:uid="{00000000-0005-0000-0000-00003C230000}"/>
    <cellStyle name="Percent 2 3 5" xfId="7737" xr:uid="{00000000-0005-0000-0000-00003D230000}"/>
    <cellStyle name="Percent 2 3 5 2" xfId="14950" xr:uid="{00000000-0005-0000-0000-00003E230000}"/>
    <cellStyle name="Percent 2 4" xfId="7171" xr:uid="{00000000-0005-0000-0000-00003F230000}"/>
    <cellStyle name="Percent 2 4 2" xfId="7172" xr:uid="{00000000-0005-0000-0000-000040230000}"/>
    <cellStyle name="Percent 2 4 3" xfId="7173" xr:uid="{00000000-0005-0000-0000-000041230000}"/>
    <cellStyle name="Percent 2 5" xfId="7174" xr:uid="{00000000-0005-0000-0000-000042230000}"/>
    <cellStyle name="Percent 2 5 2" xfId="7175" xr:uid="{00000000-0005-0000-0000-000043230000}"/>
    <cellStyle name="Percent 2 5 3" xfId="7176" xr:uid="{00000000-0005-0000-0000-000044230000}"/>
    <cellStyle name="Percent 2 6" xfId="7177" xr:uid="{00000000-0005-0000-0000-000045230000}"/>
    <cellStyle name="Percent 2 6 2" xfId="7178" xr:uid="{00000000-0005-0000-0000-000046230000}"/>
    <cellStyle name="Percent 2 6 3" xfId="7179" xr:uid="{00000000-0005-0000-0000-000047230000}"/>
    <cellStyle name="Percent 2 7" xfId="7180" xr:uid="{00000000-0005-0000-0000-000048230000}"/>
    <cellStyle name="Percent 2 8" xfId="7181" xr:uid="{00000000-0005-0000-0000-000049230000}"/>
    <cellStyle name="Percent 2 9" xfId="7182" xr:uid="{00000000-0005-0000-0000-00004A230000}"/>
    <cellStyle name="Percent 20" xfId="7183" xr:uid="{00000000-0005-0000-0000-00004B230000}"/>
    <cellStyle name="Percent 20 2" xfId="7184" xr:uid="{00000000-0005-0000-0000-00004C230000}"/>
    <cellStyle name="Percent 20 2 2" xfId="7185" xr:uid="{00000000-0005-0000-0000-00004D230000}"/>
    <cellStyle name="Percent 20 2 2 2" xfId="9507" xr:uid="{00000000-0005-0000-0000-00004E230000}"/>
    <cellStyle name="Percent 20 2 2 2 2" xfId="16720" xr:uid="{00000000-0005-0000-0000-00004F230000}"/>
    <cellStyle name="Percent 20 2 2 3" xfId="10909" xr:uid="{00000000-0005-0000-0000-000050230000}"/>
    <cellStyle name="Percent 20 2 2 3 2" xfId="18122" xr:uid="{00000000-0005-0000-0000-000051230000}"/>
    <cellStyle name="Percent 20 2 2 4" xfId="12856" xr:uid="{00000000-0005-0000-0000-000052230000}"/>
    <cellStyle name="Percent 20 2 2 4 2" xfId="20063" xr:uid="{00000000-0005-0000-0000-000053230000}"/>
    <cellStyle name="Percent 20 2 2 5" xfId="14716" xr:uid="{00000000-0005-0000-0000-000054230000}"/>
    <cellStyle name="Percent 20 3" xfId="7186" xr:uid="{00000000-0005-0000-0000-000055230000}"/>
    <cellStyle name="Percent 20 3 2" xfId="9508" xr:uid="{00000000-0005-0000-0000-000056230000}"/>
    <cellStyle name="Percent 20 3 2 2" xfId="16721" xr:uid="{00000000-0005-0000-0000-000057230000}"/>
    <cellStyle name="Percent 20 3 3" xfId="10910" xr:uid="{00000000-0005-0000-0000-000058230000}"/>
    <cellStyle name="Percent 20 3 3 2" xfId="18123" xr:uid="{00000000-0005-0000-0000-000059230000}"/>
    <cellStyle name="Percent 20 3 4" xfId="12857" xr:uid="{00000000-0005-0000-0000-00005A230000}"/>
    <cellStyle name="Percent 20 3 4 2" xfId="20064" xr:uid="{00000000-0005-0000-0000-00005B230000}"/>
    <cellStyle name="Percent 20 3 5" xfId="14717" xr:uid="{00000000-0005-0000-0000-00005C230000}"/>
    <cellStyle name="Percent 21" xfId="7187" xr:uid="{00000000-0005-0000-0000-00005D230000}"/>
    <cellStyle name="Percent 21 2" xfId="7188" xr:uid="{00000000-0005-0000-0000-00005E230000}"/>
    <cellStyle name="Percent 21 2 2" xfId="9509" xr:uid="{00000000-0005-0000-0000-00005F230000}"/>
    <cellStyle name="Percent 21 2 2 2" xfId="16722" xr:uid="{00000000-0005-0000-0000-000060230000}"/>
    <cellStyle name="Percent 21 2 3" xfId="10911" xr:uid="{00000000-0005-0000-0000-000061230000}"/>
    <cellStyle name="Percent 21 2 3 2" xfId="18124" xr:uid="{00000000-0005-0000-0000-000062230000}"/>
    <cellStyle name="Percent 21 2 4" xfId="12858" xr:uid="{00000000-0005-0000-0000-000063230000}"/>
    <cellStyle name="Percent 21 2 4 2" xfId="20065" xr:uid="{00000000-0005-0000-0000-000064230000}"/>
    <cellStyle name="Percent 21 2 5" xfId="14718" xr:uid="{00000000-0005-0000-0000-000065230000}"/>
    <cellStyle name="Percent 22" xfId="7189" xr:uid="{00000000-0005-0000-0000-000066230000}"/>
    <cellStyle name="Percent 22 2" xfId="7190" xr:uid="{00000000-0005-0000-0000-000067230000}"/>
    <cellStyle name="Percent 22 2 2" xfId="9510" xr:uid="{00000000-0005-0000-0000-000068230000}"/>
    <cellStyle name="Percent 22 2 2 2" xfId="16723" xr:uid="{00000000-0005-0000-0000-000069230000}"/>
    <cellStyle name="Percent 22 2 3" xfId="10912" xr:uid="{00000000-0005-0000-0000-00006A230000}"/>
    <cellStyle name="Percent 22 2 3 2" xfId="18125" xr:uid="{00000000-0005-0000-0000-00006B230000}"/>
    <cellStyle name="Percent 22 2 4" xfId="12859" xr:uid="{00000000-0005-0000-0000-00006C230000}"/>
    <cellStyle name="Percent 22 2 4 2" xfId="20066" xr:uid="{00000000-0005-0000-0000-00006D230000}"/>
    <cellStyle name="Percent 22 2 5" xfId="14719" xr:uid="{00000000-0005-0000-0000-00006E230000}"/>
    <cellStyle name="Percent 23" xfId="7191" xr:uid="{00000000-0005-0000-0000-00006F230000}"/>
    <cellStyle name="Percent 24" xfId="7192" xr:uid="{00000000-0005-0000-0000-000070230000}"/>
    <cellStyle name="Percent 25" xfId="7193" xr:uid="{00000000-0005-0000-0000-000071230000}"/>
    <cellStyle name="Percent 26" xfId="7194" xr:uid="{00000000-0005-0000-0000-000072230000}"/>
    <cellStyle name="Percent 27" xfId="7195" xr:uid="{00000000-0005-0000-0000-000073230000}"/>
    <cellStyle name="Percent 28" xfId="7196" xr:uid="{00000000-0005-0000-0000-000074230000}"/>
    <cellStyle name="Percent 29" xfId="7197" xr:uid="{00000000-0005-0000-0000-000075230000}"/>
    <cellStyle name="Percent 3" xfId="772" xr:uid="{00000000-0005-0000-0000-000076230000}"/>
    <cellStyle name="Percent 3 2" xfId="7198" xr:uid="{00000000-0005-0000-0000-000077230000}"/>
    <cellStyle name="Percent 3 2 2" xfId="7199" xr:uid="{00000000-0005-0000-0000-000078230000}"/>
    <cellStyle name="Percent 3 2 2 2" xfId="7200" xr:uid="{00000000-0005-0000-0000-000079230000}"/>
    <cellStyle name="Percent 3 2 2 3" xfId="7201" xr:uid="{00000000-0005-0000-0000-00007A230000}"/>
    <cellStyle name="Percent 3 2 2 3 2" xfId="9511" xr:uid="{00000000-0005-0000-0000-00007B230000}"/>
    <cellStyle name="Percent 3 2 2 3 2 2" xfId="16724" xr:uid="{00000000-0005-0000-0000-00007C230000}"/>
    <cellStyle name="Percent 3 2 2 3 3" xfId="10913" xr:uid="{00000000-0005-0000-0000-00007D230000}"/>
    <cellStyle name="Percent 3 2 2 3 3 2" xfId="18126" xr:uid="{00000000-0005-0000-0000-00007E230000}"/>
    <cellStyle name="Percent 3 2 2 3 4" xfId="12860" xr:uid="{00000000-0005-0000-0000-00007F230000}"/>
    <cellStyle name="Percent 3 2 2 3 4 2" xfId="20067" xr:uid="{00000000-0005-0000-0000-000080230000}"/>
    <cellStyle name="Percent 3 2 2 3 5" xfId="14720" xr:uid="{00000000-0005-0000-0000-000081230000}"/>
    <cellStyle name="Percent 3 2 3" xfId="7202" xr:uid="{00000000-0005-0000-0000-000082230000}"/>
    <cellStyle name="Percent 3 3" xfId="7203" xr:uid="{00000000-0005-0000-0000-000083230000}"/>
    <cellStyle name="Percent 3 3 2" xfId="7204" xr:uid="{00000000-0005-0000-0000-000084230000}"/>
    <cellStyle name="Percent 3 3 2 2" xfId="7205" xr:uid="{00000000-0005-0000-0000-000085230000}"/>
    <cellStyle name="Percent 3 3 2 3" xfId="9512" xr:uid="{00000000-0005-0000-0000-000086230000}"/>
    <cellStyle name="Percent 3 3 2 3 2" xfId="16725" xr:uid="{00000000-0005-0000-0000-000087230000}"/>
    <cellStyle name="Percent 3 3 2 4" xfId="10914" xr:uid="{00000000-0005-0000-0000-000088230000}"/>
    <cellStyle name="Percent 3 3 2 4 2" xfId="18127" xr:uid="{00000000-0005-0000-0000-000089230000}"/>
    <cellStyle name="Percent 3 3 2 5" xfId="12861" xr:uid="{00000000-0005-0000-0000-00008A230000}"/>
    <cellStyle name="Percent 3 3 2 5 2" xfId="20068" xr:uid="{00000000-0005-0000-0000-00008B230000}"/>
    <cellStyle name="Percent 3 3 2 6" xfId="14721" xr:uid="{00000000-0005-0000-0000-00008C230000}"/>
    <cellStyle name="Percent 3 3 3" xfId="7206" xr:uid="{00000000-0005-0000-0000-00008D230000}"/>
    <cellStyle name="Percent 3 4" xfId="7207" xr:uid="{00000000-0005-0000-0000-00008E230000}"/>
    <cellStyle name="Percent 3 4 2" xfId="7208" xr:uid="{00000000-0005-0000-0000-00008F230000}"/>
    <cellStyle name="Percent 3 4 3" xfId="7209" xr:uid="{00000000-0005-0000-0000-000090230000}"/>
    <cellStyle name="Percent 3 4 3 2" xfId="9513" xr:uid="{00000000-0005-0000-0000-000091230000}"/>
    <cellStyle name="Percent 3 4 3 2 2" xfId="16726" xr:uid="{00000000-0005-0000-0000-000092230000}"/>
    <cellStyle name="Percent 3 4 3 3" xfId="10915" xr:uid="{00000000-0005-0000-0000-000093230000}"/>
    <cellStyle name="Percent 3 4 3 3 2" xfId="18128" xr:uid="{00000000-0005-0000-0000-000094230000}"/>
    <cellStyle name="Percent 3 4 3 4" xfId="12862" xr:uid="{00000000-0005-0000-0000-000095230000}"/>
    <cellStyle name="Percent 3 4 3 4 2" xfId="20069" xr:uid="{00000000-0005-0000-0000-000096230000}"/>
    <cellStyle name="Percent 3 4 3 5" xfId="14722" xr:uid="{00000000-0005-0000-0000-000097230000}"/>
    <cellStyle name="Percent 3 5" xfId="7210" xr:uid="{00000000-0005-0000-0000-000098230000}"/>
    <cellStyle name="Percent 3 5 2" xfId="7211" xr:uid="{00000000-0005-0000-0000-000099230000}"/>
    <cellStyle name="Percent 3 5 2 2" xfId="9514" xr:uid="{00000000-0005-0000-0000-00009A230000}"/>
    <cellStyle name="Percent 3 5 2 2 2" xfId="16727" xr:uid="{00000000-0005-0000-0000-00009B230000}"/>
    <cellStyle name="Percent 3 5 2 3" xfId="10916" xr:uid="{00000000-0005-0000-0000-00009C230000}"/>
    <cellStyle name="Percent 3 5 2 3 2" xfId="18129" xr:uid="{00000000-0005-0000-0000-00009D230000}"/>
    <cellStyle name="Percent 3 5 2 4" xfId="12863" xr:uid="{00000000-0005-0000-0000-00009E230000}"/>
    <cellStyle name="Percent 3 5 2 4 2" xfId="20070" xr:uid="{00000000-0005-0000-0000-00009F230000}"/>
    <cellStyle name="Percent 3 5 2 5" xfId="14723" xr:uid="{00000000-0005-0000-0000-0000A0230000}"/>
    <cellStyle name="Percent 3 6" xfId="7212" xr:uid="{00000000-0005-0000-0000-0000A1230000}"/>
    <cellStyle name="Percent 3 6 2" xfId="9515" xr:uid="{00000000-0005-0000-0000-0000A2230000}"/>
    <cellStyle name="Percent 3 6 2 2" xfId="16728" xr:uid="{00000000-0005-0000-0000-0000A3230000}"/>
    <cellStyle name="Percent 3 6 3" xfId="10917" xr:uid="{00000000-0005-0000-0000-0000A4230000}"/>
    <cellStyle name="Percent 3 6 3 2" xfId="18130" xr:uid="{00000000-0005-0000-0000-0000A5230000}"/>
    <cellStyle name="Percent 3 6 4" xfId="12864" xr:uid="{00000000-0005-0000-0000-0000A6230000}"/>
    <cellStyle name="Percent 3 6 4 2" xfId="20071" xr:uid="{00000000-0005-0000-0000-0000A7230000}"/>
    <cellStyle name="Percent 3 6 5" xfId="14724" xr:uid="{00000000-0005-0000-0000-0000A8230000}"/>
    <cellStyle name="Percent 3 7" xfId="7213" xr:uid="{00000000-0005-0000-0000-0000A9230000}"/>
    <cellStyle name="Percent 3 8" xfId="7729" xr:uid="{00000000-0005-0000-0000-0000AA230000}"/>
    <cellStyle name="Percent 3 8 2" xfId="14946" xr:uid="{00000000-0005-0000-0000-0000AB230000}"/>
    <cellStyle name="Percent 3 9" xfId="25513" xr:uid="{00000000-0005-0000-0000-0000AC230000}"/>
    <cellStyle name="Percent 30" xfId="7214" xr:uid="{00000000-0005-0000-0000-0000AD230000}"/>
    <cellStyle name="Percent 31" xfId="7215" xr:uid="{00000000-0005-0000-0000-0000AE230000}"/>
    <cellStyle name="Percent 32" xfId="7216" xr:uid="{00000000-0005-0000-0000-0000AF230000}"/>
    <cellStyle name="Percent 4" xfId="785" xr:uid="{00000000-0005-0000-0000-0000B0230000}"/>
    <cellStyle name="Percent 4 2" xfId="1198" xr:uid="{00000000-0005-0000-0000-0000B1230000}"/>
    <cellStyle name="Percent 4 2 2" xfId="8199" xr:uid="{00000000-0005-0000-0000-0000B2230000}"/>
    <cellStyle name="Percent 4 2 2 2" xfId="15412" xr:uid="{00000000-0005-0000-0000-0000B3230000}"/>
    <cellStyle name="Percent 4 2 3" xfId="10330" xr:uid="{00000000-0005-0000-0000-0000B4230000}"/>
    <cellStyle name="Percent 4 2 3 2" xfId="17543" xr:uid="{00000000-0005-0000-0000-0000B5230000}"/>
    <cellStyle name="Percent 4 2 4" xfId="11938" xr:uid="{00000000-0005-0000-0000-0000B6230000}"/>
    <cellStyle name="Percent 4 2 4 2" xfId="19145" xr:uid="{00000000-0005-0000-0000-0000B7230000}"/>
    <cellStyle name="Percent 4 2 5" xfId="14003" xr:uid="{00000000-0005-0000-0000-0000B8230000}"/>
    <cellStyle name="Percent 4 3" xfId="7779" xr:uid="{00000000-0005-0000-0000-0000B9230000}"/>
    <cellStyle name="Percent 4 3 2" xfId="14992" xr:uid="{00000000-0005-0000-0000-0000BA230000}"/>
    <cellStyle name="Percent 4 4" xfId="9910" xr:uid="{00000000-0005-0000-0000-0000BB230000}"/>
    <cellStyle name="Percent 4 4 2" xfId="17123" xr:uid="{00000000-0005-0000-0000-0000BC230000}"/>
    <cellStyle name="Percent 4 5" xfId="11529" xr:uid="{00000000-0005-0000-0000-0000BD230000}"/>
    <cellStyle name="Percent 4 5 2" xfId="18736" xr:uid="{00000000-0005-0000-0000-0000BE230000}"/>
    <cellStyle name="Percent 4 6" xfId="13600" xr:uid="{00000000-0005-0000-0000-0000BF230000}"/>
    <cellStyle name="Percent 4 7" xfId="25406" xr:uid="{00000000-0005-0000-0000-0000C0230000}"/>
    <cellStyle name="Percent 5" xfId="787" xr:uid="{00000000-0005-0000-0000-0000C1230000}"/>
    <cellStyle name="Percent 5 2" xfId="7217" xr:uid="{00000000-0005-0000-0000-0000C2230000}"/>
    <cellStyle name="Percent 6" xfId="7218" xr:uid="{00000000-0005-0000-0000-0000C3230000}"/>
    <cellStyle name="Percent 6 2" xfId="7219" xr:uid="{00000000-0005-0000-0000-0000C4230000}"/>
    <cellStyle name="Percent 6 2 2" xfId="7220" xr:uid="{00000000-0005-0000-0000-0000C5230000}"/>
    <cellStyle name="Percent 6 2 2 2" xfId="9517" xr:uid="{00000000-0005-0000-0000-0000C6230000}"/>
    <cellStyle name="Percent 6 2 2 2 2" xfId="16730" xr:uid="{00000000-0005-0000-0000-0000C7230000}"/>
    <cellStyle name="Percent 6 2 2 3" xfId="10919" xr:uid="{00000000-0005-0000-0000-0000C8230000}"/>
    <cellStyle name="Percent 6 2 2 3 2" xfId="18132" xr:uid="{00000000-0005-0000-0000-0000C9230000}"/>
    <cellStyle name="Percent 6 2 2 4" xfId="12867" xr:uid="{00000000-0005-0000-0000-0000CA230000}"/>
    <cellStyle name="Percent 6 2 2 4 2" xfId="20074" xr:uid="{00000000-0005-0000-0000-0000CB230000}"/>
    <cellStyle name="Percent 6 2 2 5" xfId="14727" xr:uid="{00000000-0005-0000-0000-0000CC230000}"/>
    <cellStyle name="Percent 6 2 3" xfId="7221" xr:uid="{00000000-0005-0000-0000-0000CD230000}"/>
    <cellStyle name="Percent 6 2 4" xfId="9516" xr:uid="{00000000-0005-0000-0000-0000CE230000}"/>
    <cellStyle name="Percent 6 2 4 2" xfId="16729" xr:uid="{00000000-0005-0000-0000-0000CF230000}"/>
    <cellStyle name="Percent 6 2 5" xfId="10918" xr:uid="{00000000-0005-0000-0000-0000D0230000}"/>
    <cellStyle name="Percent 6 2 5 2" xfId="18131" xr:uid="{00000000-0005-0000-0000-0000D1230000}"/>
    <cellStyle name="Percent 6 2 6" xfId="12866" xr:uid="{00000000-0005-0000-0000-0000D2230000}"/>
    <cellStyle name="Percent 6 2 6 2" xfId="20073" xr:uid="{00000000-0005-0000-0000-0000D3230000}"/>
    <cellStyle name="Percent 6 2 7" xfId="14726" xr:uid="{00000000-0005-0000-0000-0000D4230000}"/>
    <cellStyle name="Percent 6 3" xfId="7222" xr:uid="{00000000-0005-0000-0000-0000D5230000}"/>
    <cellStyle name="Percent 6 3 2" xfId="7223" xr:uid="{00000000-0005-0000-0000-0000D6230000}"/>
    <cellStyle name="Percent 6 3 2 2" xfId="9518" xr:uid="{00000000-0005-0000-0000-0000D7230000}"/>
    <cellStyle name="Percent 6 3 2 2 2" xfId="16731" xr:uid="{00000000-0005-0000-0000-0000D8230000}"/>
    <cellStyle name="Percent 6 3 2 3" xfId="10920" xr:uid="{00000000-0005-0000-0000-0000D9230000}"/>
    <cellStyle name="Percent 6 3 2 3 2" xfId="18133" xr:uid="{00000000-0005-0000-0000-0000DA230000}"/>
    <cellStyle name="Percent 6 3 2 4" xfId="12868" xr:uid="{00000000-0005-0000-0000-0000DB230000}"/>
    <cellStyle name="Percent 6 3 2 4 2" xfId="20075" xr:uid="{00000000-0005-0000-0000-0000DC230000}"/>
    <cellStyle name="Percent 6 3 2 5" xfId="14728" xr:uid="{00000000-0005-0000-0000-0000DD230000}"/>
    <cellStyle name="Percent 6 4" xfId="8569" xr:uid="{00000000-0005-0000-0000-0000DE230000}"/>
    <cellStyle name="Percent 6 4 2" xfId="15782" xr:uid="{00000000-0005-0000-0000-0000DF230000}"/>
    <cellStyle name="Percent 6 5" xfId="10700" xr:uid="{00000000-0005-0000-0000-0000E0230000}"/>
    <cellStyle name="Percent 6 5 2" xfId="17913" xr:uid="{00000000-0005-0000-0000-0000E1230000}"/>
    <cellStyle name="Percent 6 6" xfId="12865" xr:uid="{00000000-0005-0000-0000-0000E2230000}"/>
    <cellStyle name="Percent 6 6 2" xfId="20072" xr:uid="{00000000-0005-0000-0000-0000E3230000}"/>
    <cellStyle name="Percent 6 7" xfId="14725" xr:uid="{00000000-0005-0000-0000-0000E4230000}"/>
    <cellStyle name="Percent 7" xfId="7224" xr:uid="{00000000-0005-0000-0000-0000E5230000}"/>
    <cellStyle name="Percent 7 2" xfId="7225" xr:uid="{00000000-0005-0000-0000-0000E6230000}"/>
    <cellStyle name="Percent 7 2 2" xfId="9520" xr:uid="{00000000-0005-0000-0000-0000E7230000}"/>
    <cellStyle name="Percent 7 2 2 2" xfId="16733" xr:uid="{00000000-0005-0000-0000-0000E8230000}"/>
    <cellStyle name="Percent 7 2 3" xfId="10922" xr:uid="{00000000-0005-0000-0000-0000E9230000}"/>
    <cellStyle name="Percent 7 2 3 2" xfId="18135" xr:uid="{00000000-0005-0000-0000-0000EA230000}"/>
    <cellStyle name="Percent 7 2 4" xfId="12870" xr:uid="{00000000-0005-0000-0000-0000EB230000}"/>
    <cellStyle name="Percent 7 2 4 2" xfId="20077" xr:uid="{00000000-0005-0000-0000-0000EC230000}"/>
    <cellStyle name="Percent 7 2 5" xfId="14730" xr:uid="{00000000-0005-0000-0000-0000ED230000}"/>
    <cellStyle name="Percent 7 3" xfId="7226" xr:uid="{00000000-0005-0000-0000-0000EE230000}"/>
    <cellStyle name="Percent 7 3 2" xfId="7227" xr:uid="{00000000-0005-0000-0000-0000EF230000}"/>
    <cellStyle name="Percent 7 3 2 2" xfId="9521" xr:uid="{00000000-0005-0000-0000-0000F0230000}"/>
    <cellStyle name="Percent 7 3 2 2 2" xfId="16734" xr:uid="{00000000-0005-0000-0000-0000F1230000}"/>
    <cellStyle name="Percent 7 3 2 3" xfId="10923" xr:uid="{00000000-0005-0000-0000-0000F2230000}"/>
    <cellStyle name="Percent 7 3 2 3 2" xfId="18136" xr:uid="{00000000-0005-0000-0000-0000F3230000}"/>
    <cellStyle name="Percent 7 3 2 4" xfId="12871" xr:uid="{00000000-0005-0000-0000-0000F4230000}"/>
    <cellStyle name="Percent 7 3 2 4 2" xfId="20078" xr:uid="{00000000-0005-0000-0000-0000F5230000}"/>
    <cellStyle name="Percent 7 3 2 5" xfId="14731" xr:uid="{00000000-0005-0000-0000-0000F6230000}"/>
    <cellStyle name="Percent 7 4" xfId="9519" xr:uid="{00000000-0005-0000-0000-0000F7230000}"/>
    <cellStyle name="Percent 7 4 2" xfId="16732" xr:uid="{00000000-0005-0000-0000-0000F8230000}"/>
    <cellStyle name="Percent 7 5" xfId="10921" xr:uid="{00000000-0005-0000-0000-0000F9230000}"/>
    <cellStyle name="Percent 7 5 2" xfId="18134" xr:uid="{00000000-0005-0000-0000-0000FA230000}"/>
    <cellStyle name="Percent 7 6" xfId="12869" xr:uid="{00000000-0005-0000-0000-0000FB230000}"/>
    <cellStyle name="Percent 7 6 2" xfId="20076" xr:uid="{00000000-0005-0000-0000-0000FC230000}"/>
    <cellStyle name="Percent 7 7" xfId="14729" xr:uid="{00000000-0005-0000-0000-0000FD230000}"/>
    <cellStyle name="Percent 8" xfId="7228" xr:uid="{00000000-0005-0000-0000-0000FE230000}"/>
    <cellStyle name="Percent 8 2" xfId="7229" xr:uid="{00000000-0005-0000-0000-0000FF230000}"/>
    <cellStyle name="Percent 9" xfId="7230" xr:uid="{00000000-0005-0000-0000-000000240000}"/>
    <cellStyle name="Percent 9 2" xfId="7231" xr:uid="{00000000-0005-0000-0000-000001240000}"/>
    <cellStyle name="Percent2" xfId="7232" xr:uid="{00000000-0005-0000-0000-000002240000}"/>
    <cellStyle name="Red Text" xfId="7233" xr:uid="{00000000-0005-0000-0000-000003240000}"/>
    <cellStyle name="Red Text 2" xfId="12872" xr:uid="{00000000-0005-0000-0000-000004240000}"/>
    <cellStyle name="Red Text 2 2" xfId="20079" xr:uid="{00000000-0005-0000-0000-000005240000}"/>
    <cellStyle name="Red Text 2 3" xfId="25035" xr:uid="{00000000-0005-0000-0000-000006240000}"/>
    <cellStyle name="Remote" xfId="7234" xr:uid="{00000000-0005-0000-0000-000007240000}"/>
    <cellStyle name="Revenue" xfId="7235" xr:uid="{00000000-0005-0000-0000-000008240000}"/>
    <cellStyle name="RevList" xfId="7236" xr:uid="{00000000-0005-0000-0000-000009240000}"/>
    <cellStyle name="s]_x000d__x000a_spooler=no_x000d__x000a_LOAD=C:\CONTROL\VIRUSCAN\VSHWIN.EXE_x000d__x000a_run=_x000d__x000a_Beep=yes_x000d__x000a_NullPort=None_x000d__x000a_BorderWidth=3_x000d__x000a_CursorBlinkRate=530_x000d_" xfId="7237" xr:uid="{00000000-0005-0000-0000-00000A240000}"/>
    <cellStyle name="s]_x000d__x000a_spooler=no_x000d__x000a_LOAD=C:\CONTROL\VIRUSCAN\VSHWIN.EXE_x000d__x000a_run=_x000d__x000a_Beep=yes_x000d__x000a_NullPort=None_x000d__x000a_BorderWidth=3_x000d__x000a_CursorBlinkRate=530_x000d_ 2" xfId="7238" xr:uid="{00000000-0005-0000-0000-00000B240000}"/>
    <cellStyle name="SAPBEXaggData" xfId="71" xr:uid="{00000000-0005-0000-0000-00000C240000}"/>
    <cellStyle name="SAPBEXaggData 10" xfId="13037" xr:uid="{00000000-0005-0000-0000-00000D240000}"/>
    <cellStyle name="SAPBEXaggData 10 2" xfId="20244" xr:uid="{00000000-0005-0000-0000-00000E240000}"/>
    <cellStyle name="SAPBEXaggData 10 3" xfId="25200" xr:uid="{00000000-0005-0000-0000-00000F240000}"/>
    <cellStyle name="SAPBEXaggData 2" xfId="349" xr:uid="{00000000-0005-0000-0000-000010240000}"/>
    <cellStyle name="SAPBEXaggData 2 2" xfId="412" xr:uid="{00000000-0005-0000-0000-000011240000}"/>
    <cellStyle name="SAPBEXaggData 2 2 2" xfId="889" xr:uid="{00000000-0005-0000-0000-000012240000}"/>
    <cellStyle name="SAPBEXaggData 2 2 2 2" xfId="8200" xr:uid="{00000000-0005-0000-0000-000013240000}"/>
    <cellStyle name="SAPBEXaggData 2 2 2 2 2" xfId="15413" xr:uid="{00000000-0005-0000-0000-000014240000}"/>
    <cellStyle name="SAPBEXaggData 2 2 2 2 3" xfId="21058" xr:uid="{00000000-0005-0000-0000-000015240000}"/>
    <cellStyle name="SAPBEXaggData 2 2 2 3" xfId="9097" xr:uid="{00000000-0005-0000-0000-000016240000}"/>
    <cellStyle name="SAPBEXaggData 2 2 2 3 2" xfId="16310" xr:uid="{00000000-0005-0000-0000-000017240000}"/>
    <cellStyle name="SAPBEXaggData 2 2 2 3 3" xfId="21853" xr:uid="{00000000-0005-0000-0000-000018240000}"/>
    <cellStyle name="SAPBEXaggData 2 2 2 4" xfId="10331" xr:uid="{00000000-0005-0000-0000-000019240000}"/>
    <cellStyle name="SAPBEXaggData 2 2 2 4 2" xfId="17544" xr:uid="{00000000-0005-0000-0000-00001A240000}"/>
    <cellStyle name="SAPBEXaggData 2 2 2 4 3" xfId="22940" xr:uid="{00000000-0005-0000-0000-00001B240000}"/>
    <cellStyle name="SAPBEXaggData 2 2 2 5" xfId="11629" xr:uid="{00000000-0005-0000-0000-00001C240000}"/>
    <cellStyle name="SAPBEXaggData 2 2 2 5 2" xfId="18836" xr:uid="{00000000-0005-0000-0000-00001D240000}"/>
    <cellStyle name="SAPBEXaggData 2 2 2 5 3" xfId="24004" xr:uid="{00000000-0005-0000-0000-00001E240000}"/>
    <cellStyle name="SAPBEXaggData 2 2 2 6" xfId="12380" xr:uid="{00000000-0005-0000-0000-00001F240000}"/>
    <cellStyle name="SAPBEXaggData 2 2 2 6 2" xfId="19587" xr:uid="{00000000-0005-0000-0000-000020240000}"/>
    <cellStyle name="SAPBEXaggData 2 2 2 6 3" xfId="24622" xr:uid="{00000000-0005-0000-0000-000021240000}"/>
    <cellStyle name="SAPBEXaggData 2 2 2 7" xfId="13694" xr:uid="{00000000-0005-0000-0000-000022240000}"/>
    <cellStyle name="SAPBEXaggData 2 2 3" xfId="7239" xr:uid="{00000000-0005-0000-0000-000023240000}"/>
    <cellStyle name="SAPBEXaggData 2 2 3 2" xfId="9522" xr:uid="{00000000-0005-0000-0000-000024240000}"/>
    <cellStyle name="SAPBEXaggData 2 2 3 2 2" xfId="16735" xr:uid="{00000000-0005-0000-0000-000025240000}"/>
    <cellStyle name="SAPBEXaggData 2 2 3 2 3" xfId="22201" xr:uid="{00000000-0005-0000-0000-000026240000}"/>
    <cellStyle name="SAPBEXaggData 2 2 3 3" xfId="9720" xr:uid="{00000000-0005-0000-0000-000027240000}"/>
    <cellStyle name="SAPBEXaggData 2 2 3 3 2" xfId="16933" xr:uid="{00000000-0005-0000-0000-000028240000}"/>
    <cellStyle name="SAPBEXaggData 2 2 3 3 3" xfId="22399" xr:uid="{00000000-0005-0000-0000-000029240000}"/>
    <cellStyle name="SAPBEXaggData 2 2 3 4" xfId="10924" xr:uid="{00000000-0005-0000-0000-00002A240000}"/>
    <cellStyle name="SAPBEXaggData 2 2 3 4 2" xfId="18137" xr:uid="{00000000-0005-0000-0000-00002B240000}"/>
    <cellStyle name="SAPBEXaggData 2 2 3 4 3" xfId="23354" xr:uid="{00000000-0005-0000-0000-00002C240000}"/>
    <cellStyle name="SAPBEXaggData 2 2 3 5" xfId="13060" xr:uid="{00000000-0005-0000-0000-00002D240000}"/>
    <cellStyle name="SAPBEXaggData 2 2 3 5 2" xfId="20267" xr:uid="{00000000-0005-0000-0000-00002E240000}"/>
    <cellStyle name="SAPBEXaggData 2 2 3 5 3" xfId="25223" xr:uid="{00000000-0005-0000-0000-00002F240000}"/>
    <cellStyle name="SAPBEXaggData 2 2 3 6" xfId="14732" xr:uid="{00000000-0005-0000-0000-000030240000}"/>
    <cellStyle name="SAPBEXaggData 2 2 3 7" xfId="20445" xr:uid="{00000000-0005-0000-0000-000031240000}"/>
    <cellStyle name="SAPBEXaggData 2 2 4" xfId="7781" xr:uid="{00000000-0005-0000-0000-000032240000}"/>
    <cellStyle name="SAPBEXaggData 2 2 4 2" xfId="14994" xr:uid="{00000000-0005-0000-0000-000033240000}"/>
    <cellStyle name="SAPBEXaggData 2 2 4 3" xfId="20680" xr:uid="{00000000-0005-0000-0000-000034240000}"/>
    <cellStyle name="SAPBEXaggData 2 2 5" xfId="9477" xr:uid="{00000000-0005-0000-0000-000035240000}"/>
    <cellStyle name="SAPBEXaggData 2 2 5 2" xfId="16690" xr:uid="{00000000-0005-0000-0000-000036240000}"/>
    <cellStyle name="SAPBEXaggData 2 2 5 3" xfId="22189" xr:uid="{00000000-0005-0000-0000-000037240000}"/>
    <cellStyle name="SAPBEXaggData 2 2 6" xfId="9912" xr:uid="{00000000-0005-0000-0000-000038240000}"/>
    <cellStyle name="SAPBEXaggData 2 2 6 2" xfId="17125" xr:uid="{00000000-0005-0000-0000-000039240000}"/>
    <cellStyle name="SAPBEXaggData 2 2 6 3" xfId="22562" xr:uid="{00000000-0005-0000-0000-00003A240000}"/>
    <cellStyle name="SAPBEXaggData 2 2 7" xfId="11195" xr:uid="{00000000-0005-0000-0000-00003B240000}"/>
    <cellStyle name="SAPBEXaggData 2 2 7 2" xfId="18402" xr:uid="{00000000-0005-0000-0000-00003C240000}"/>
    <cellStyle name="SAPBEXaggData 2 2 7 3" xfId="23611" xr:uid="{00000000-0005-0000-0000-00003D240000}"/>
    <cellStyle name="SAPBEXaggData 2 2 8" xfId="12805" xr:uid="{00000000-0005-0000-0000-00003E240000}"/>
    <cellStyle name="SAPBEXaggData 2 2 8 2" xfId="20012" xr:uid="{00000000-0005-0000-0000-00003F240000}"/>
    <cellStyle name="SAPBEXaggData 2 2 8 3" xfId="25002" xr:uid="{00000000-0005-0000-0000-000040240000}"/>
    <cellStyle name="SAPBEXaggData 2 3" xfId="443" xr:uid="{00000000-0005-0000-0000-000041240000}"/>
    <cellStyle name="SAPBEXaggData 2 3 2" xfId="920" xr:uid="{00000000-0005-0000-0000-000042240000}"/>
    <cellStyle name="SAPBEXaggData 2 3 2 2" xfId="8201" xr:uid="{00000000-0005-0000-0000-000043240000}"/>
    <cellStyle name="SAPBEXaggData 2 3 2 2 2" xfId="15414" xr:uid="{00000000-0005-0000-0000-000044240000}"/>
    <cellStyle name="SAPBEXaggData 2 3 2 2 3" xfId="21059" xr:uid="{00000000-0005-0000-0000-000045240000}"/>
    <cellStyle name="SAPBEXaggData 2 3 2 3" xfId="9096" xr:uid="{00000000-0005-0000-0000-000046240000}"/>
    <cellStyle name="SAPBEXaggData 2 3 2 3 2" xfId="16309" xr:uid="{00000000-0005-0000-0000-000047240000}"/>
    <cellStyle name="SAPBEXaggData 2 3 2 3 3" xfId="21852" xr:uid="{00000000-0005-0000-0000-000048240000}"/>
    <cellStyle name="SAPBEXaggData 2 3 2 4" xfId="10332" xr:uid="{00000000-0005-0000-0000-000049240000}"/>
    <cellStyle name="SAPBEXaggData 2 3 2 4 2" xfId="17545" xr:uid="{00000000-0005-0000-0000-00004A240000}"/>
    <cellStyle name="SAPBEXaggData 2 3 2 4 3" xfId="22941" xr:uid="{00000000-0005-0000-0000-00004B240000}"/>
    <cellStyle name="SAPBEXaggData 2 3 2 5" xfId="11660" xr:uid="{00000000-0005-0000-0000-00004C240000}"/>
    <cellStyle name="SAPBEXaggData 2 3 2 5 2" xfId="18867" xr:uid="{00000000-0005-0000-0000-00004D240000}"/>
    <cellStyle name="SAPBEXaggData 2 3 2 5 3" xfId="24033" xr:uid="{00000000-0005-0000-0000-00004E240000}"/>
    <cellStyle name="SAPBEXaggData 2 3 2 6" xfId="12351" xr:uid="{00000000-0005-0000-0000-00004F240000}"/>
    <cellStyle name="SAPBEXaggData 2 3 2 6 2" xfId="19558" xr:uid="{00000000-0005-0000-0000-000050240000}"/>
    <cellStyle name="SAPBEXaggData 2 3 2 6 3" xfId="24593" xr:uid="{00000000-0005-0000-0000-000051240000}"/>
    <cellStyle name="SAPBEXaggData 2 3 2 7" xfId="13725" xr:uid="{00000000-0005-0000-0000-000052240000}"/>
    <cellStyle name="SAPBEXaggData 2 3 3" xfId="7782" xr:uid="{00000000-0005-0000-0000-000053240000}"/>
    <cellStyle name="SAPBEXaggData 2 3 3 2" xfId="14995" xr:uid="{00000000-0005-0000-0000-000054240000}"/>
    <cellStyle name="SAPBEXaggData 2 3 3 3" xfId="20681" xr:uid="{00000000-0005-0000-0000-000055240000}"/>
    <cellStyle name="SAPBEXaggData 2 3 4" xfId="9475" xr:uid="{00000000-0005-0000-0000-000056240000}"/>
    <cellStyle name="SAPBEXaggData 2 3 4 2" xfId="16688" xr:uid="{00000000-0005-0000-0000-000057240000}"/>
    <cellStyle name="SAPBEXaggData 2 3 4 3" xfId="22187" xr:uid="{00000000-0005-0000-0000-000058240000}"/>
    <cellStyle name="SAPBEXaggData 2 3 5" xfId="9913" xr:uid="{00000000-0005-0000-0000-000059240000}"/>
    <cellStyle name="SAPBEXaggData 2 3 5 2" xfId="17126" xr:uid="{00000000-0005-0000-0000-00005A240000}"/>
    <cellStyle name="SAPBEXaggData 2 3 5 3" xfId="22563" xr:uid="{00000000-0005-0000-0000-00005B240000}"/>
    <cellStyle name="SAPBEXaggData 2 3 6" xfId="11226" xr:uid="{00000000-0005-0000-0000-00005C240000}"/>
    <cellStyle name="SAPBEXaggData 2 3 6 2" xfId="18433" xr:uid="{00000000-0005-0000-0000-00005D240000}"/>
    <cellStyle name="SAPBEXaggData 2 3 6 3" xfId="23640" xr:uid="{00000000-0005-0000-0000-00005E240000}"/>
    <cellStyle name="SAPBEXaggData 2 3 7" xfId="12776" xr:uid="{00000000-0005-0000-0000-00005F240000}"/>
    <cellStyle name="SAPBEXaggData 2 3 7 2" xfId="19983" xr:uid="{00000000-0005-0000-0000-000060240000}"/>
    <cellStyle name="SAPBEXaggData 2 3 7 3" xfId="24973" xr:uid="{00000000-0005-0000-0000-000061240000}"/>
    <cellStyle name="SAPBEXaggData 2 3 8" xfId="13323" xr:uid="{00000000-0005-0000-0000-000062240000}"/>
    <cellStyle name="SAPBEXaggData 2 4" xfId="828" xr:uid="{00000000-0005-0000-0000-000063240000}"/>
    <cellStyle name="SAPBEXaggData 2 4 2" xfId="8202" xr:uid="{00000000-0005-0000-0000-000064240000}"/>
    <cellStyle name="SAPBEXaggData 2 4 2 2" xfId="15415" xr:uid="{00000000-0005-0000-0000-000065240000}"/>
    <cellStyle name="SAPBEXaggData 2 4 2 3" xfId="21060" xr:uid="{00000000-0005-0000-0000-000066240000}"/>
    <cellStyle name="SAPBEXaggData 2 4 3" xfId="9095" xr:uid="{00000000-0005-0000-0000-000067240000}"/>
    <cellStyle name="SAPBEXaggData 2 4 3 2" xfId="16308" xr:uid="{00000000-0005-0000-0000-000068240000}"/>
    <cellStyle name="SAPBEXaggData 2 4 3 3" xfId="21851" xr:uid="{00000000-0005-0000-0000-000069240000}"/>
    <cellStyle name="SAPBEXaggData 2 4 4" xfId="10333" xr:uid="{00000000-0005-0000-0000-00006A240000}"/>
    <cellStyle name="SAPBEXaggData 2 4 4 2" xfId="17546" xr:uid="{00000000-0005-0000-0000-00006B240000}"/>
    <cellStyle name="SAPBEXaggData 2 4 4 3" xfId="22942" xr:uid="{00000000-0005-0000-0000-00006C240000}"/>
    <cellStyle name="SAPBEXaggData 2 4 5" xfId="11568" xr:uid="{00000000-0005-0000-0000-00006D240000}"/>
    <cellStyle name="SAPBEXaggData 2 4 5 2" xfId="18775" xr:uid="{00000000-0005-0000-0000-00006E240000}"/>
    <cellStyle name="SAPBEXaggData 2 4 5 3" xfId="23947" xr:uid="{00000000-0005-0000-0000-00006F240000}"/>
    <cellStyle name="SAPBEXaggData 2 4 6" xfId="12437" xr:uid="{00000000-0005-0000-0000-000070240000}"/>
    <cellStyle name="SAPBEXaggData 2 4 6 2" xfId="19644" xr:uid="{00000000-0005-0000-0000-000071240000}"/>
    <cellStyle name="SAPBEXaggData 2 4 6 3" xfId="24679" xr:uid="{00000000-0005-0000-0000-000072240000}"/>
    <cellStyle name="SAPBEXaggData 2 4 7" xfId="13633" xr:uid="{00000000-0005-0000-0000-000073240000}"/>
    <cellStyle name="SAPBEXaggData 2 5" xfId="7780" xr:uid="{00000000-0005-0000-0000-000074240000}"/>
    <cellStyle name="SAPBEXaggData 2 5 2" xfId="14993" xr:uid="{00000000-0005-0000-0000-000075240000}"/>
    <cellStyle name="SAPBEXaggData 2 5 3" xfId="20679" xr:uid="{00000000-0005-0000-0000-000076240000}"/>
    <cellStyle name="SAPBEXaggData 2 6" xfId="9478" xr:uid="{00000000-0005-0000-0000-000077240000}"/>
    <cellStyle name="SAPBEXaggData 2 6 2" xfId="16691" xr:uid="{00000000-0005-0000-0000-000078240000}"/>
    <cellStyle name="SAPBEXaggData 2 6 3" xfId="22190" xr:uid="{00000000-0005-0000-0000-000079240000}"/>
    <cellStyle name="SAPBEXaggData 2 7" xfId="9911" xr:uid="{00000000-0005-0000-0000-00007A240000}"/>
    <cellStyle name="SAPBEXaggData 2 7 2" xfId="17124" xr:uid="{00000000-0005-0000-0000-00007B240000}"/>
    <cellStyle name="SAPBEXaggData 2 7 3" xfId="22561" xr:uid="{00000000-0005-0000-0000-00007C240000}"/>
    <cellStyle name="SAPBEXaggData 2 8" xfId="11133" xr:uid="{00000000-0005-0000-0000-00007D240000}"/>
    <cellStyle name="SAPBEXaggData 2 8 2" xfId="18340" xr:uid="{00000000-0005-0000-0000-00007E240000}"/>
    <cellStyle name="SAPBEXaggData 2 8 3" xfId="23553" xr:uid="{00000000-0005-0000-0000-00007F240000}"/>
    <cellStyle name="SAPBEXaggData 2 9" xfId="12825" xr:uid="{00000000-0005-0000-0000-000080240000}"/>
    <cellStyle name="SAPBEXaggData 2 9 2" xfId="20032" xr:uid="{00000000-0005-0000-0000-000081240000}"/>
    <cellStyle name="SAPBEXaggData 2 9 3" xfId="25022" xr:uid="{00000000-0005-0000-0000-000082240000}"/>
    <cellStyle name="SAPBEXaggData 3" xfId="417" xr:uid="{00000000-0005-0000-0000-000083240000}"/>
    <cellStyle name="SAPBEXaggData 3 2" xfId="894" xr:uid="{00000000-0005-0000-0000-000084240000}"/>
    <cellStyle name="SAPBEXaggData 3 2 2" xfId="8203" xr:uid="{00000000-0005-0000-0000-000085240000}"/>
    <cellStyle name="SAPBEXaggData 3 2 2 2" xfId="15416" xr:uid="{00000000-0005-0000-0000-000086240000}"/>
    <cellStyle name="SAPBEXaggData 3 2 2 3" xfId="21061" xr:uid="{00000000-0005-0000-0000-000087240000}"/>
    <cellStyle name="SAPBEXaggData 3 2 3" xfId="9093" xr:uid="{00000000-0005-0000-0000-000088240000}"/>
    <cellStyle name="SAPBEXaggData 3 2 3 2" xfId="16306" xr:uid="{00000000-0005-0000-0000-000089240000}"/>
    <cellStyle name="SAPBEXaggData 3 2 3 3" xfId="21850" xr:uid="{00000000-0005-0000-0000-00008A240000}"/>
    <cellStyle name="SAPBEXaggData 3 2 4" xfId="10334" xr:uid="{00000000-0005-0000-0000-00008B240000}"/>
    <cellStyle name="SAPBEXaggData 3 2 4 2" xfId="17547" xr:uid="{00000000-0005-0000-0000-00008C240000}"/>
    <cellStyle name="SAPBEXaggData 3 2 4 3" xfId="22943" xr:uid="{00000000-0005-0000-0000-00008D240000}"/>
    <cellStyle name="SAPBEXaggData 3 2 5" xfId="11634" xr:uid="{00000000-0005-0000-0000-00008E240000}"/>
    <cellStyle name="SAPBEXaggData 3 2 5 2" xfId="18841" xr:uid="{00000000-0005-0000-0000-00008F240000}"/>
    <cellStyle name="SAPBEXaggData 3 2 5 3" xfId="24009" xr:uid="{00000000-0005-0000-0000-000090240000}"/>
    <cellStyle name="SAPBEXaggData 3 2 6" xfId="12375" xr:uid="{00000000-0005-0000-0000-000091240000}"/>
    <cellStyle name="SAPBEXaggData 3 2 6 2" xfId="19582" xr:uid="{00000000-0005-0000-0000-000092240000}"/>
    <cellStyle name="SAPBEXaggData 3 2 6 3" xfId="24617" xr:uid="{00000000-0005-0000-0000-000093240000}"/>
    <cellStyle name="SAPBEXaggData 3 2 7" xfId="13699" xr:uid="{00000000-0005-0000-0000-000094240000}"/>
    <cellStyle name="SAPBEXaggData 3 3" xfId="7240" xr:uid="{00000000-0005-0000-0000-000095240000}"/>
    <cellStyle name="SAPBEXaggData 3 3 2" xfId="9523" xr:uid="{00000000-0005-0000-0000-000096240000}"/>
    <cellStyle name="SAPBEXaggData 3 3 2 2" xfId="16736" xr:uid="{00000000-0005-0000-0000-000097240000}"/>
    <cellStyle name="SAPBEXaggData 3 3 2 3" xfId="22202" xr:uid="{00000000-0005-0000-0000-000098240000}"/>
    <cellStyle name="SAPBEXaggData 3 3 3" xfId="9721" xr:uid="{00000000-0005-0000-0000-000099240000}"/>
    <cellStyle name="SAPBEXaggData 3 3 3 2" xfId="16934" xr:uid="{00000000-0005-0000-0000-00009A240000}"/>
    <cellStyle name="SAPBEXaggData 3 3 3 3" xfId="22400" xr:uid="{00000000-0005-0000-0000-00009B240000}"/>
    <cellStyle name="SAPBEXaggData 3 3 4" xfId="10925" xr:uid="{00000000-0005-0000-0000-00009C240000}"/>
    <cellStyle name="SAPBEXaggData 3 3 4 2" xfId="18138" xr:uid="{00000000-0005-0000-0000-00009D240000}"/>
    <cellStyle name="SAPBEXaggData 3 3 4 3" xfId="23355" xr:uid="{00000000-0005-0000-0000-00009E240000}"/>
    <cellStyle name="SAPBEXaggData 3 3 5" xfId="13061" xr:uid="{00000000-0005-0000-0000-00009F240000}"/>
    <cellStyle name="SAPBEXaggData 3 3 5 2" xfId="20268" xr:uid="{00000000-0005-0000-0000-0000A0240000}"/>
    <cellStyle name="SAPBEXaggData 3 3 5 3" xfId="25224" xr:uid="{00000000-0005-0000-0000-0000A1240000}"/>
    <cellStyle name="SAPBEXaggData 3 3 6" xfId="14733" xr:uid="{00000000-0005-0000-0000-0000A2240000}"/>
    <cellStyle name="SAPBEXaggData 3 3 7" xfId="20446" xr:uid="{00000000-0005-0000-0000-0000A3240000}"/>
    <cellStyle name="SAPBEXaggData 3 4" xfId="7783" xr:uid="{00000000-0005-0000-0000-0000A4240000}"/>
    <cellStyle name="SAPBEXaggData 3 4 2" xfId="14996" xr:uid="{00000000-0005-0000-0000-0000A5240000}"/>
    <cellStyle name="SAPBEXaggData 3 4 3" xfId="20682" xr:uid="{00000000-0005-0000-0000-0000A6240000}"/>
    <cellStyle name="SAPBEXaggData 3 5" xfId="9474" xr:uid="{00000000-0005-0000-0000-0000A7240000}"/>
    <cellStyle name="SAPBEXaggData 3 5 2" xfId="16687" xr:uid="{00000000-0005-0000-0000-0000A8240000}"/>
    <cellStyle name="SAPBEXaggData 3 5 3" xfId="22186" xr:uid="{00000000-0005-0000-0000-0000A9240000}"/>
    <cellStyle name="SAPBEXaggData 3 6" xfId="9914" xr:uid="{00000000-0005-0000-0000-0000AA240000}"/>
    <cellStyle name="SAPBEXaggData 3 6 2" xfId="17127" xr:uid="{00000000-0005-0000-0000-0000AB240000}"/>
    <cellStyle name="SAPBEXaggData 3 6 3" xfId="22564" xr:uid="{00000000-0005-0000-0000-0000AC240000}"/>
    <cellStyle name="SAPBEXaggData 3 7" xfId="11200" xr:uid="{00000000-0005-0000-0000-0000AD240000}"/>
    <cellStyle name="SAPBEXaggData 3 7 2" xfId="18407" xr:uid="{00000000-0005-0000-0000-0000AE240000}"/>
    <cellStyle name="SAPBEXaggData 3 7 3" xfId="23616" xr:uid="{00000000-0005-0000-0000-0000AF240000}"/>
    <cellStyle name="SAPBEXaggData 3 8" xfId="12800" xr:uid="{00000000-0005-0000-0000-0000B0240000}"/>
    <cellStyle name="SAPBEXaggData 3 8 2" xfId="20007" xr:uid="{00000000-0005-0000-0000-0000B1240000}"/>
    <cellStyle name="SAPBEXaggData 3 8 3" xfId="24997" xr:uid="{00000000-0005-0000-0000-0000B2240000}"/>
    <cellStyle name="SAPBEXaggData 4" xfId="790" xr:uid="{00000000-0005-0000-0000-0000B3240000}"/>
    <cellStyle name="SAPBEXaggData 4 2" xfId="8204" xr:uid="{00000000-0005-0000-0000-0000B4240000}"/>
    <cellStyle name="SAPBEXaggData 4 2 2" xfId="15417" xr:uid="{00000000-0005-0000-0000-0000B5240000}"/>
    <cellStyle name="SAPBEXaggData 4 2 3" xfId="21062" xr:uid="{00000000-0005-0000-0000-0000B6240000}"/>
    <cellStyle name="SAPBEXaggData 4 3" xfId="9092" xr:uid="{00000000-0005-0000-0000-0000B7240000}"/>
    <cellStyle name="SAPBEXaggData 4 3 2" xfId="16305" xr:uid="{00000000-0005-0000-0000-0000B8240000}"/>
    <cellStyle name="SAPBEXaggData 4 3 3" xfId="21849" xr:uid="{00000000-0005-0000-0000-0000B9240000}"/>
    <cellStyle name="SAPBEXaggData 4 4" xfId="10335" xr:uid="{00000000-0005-0000-0000-0000BA240000}"/>
    <cellStyle name="SAPBEXaggData 4 4 2" xfId="17548" xr:uid="{00000000-0005-0000-0000-0000BB240000}"/>
    <cellStyle name="SAPBEXaggData 4 4 3" xfId="22944" xr:uid="{00000000-0005-0000-0000-0000BC240000}"/>
    <cellStyle name="SAPBEXaggData 4 5" xfId="11530" xr:uid="{00000000-0005-0000-0000-0000BD240000}"/>
    <cellStyle name="SAPBEXaggData 4 5 2" xfId="18737" xr:uid="{00000000-0005-0000-0000-0000BE240000}"/>
    <cellStyle name="SAPBEXaggData 4 5 3" xfId="23913" xr:uid="{00000000-0005-0000-0000-0000BF240000}"/>
    <cellStyle name="SAPBEXaggData 4 6" xfId="12472" xr:uid="{00000000-0005-0000-0000-0000C0240000}"/>
    <cellStyle name="SAPBEXaggData 4 6 2" xfId="19679" xr:uid="{00000000-0005-0000-0000-0000C1240000}"/>
    <cellStyle name="SAPBEXaggData 4 6 3" xfId="24713" xr:uid="{00000000-0005-0000-0000-0000C2240000}"/>
    <cellStyle name="SAPBEXaggData 4 7" xfId="13601" xr:uid="{00000000-0005-0000-0000-0000C3240000}"/>
    <cellStyle name="SAPBEXaggData 5" xfId="7241" xr:uid="{00000000-0005-0000-0000-0000C4240000}"/>
    <cellStyle name="SAPBEXaggData 5 2" xfId="9524" xr:uid="{00000000-0005-0000-0000-0000C5240000}"/>
    <cellStyle name="SAPBEXaggData 5 2 2" xfId="16737" xr:uid="{00000000-0005-0000-0000-0000C6240000}"/>
    <cellStyle name="SAPBEXaggData 5 2 3" xfId="22203" xr:uid="{00000000-0005-0000-0000-0000C7240000}"/>
    <cellStyle name="SAPBEXaggData 5 3" xfId="9722" xr:uid="{00000000-0005-0000-0000-0000C8240000}"/>
    <cellStyle name="SAPBEXaggData 5 3 2" xfId="16935" xr:uid="{00000000-0005-0000-0000-0000C9240000}"/>
    <cellStyle name="SAPBEXaggData 5 3 3" xfId="22401" xr:uid="{00000000-0005-0000-0000-0000CA240000}"/>
    <cellStyle name="SAPBEXaggData 5 4" xfId="10926" xr:uid="{00000000-0005-0000-0000-0000CB240000}"/>
    <cellStyle name="SAPBEXaggData 5 4 2" xfId="18139" xr:uid="{00000000-0005-0000-0000-0000CC240000}"/>
    <cellStyle name="SAPBEXaggData 5 4 3" xfId="23356" xr:uid="{00000000-0005-0000-0000-0000CD240000}"/>
    <cellStyle name="SAPBEXaggData 5 5" xfId="12873" xr:uid="{00000000-0005-0000-0000-0000CE240000}"/>
    <cellStyle name="SAPBEXaggData 5 5 2" xfId="20080" xr:uid="{00000000-0005-0000-0000-0000CF240000}"/>
    <cellStyle name="SAPBEXaggData 5 5 3" xfId="25036" xr:uid="{00000000-0005-0000-0000-0000D0240000}"/>
    <cellStyle name="SAPBEXaggData 5 6" xfId="13062" xr:uid="{00000000-0005-0000-0000-0000D1240000}"/>
    <cellStyle name="SAPBEXaggData 5 6 2" xfId="20269" xr:uid="{00000000-0005-0000-0000-0000D2240000}"/>
    <cellStyle name="SAPBEXaggData 5 6 3" xfId="25225" xr:uid="{00000000-0005-0000-0000-0000D3240000}"/>
    <cellStyle name="SAPBEXaggData 5 7" xfId="14734" xr:uid="{00000000-0005-0000-0000-0000D4240000}"/>
    <cellStyle name="SAPBEXaggData 5 8" xfId="20447" xr:uid="{00000000-0005-0000-0000-0000D5240000}"/>
    <cellStyle name="SAPBEXaggData 6" xfId="7242" xr:uid="{00000000-0005-0000-0000-0000D6240000}"/>
    <cellStyle name="SAPBEXaggData 6 2" xfId="9525" xr:uid="{00000000-0005-0000-0000-0000D7240000}"/>
    <cellStyle name="SAPBEXaggData 6 2 2" xfId="16738" xr:uid="{00000000-0005-0000-0000-0000D8240000}"/>
    <cellStyle name="SAPBEXaggData 6 2 3" xfId="22204" xr:uid="{00000000-0005-0000-0000-0000D9240000}"/>
    <cellStyle name="SAPBEXaggData 6 3" xfId="9723" xr:uid="{00000000-0005-0000-0000-0000DA240000}"/>
    <cellStyle name="SAPBEXaggData 6 3 2" xfId="16936" xr:uid="{00000000-0005-0000-0000-0000DB240000}"/>
    <cellStyle name="SAPBEXaggData 6 3 3" xfId="22402" xr:uid="{00000000-0005-0000-0000-0000DC240000}"/>
    <cellStyle name="SAPBEXaggData 6 4" xfId="10927" xr:uid="{00000000-0005-0000-0000-0000DD240000}"/>
    <cellStyle name="SAPBEXaggData 6 4 2" xfId="18140" xr:uid="{00000000-0005-0000-0000-0000DE240000}"/>
    <cellStyle name="SAPBEXaggData 6 4 3" xfId="23357" xr:uid="{00000000-0005-0000-0000-0000DF240000}"/>
    <cellStyle name="SAPBEXaggData 6 5" xfId="12874" xr:uid="{00000000-0005-0000-0000-0000E0240000}"/>
    <cellStyle name="SAPBEXaggData 6 5 2" xfId="20081" xr:uid="{00000000-0005-0000-0000-0000E1240000}"/>
    <cellStyle name="SAPBEXaggData 6 5 3" xfId="25037" xr:uid="{00000000-0005-0000-0000-0000E2240000}"/>
    <cellStyle name="SAPBEXaggData 6 6" xfId="13063" xr:uid="{00000000-0005-0000-0000-0000E3240000}"/>
    <cellStyle name="SAPBEXaggData 6 6 2" xfId="20270" xr:uid="{00000000-0005-0000-0000-0000E4240000}"/>
    <cellStyle name="SAPBEXaggData 6 6 3" xfId="25226" xr:uid="{00000000-0005-0000-0000-0000E5240000}"/>
    <cellStyle name="SAPBEXaggData 6 7" xfId="14735" xr:uid="{00000000-0005-0000-0000-0000E6240000}"/>
    <cellStyle name="SAPBEXaggData 6 8" xfId="20448" xr:uid="{00000000-0005-0000-0000-0000E7240000}"/>
    <cellStyle name="SAPBEXaggData 7" xfId="7688" xr:uid="{00000000-0005-0000-0000-0000E8240000}"/>
    <cellStyle name="SAPBEXaggData 7 2" xfId="14912" xr:uid="{00000000-0005-0000-0000-0000E9240000}"/>
    <cellStyle name="SAPBEXaggData 7 3" xfId="20633" xr:uid="{00000000-0005-0000-0000-0000EA240000}"/>
    <cellStyle name="SAPBEXaggData 8" xfId="7739" xr:uid="{00000000-0005-0000-0000-0000EB240000}"/>
    <cellStyle name="SAPBEXaggData 8 2" xfId="14952" xr:uid="{00000000-0005-0000-0000-0000EC240000}"/>
    <cellStyle name="SAPBEXaggData 8 3" xfId="20667" xr:uid="{00000000-0005-0000-0000-0000ED240000}"/>
    <cellStyle name="SAPBEXaggData 9" xfId="11116" xr:uid="{00000000-0005-0000-0000-0000EE240000}"/>
    <cellStyle name="SAPBEXaggData 9 2" xfId="18323" xr:uid="{00000000-0005-0000-0000-0000EF240000}"/>
    <cellStyle name="SAPBEXaggData 9 3" xfId="23540" xr:uid="{00000000-0005-0000-0000-0000F0240000}"/>
    <cellStyle name="SAPBEXaggData_DATA-12moDEC2010 Cap Targets" xfId="7243" xr:uid="{00000000-0005-0000-0000-0000F1240000}"/>
    <cellStyle name="SAPBEXaggDataEmph" xfId="72" xr:uid="{00000000-0005-0000-0000-0000F2240000}"/>
    <cellStyle name="SAPBEXaggDataEmph 10" xfId="13222" xr:uid="{00000000-0005-0000-0000-0000F3240000}"/>
    <cellStyle name="SAPBEXaggDataEmph 11" xfId="14901" xr:uid="{00000000-0005-0000-0000-0000F4240000}"/>
    <cellStyle name="SAPBEXaggDataEmph 12" xfId="25420" xr:uid="{00000000-0005-0000-0000-0000F5240000}"/>
    <cellStyle name="SAPBEXaggDataEmph 2" xfId="350" xr:uid="{00000000-0005-0000-0000-0000F6240000}"/>
    <cellStyle name="SAPBEXaggDataEmph 2 10" xfId="11134" xr:uid="{00000000-0005-0000-0000-0000F7240000}"/>
    <cellStyle name="SAPBEXaggDataEmph 2 10 2" xfId="18341" xr:uid="{00000000-0005-0000-0000-0000F8240000}"/>
    <cellStyle name="SAPBEXaggDataEmph 2 10 3" xfId="23554" xr:uid="{00000000-0005-0000-0000-0000F9240000}"/>
    <cellStyle name="SAPBEXaggDataEmph 2 11" xfId="13253" xr:uid="{00000000-0005-0000-0000-0000FA240000}"/>
    <cellStyle name="SAPBEXaggDataEmph 2 12" xfId="25421" xr:uid="{00000000-0005-0000-0000-0000FB240000}"/>
    <cellStyle name="SAPBEXaggDataEmph 2 2" xfId="451" xr:uid="{00000000-0005-0000-0000-0000FC240000}"/>
    <cellStyle name="SAPBEXaggDataEmph 2 2 2" xfId="928" xr:uid="{00000000-0005-0000-0000-0000FD240000}"/>
    <cellStyle name="SAPBEXaggDataEmph 2 2 2 2" xfId="8205" xr:uid="{00000000-0005-0000-0000-0000FE240000}"/>
    <cellStyle name="SAPBEXaggDataEmph 2 2 2 2 2" xfId="15418" xr:uid="{00000000-0005-0000-0000-0000FF240000}"/>
    <cellStyle name="SAPBEXaggDataEmph 2 2 2 2 3" xfId="21063" xr:uid="{00000000-0005-0000-0000-000000250000}"/>
    <cellStyle name="SAPBEXaggDataEmph 2 2 2 3" xfId="9091" xr:uid="{00000000-0005-0000-0000-000001250000}"/>
    <cellStyle name="SAPBEXaggDataEmph 2 2 2 3 2" xfId="16304" xr:uid="{00000000-0005-0000-0000-000002250000}"/>
    <cellStyle name="SAPBEXaggDataEmph 2 2 2 3 3" xfId="21848" xr:uid="{00000000-0005-0000-0000-000003250000}"/>
    <cellStyle name="SAPBEXaggDataEmph 2 2 2 4" xfId="10336" xr:uid="{00000000-0005-0000-0000-000004250000}"/>
    <cellStyle name="SAPBEXaggDataEmph 2 2 2 4 2" xfId="17549" xr:uid="{00000000-0005-0000-0000-000005250000}"/>
    <cellStyle name="SAPBEXaggDataEmph 2 2 2 4 3" xfId="22945" xr:uid="{00000000-0005-0000-0000-000006250000}"/>
    <cellStyle name="SAPBEXaggDataEmph 2 2 2 5" xfId="11668" xr:uid="{00000000-0005-0000-0000-000007250000}"/>
    <cellStyle name="SAPBEXaggDataEmph 2 2 2 5 2" xfId="18875" xr:uid="{00000000-0005-0000-0000-000008250000}"/>
    <cellStyle name="SAPBEXaggDataEmph 2 2 2 5 3" xfId="24039" xr:uid="{00000000-0005-0000-0000-000009250000}"/>
    <cellStyle name="SAPBEXaggDataEmph 2 2 2 6" xfId="12345" xr:uid="{00000000-0005-0000-0000-00000A250000}"/>
    <cellStyle name="SAPBEXaggDataEmph 2 2 2 6 2" xfId="19552" xr:uid="{00000000-0005-0000-0000-00000B250000}"/>
    <cellStyle name="SAPBEXaggDataEmph 2 2 2 6 3" xfId="24587" xr:uid="{00000000-0005-0000-0000-00000C250000}"/>
    <cellStyle name="SAPBEXaggDataEmph 2 2 2 7" xfId="13733" xr:uid="{00000000-0005-0000-0000-00000D250000}"/>
    <cellStyle name="SAPBEXaggDataEmph 2 2 2 8" xfId="14408" xr:uid="{00000000-0005-0000-0000-00000E250000}"/>
    <cellStyle name="SAPBEXaggDataEmph 2 2 3" xfId="7786" xr:uid="{00000000-0005-0000-0000-00000F250000}"/>
    <cellStyle name="SAPBEXaggDataEmph 2 2 3 2" xfId="14999" xr:uid="{00000000-0005-0000-0000-000010250000}"/>
    <cellStyle name="SAPBEXaggDataEmph 2 2 3 3" xfId="20685" xr:uid="{00000000-0005-0000-0000-000011250000}"/>
    <cellStyle name="SAPBEXaggDataEmph 2 2 4" xfId="9471" xr:uid="{00000000-0005-0000-0000-000012250000}"/>
    <cellStyle name="SAPBEXaggDataEmph 2 2 4 2" xfId="16684" xr:uid="{00000000-0005-0000-0000-000013250000}"/>
    <cellStyle name="SAPBEXaggDataEmph 2 2 4 3" xfId="22183" xr:uid="{00000000-0005-0000-0000-000014250000}"/>
    <cellStyle name="SAPBEXaggDataEmph 2 2 5" xfId="9917" xr:uid="{00000000-0005-0000-0000-000015250000}"/>
    <cellStyle name="SAPBEXaggDataEmph 2 2 5 2" xfId="17130" xr:uid="{00000000-0005-0000-0000-000016250000}"/>
    <cellStyle name="SAPBEXaggDataEmph 2 2 5 3" xfId="22567" xr:uid="{00000000-0005-0000-0000-000017250000}"/>
    <cellStyle name="SAPBEXaggDataEmph 2 2 6" xfId="11234" xr:uid="{00000000-0005-0000-0000-000018250000}"/>
    <cellStyle name="SAPBEXaggDataEmph 2 2 6 2" xfId="18441" xr:uid="{00000000-0005-0000-0000-000019250000}"/>
    <cellStyle name="SAPBEXaggDataEmph 2 2 6 3" xfId="23646" xr:uid="{00000000-0005-0000-0000-00001A250000}"/>
    <cellStyle name="SAPBEXaggDataEmph 2 2 7" xfId="12771" xr:uid="{00000000-0005-0000-0000-00001B250000}"/>
    <cellStyle name="SAPBEXaggDataEmph 2 2 7 2" xfId="19978" xr:uid="{00000000-0005-0000-0000-00001C250000}"/>
    <cellStyle name="SAPBEXaggDataEmph 2 2 7 3" xfId="24968" xr:uid="{00000000-0005-0000-0000-00001D250000}"/>
    <cellStyle name="SAPBEXaggDataEmph 2 2 8" xfId="13326" xr:uid="{00000000-0005-0000-0000-00001E250000}"/>
    <cellStyle name="SAPBEXaggDataEmph 2 3" xfId="526" xr:uid="{00000000-0005-0000-0000-00001F250000}"/>
    <cellStyle name="SAPBEXaggDataEmph 2 3 2" xfId="982" xr:uid="{00000000-0005-0000-0000-000020250000}"/>
    <cellStyle name="SAPBEXaggDataEmph 2 3 2 2" xfId="8206" xr:uid="{00000000-0005-0000-0000-000021250000}"/>
    <cellStyle name="SAPBEXaggDataEmph 2 3 2 2 2" xfId="15419" xr:uid="{00000000-0005-0000-0000-000022250000}"/>
    <cellStyle name="SAPBEXaggDataEmph 2 3 2 2 3" xfId="21064" xr:uid="{00000000-0005-0000-0000-000023250000}"/>
    <cellStyle name="SAPBEXaggDataEmph 2 3 2 3" xfId="9090" xr:uid="{00000000-0005-0000-0000-000024250000}"/>
    <cellStyle name="SAPBEXaggDataEmph 2 3 2 3 2" xfId="16303" xr:uid="{00000000-0005-0000-0000-000025250000}"/>
    <cellStyle name="SAPBEXaggDataEmph 2 3 2 3 3" xfId="21847" xr:uid="{00000000-0005-0000-0000-000026250000}"/>
    <cellStyle name="SAPBEXaggDataEmph 2 3 2 4" xfId="10337" xr:uid="{00000000-0005-0000-0000-000027250000}"/>
    <cellStyle name="SAPBEXaggDataEmph 2 3 2 4 2" xfId="17550" xr:uid="{00000000-0005-0000-0000-000028250000}"/>
    <cellStyle name="SAPBEXaggDataEmph 2 3 2 4 3" xfId="22946" xr:uid="{00000000-0005-0000-0000-000029250000}"/>
    <cellStyle name="SAPBEXaggDataEmph 2 3 2 5" xfId="11722" xr:uid="{00000000-0005-0000-0000-00002A250000}"/>
    <cellStyle name="SAPBEXaggDataEmph 2 3 2 5 2" xfId="18929" xr:uid="{00000000-0005-0000-0000-00002B250000}"/>
    <cellStyle name="SAPBEXaggDataEmph 2 3 2 5 3" xfId="24083" xr:uid="{00000000-0005-0000-0000-00002C250000}"/>
    <cellStyle name="SAPBEXaggDataEmph 2 3 2 6" xfId="12301" xr:uid="{00000000-0005-0000-0000-00002D250000}"/>
    <cellStyle name="SAPBEXaggDataEmph 2 3 2 6 2" xfId="19508" xr:uid="{00000000-0005-0000-0000-00002E250000}"/>
    <cellStyle name="SAPBEXaggDataEmph 2 3 2 6 3" xfId="24543" xr:uid="{00000000-0005-0000-0000-00002F250000}"/>
    <cellStyle name="SAPBEXaggDataEmph 2 3 2 7" xfId="13787" xr:uid="{00000000-0005-0000-0000-000030250000}"/>
    <cellStyle name="SAPBEXaggDataEmph 2 3 2 8" xfId="14364" xr:uid="{00000000-0005-0000-0000-000031250000}"/>
    <cellStyle name="SAPBEXaggDataEmph 2 3 3" xfId="7787" xr:uid="{00000000-0005-0000-0000-000032250000}"/>
    <cellStyle name="SAPBEXaggDataEmph 2 3 3 2" xfId="15000" xr:uid="{00000000-0005-0000-0000-000033250000}"/>
    <cellStyle name="SAPBEXaggDataEmph 2 3 3 3" xfId="20686" xr:uid="{00000000-0005-0000-0000-000034250000}"/>
    <cellStyle name="SAPBEXaggDataEmph 2 3 4" xfId="9470" xr:uid="{00000000-0005-0000-0000-000035250000}"/>
    <cellStyle name="SAPBEXaggDataEmph 2 3 4 2" xfId="16683" xr:uid="{00000000-0005-0000-0000-000036250000}"/>
    <cellStyle name="SAPBEXaggDataEmph 2 3 4 3" xfId="22182" xr:uid="{00000000-0005-0000-0000-000037250000}"/>
    <cellStyle name="SAPBEXaggDataEmph 2 3 5" xfId="9918" xr:uid="{00000000-0005-0000-0000-000038250000}"/>
    <cellStyle name="SAPBEXaggDataEmph 2 3 5 2" xfId="17131" xr:uid="{00000000-0005-0000-0000-000039250000}"/>
    <cellStyle name="SAPBEXaggDataEmph 2 3 5 3" xfId="22568" xr:uid="{00000000-0005-0000-0000-00003A250000}"/>
    <cellStyle name="SAPBEXaggDataEmph 2 3 6" xfId="11309" xr:uid="{00000000-0005-0000-0000-00003B250000}"/>
    <cellStyle name="SAPBEXaggDataEmph 2 3 6 2" xfId="18516" xr:uid="{00000000-0005-0000-0000-00003C250000}"/>
    <cellStyle name="SAPBEXaggDataEmph 2 3 6 3" xfId="23711" xr:uid="{00000000-0005-0000-0000-00003D250000}"/>
    <cellStyle name="SAPBEXaggDataEmph 2 3 7" xfId="12709" xr:uid="{00000000-0005-0000-0000-00003E250000}"/>
    <cellStyle name="SAPBEXaggDataEmph 2 3 7 2" xfId="19916" xr:uid="{00000000-0005-0000-0000-00003F250000}"/>
    <cellStyle name="SAPBEXaggDataEmph 2 3 7 3" xfId="24907" xr:uid="{00000000-0005-0000-0000-000040250000}"/>
    <cellStyle name="SAPBEXaggDataEmph 2 3 8" xfId="13399" xr:uid="{00000000-0005-0000-0000-000041250000}"/>
    <cellStyle name="SAPBEXaggDataEmph 2 4" xfId="603" xr:uid="{00000000-0005-0000-0000-000042250000}"/>
    <cellStyle name="SAPBEXaggDataEmph 2 4 2" xfId="1059" xr:uid="{00000000-0005-0000-0000-000043250000}"/>
    <cellStyle name="SAPBEXaggDataEmph 2 4 2 2" xfId="8207" xr:uid="{00000000-0005-0000-0000-000044250000}"/>
    <cellStyle name="SAPBEXaggDataEmph 2 4 2 2 2" xfId="15420" xr:uid="{00000000-0005-0000-0000-000045250000}"/>
    <cellStyle name="SAPBEXaggDataEmph 2 4 2 2 3" xfId="21065" xr:uid="{00000000-0005-0000-0000-000046250000}"/>
    <cellStyle name="SAPBEXaggDataEmph 2 4 2 3" xfId="9089" xr:uid="{00000000-0005-0000-0000-000047250000}"/>
    <cellStyle name="SAPBEXaggDataEmph 2 4 2 3 2" xfId="16302" xr:uid="{00000000-0005-0000-0000-000048250000}"/>
    <cellStyle name="SAPBEXaggDataEmph 2 4 2 3 3" xfId="21846" xr:uid="{00000000-0005-0000-0000-000049250000}"/>
    <cellStyle name="SAPBEXaggDataEmph 2 4 2 4" xfId="10338" xr:uid="{00000000-0005-0000-0000-00004A250000}"/>
    <cellStyle name="SAPBEXaggDataEmph 2 4 2 4 2" xfId="17551" xr:uid="{00000000-0005-0000-0000-00004B250000}"/>
    <cellStyle name="SAPBEXaggDataEmph 2 4 2 4 3" xfId="22947" xr:uid="{00000000-0005-0000-0000-00004C250000}"/>
    <cellStyle name="SAPBEXaggDataEmph 2 4 2 5" xfId="11799" xr:uid="{00000000-0005-0000-0000-00004D250000}"/>
    <cellStyle name="SAPBEXaggDataEmph 2 4 2 5 2" xfId="19006" xr:uid="{00000000-0005-0000-0000-00004E250000}"/>
    <cellStyle name="SAPBEXaggDataEmph 2 4 2 5 3" xfId="24160" xr:uid="{00000000-0005-0000-0000-00004F250000}"/>
    <cellStyle name="SAPBEXaggDataEmph 2 4 2 6" xfId="12224" xr:uid="{00000000-0005-0000-0000-000050250000}"/>
    <cellStyle name="SAPBEXaggDataEmph 2 4 2 6 2" xfId="19431" xr:uid="{00000000-0005-0000-0000-000051250000}"/>
    <cellStyle name="SAPBEXaggDataEmph 2 4 2 6 3" xfId="24466" xr:uid="{00000000-0005-0000-0000-000052250000}"/>
    <cellStyle name="SAPBEXaggDataEmph 2 4 2 7" xfId="13864" xr:uid="{00000000-0005-0000-0000-000053250000}"/>
    <cellStyle name="SAPBEXaggDataEmph 2 4 2 8" xfId="14287" xr:uid="{00000000-0005-0000-0000-000054250000}"/>
    <cellStyle name="SAPBEXaggDataEmph 2 4 3" xfId="7788" xr:uid="{00000000-0005-0000-0000-000055250000}"/>
    <cellStyle name="SAPBEXaggDataEmph 2 4 3 2" xfId="15001" xr:uid="{00000000-0005-0000-0000-000056250000}"/>
    <cellStyle name="SAPBEXaggDataEmph 2 4 3 3" xfId="20687" xr:uid="{00000000-0005-0000-0000-000057250000}"/>
    <cellStyle name="SAPBEXaggDataEmph 2 4 4" xfId="9469" xr:uid="{00000000-0005-0000-0000-000058250000}"/>
    <cellStyle name="SAPBEXaggDataEmph 2 4 4 2" xfId="16682" xr:uid="{00000000-0005-0000-0000-000059250000}"/>
    <cellStyle name="SAPBEXaggDataEmph 2 4 4 3" xfId="22181" xr:uid="{00000000-0005-0000-0000-00005A250000}"/>
    <cellStyle name="SAPBEXaggDataEmph 2 4 5" xfId="9919" xr:uid="{00000000-0005-0000-0000-00005B250000}"/>
    <cellStyle name="SAPBEXaggDataEmph 2 4 5 2" xfId="17132" xr:uid="{00000000-0005-0000-0000-00005C250000}"/>
    <cellStyle name="SAPBEXaggDataEmph 2 4 5 3" xfId="22569" xr:uid="{00000000-0005-0000-0000-00005D250000}"/>
    <cellStyle name="SAPBEXaggDataEmph 2 4 6" xfId="11386" xr:uid="{00000000-0005-0000-0000-00005E250000}"/>
    <cellStyle name="SAPBEXaggDataEmph 2 4 6 2" xfId="18593" xr:uid="{00000000-0005-0000-0000-00005F250000}"/>
    <cellStyle name="SAPBEXaggDataEmph 2 4 6 3" xfId="23788" xr:uid="{00000000-0005-0000-0000-000060250000}"/>
    <cellStyle name="SAPBEXaggDataEmph 2 4 7" xfId="12599" xr:uid="{00000000-0005-0000-0000-000061250000}"/>
    <cellStyle name="SAPBEXaggDataEmph 2 4 7 2" xfId="19806" xr:uid="{00000000-0005-0000-0000-000062250000}"/>
    <cellStyle name="SAPBEXaggDataEmph 2 4 7 3" xfId="24831" xr:uid="{00000000-0005-0000-0000-000063250000}"/>
    <cellStyle name="SAPBEXaggDataEmph 2 4 8" xfId="13462" xr:uid="{00000000-0005-0000-0000-000064250000}"/>
    <cellStyle name="SAPBEXaggDataEmph 2 4 9" xfId="14665" xr:uid="{00000000-0005-0000-0000-000065250000}"/>
    <cellStyle name="SAPBEXaggDataEmph 2 5" xfId="419" xr:uid="{00000000-0005-0000-0000-000066250000}"/>
    <cellStyle name="SAPBEXaggDataEmph 2 5 2" xfId="896" xr:uid="{00000000-0005-0000-0000-000067250000}"/>
    <cellStyle name="SAPBEXaggDataEmph 2 5 2 2" xfId="8208" xr:uid="{00000000-0005-0000-0000-000068250000}"/>
    <cellStyle name="SAPBEXaggDataEmph 2 5 2 2 2" xfId="15421" xr:uid="{00000000-0005-0000-0000-000069250000}"/>
    <cellStyle name="SAPBEXaggDataEmph 2 5 2 2 3" xfId="21066" xr:uid="{00000000-0005-0000-0000-00006A250000}"/>
    <cellStyle name="SAPBEXaggDataEmph 2 5 2 3" xfId="9088" xr:uid="{00000000-0005-0000-0000-00006B250000}"/>
    <cellStyle name="SAPBEXaggDataEmph 2 5 2 3 2" xfId="16301" xr:uid="{00000000-0005-0000-0000-00006C250000}"/>
    <cellStyle name="SAPBEXaggDataEmph 2 5 2 3 3" xfId="21845" xr:uid="{00000000-0005-0000-0000-00006D250000}"/>
    <cellStyle name="SAPBEXaggDataEmph 2 5 2 4" xfId="10339" xr:uid="{00000000-0005-0000-0000-00006E250000}"/>
    <cellStyle name="SAPBEXaggDataEmph 2 5 2 4 2" xfId="17552" xr:uid="{00000000-0005-0000-0000-00006F250000}"/>
    <cellStyle name="SAPBEXaggDataEmph 2 5 2 4 3" xfId="22948" xr:uid="{00000000-0005-0000-0000-000070250000}"/>
    <cellStyle name="SAPBEXaggDataEmph 2 5 2 5" xfId="11636" xr:uid="{00000000-0005-0000-0000-000071250000}"/>
    <cellStyle name="SAPBEXaggDataEmph 2 5 2 5 2" xfId="18843" xr:uid="{00000000-0005-0000-0000-000072250000}"/>
    <cellStyle name="SAPBEXaggDataEmph 2 5 2 5 3" xfId="24011" xr:uid="{00000000-0005-0000-0000-000073250000}"/>
    <cellStyle name="SAPBEXaggDataEmph 2 5 2 6" xfId="12373" xr:uid="{00000000-0005-0000-0000-000074250000}"/>
    <cellStyle name="SAPBEXaggDataEmph 2 5 2 6 2" xfId="19580" xr:uid="{00000000-0005-0000-0000-000075250000}"/>
    <cellStyle name="SAPBEXaggDataEmph 2 5 2 6 3" xfId="24615" xr:uid="{00000000-0005-0000-0000-000076250000}"/>
    <cellStyle name="SAPBEXaggDataEmph 2 5 2 7" xfId="13701" xr:uid="{00000000-0005-0000-0000-000077250000}"/>
    <cellStyle name="SAPBEXaggDataEmph 2 5 2 8" xfId="14435" xr:uid="{00000000-0005-0000-0000-000078250000}"/>
    <cellStyle name="SAPBEXaggDataEmph 2 5 3" xfId="7789" xr:uid="{00000000-0005-0000-0000-000079250000}"/>
    <cellStyle name="SAPBEXaggDataEmph 2 5 3 2" xfId="15002" xr:uid="{00000000-0005-0000-0000-00007A250000}"/>
    <cellStyle name="SAPBEXaggDataEmph 2 5 3 3" xfId="20688" xr:uid="{00000000-0005-0000-0000-00007B250000}"/>
    <cellStyle name="SAPBEXaggDataEmph 2 5 4" xfId="9468" xr:uid="{00000000-0005-0000-0000-00007C250000}"/>
    <cellStyle name="SAPBEXaggDataEmph 2 5 4 2" xfId="16681" xr:uid="{00000000-0005-0000-0000-00007D250000}"/>
    <cellStyle name="SAPBEXaggDataEmph 2 5 4 3" xfId="22180" xr:uid="{00000000-0005-0000-0000-00007E250000}"/>
    <cellStyle name="SAPBEXaggDataEmph 2 5 5" xfId="9920" xr:uid="{00000000-0005-0000-0000-00007F250000}"/>
    <cellStyle name="SAPBEXaggDataEmph 2 5 5 2" xfId="17133" xr:uid="{00000000-0005-0000-0000-000080250000}"/>
    <cellStyle name="SAPBEXaggDataEmph 2 5 5 3" xfId="22570" xr:uid="{00000000-0005-0000-0000-000081250000}"/>
    <cellStyle name="SAPBEXaggDataEmph 2 5 6" xfId="11202" xr:uid="{00000000-0005-0000-0000-000082250000}"/>
    <cellStyle name="SAPBEXaggDataEmph 2 5 6 2" xfId="18409" xr:uid="{00000000-0005-0000-0000-000083250000}"/>
    <cellStyle name="SAPBEXaggDataEmph 2 5 6 3" xfId="23618" xr:uid="{00000000-0005-0000-0000-000084250000}"/>
    <cellStyle name="SAPBEXaggDataEmph 2 5 7" xfId="12798" xr:uid="{00000000-0005-0000-0000-000085250000}"/>
    <cellStyle name="SAPBEXaggDataEmph 2 5 7 2" xfId="20005" xr:uid="{00000000-0005-0000-0000-000086250000}"/>
    <cellStyle name="SAPBEXaggDataEmph 2 5 7 3" xfId="24995" xr:uid="{00000000-0005-0000-0000-000087250000}"/>
    <cellStyle name="SAPBEXaggDataEmph 2 5 8" xfId="13303" xr:uid="{00000000-0005-0000-0000-000088250000}"/>
    <cellStyle name="SAPBEXaggDataEmph 2 5 9" xfId="14682" xr:uid="{00000000-0005-0000-0000-000089250000}"/>
    <cellStyle name="SAPBEXaggDataEmph 2 6" xfId="829" xr:uid="{00000000-0005-0000-0000-00008A250000}"/>
    <cellStyle name="SAPBEXaggDataEmph 2 6 2" xfId="8209" xr:uid="{00000000-0005-0000-0000-00008B250000}"/>
    <cellStyle name="SAPBEXaggDataEmph 2 6 2 2" xfId="15422" xr:uid="{00000000-0005-0000-0000-00008C250000}"/>
    <cellStyle name="SAPBEXaggDataEmph 2 6 2 3" xfId="21067" xr:uid="{00000000-0005-0000-0000-00008D250000}"/>
    <cellStyle name="SAPBEXaggDataEmph 2 6 3" xfId="9087" xr:uid="{00000000-0005-0000-0000-00008E250000}"/>
    <cellStyle name="SAPBEXaggDataEmph 2 6 3 2" xfId="16300" xr:uid="{00000000-0005-0000-0000-00008F250000}"/>
    <cellStyle name="SAPBEXaggDataEmph 2 6 3 3" xfId="21844" xr:uid="{00000000-0005-0000-0000-000090250000}"/>
    <cellStyle name="SAPBEXaggDataEmph 2 6 4" xfId="10340" xr:uid="{00000000-0005-0000-0000-000091250000}"/>
    <cellStyle name="SAPBEXaggDataEmph 2 6 4 2" xfId="17553" xr:uid="{00000000-0005-0000-0000-000092250000}"/>
    <cellStyle name="SAPBEXaggDataEmph 2 6 4 3" xfId="22949" xr:uid="{00000000-0005-0000-0000-000093250000}"/>
    <cellStyle name="SAPBEXaggDataEmph 2 6 5" xfId="11569" xr:uid="{00000000-0005-0000-0000-000094250000}"/>
    <cellStyle name="SAPBEXaggDataEmph 2 6 5 2" xfId="18776" xr:uid="{00000000-0005-0000-0000-000095250000}"/>
    <cellStyle name="SAPBEXaggDataEmph 2 6 5 3" xfId="23948" xr:uid="{00000000-0005-0000-0000-000096250000}"/>
    <cellStyle name="SAPBEXaggDataEmph 2 6 6" xfId="12436" xr:uid="{00000000-0005-0000-0000-000097250000}"/>
    <cellStyle name="SAPBEXaggDataEmph 2 6 6 2" xfId="19643" xr:uid="{00000000-0005-0000-0000-000098250000}"/>
    <cellStyle name="SAPBEXaggDataEmph 2 6 6 3" xfId="24678" xr:uid="{00000000-0005-0000-0000-000099250000}"/>
    <cellStyle name="SAPBEXaggDataEmph 2 6 7" xfId="13634" xr:uid="{00000000-0005-0000-0000-00009A250000}"/>
    <cellStyle name="SAPBEXaggDataEmph 2 6 8" xfId="14485" xr:uid="{00000000-0005-0000-0000-00009B250000}"/>
    <cellStyle name="SAPBEXaggDataEmph 2 7" xfId="7785" xr:uid="{00000000-0005-0000-0000-00009C250000}"/>
    <cellStyle name="SAPBEXaggDataEmph 2 7 2" xfId="14998" xr:uid="{00000000-0005-0000-0000-00009D250000}"/>
    <cellStyle name="SAPBEXaggDataEmph 2 7 3" xfId="20684" xr:uid="{00000000-0005-0000-0000-00009E250000}"/>
    <cellStyle name="SAPBEXaggDataEmph 2 8" xfId="9472" xr:uid="{00000000-0005-0000-0000-00009F250000}"/>
    <cellStyle name="SAPBEXaggDataEmph 2 8 2" xfId="16685" xr:uid="{00000000-0005-0000-0000-0000A0250000}"/>
    <cellStyle name="SAPBEXaggDataEmph 2 8 3" xfId="22184" xr:uid="{00000000-0005-0000-0000-0000A1250000}"/>
    <cellStyle name="SAPBEXaggDataEmph 2 9" xfId="9916" xr:uid="{00000000-0005-0000-0000-0000A2250000}"/>
    <cellStyle name="SAPBEXaggDataEmph 2 9 2" xfId="17129" xr:uid="{00000000-0005-0000-0000-0000A3250000}"/>
    <cellStyle name="SAPBEXaggDataEmph 2 9 3" xfId="22566" xr:uid="{00000000-0005-0000-0000-0000A4250000}"/>
    <cellStyle name="SAPBEXaggDataEmph 3" xfId="404" xr:uid="{00000000-0005-0000-0000-0000A5250000}"/>
    <cellStyle name="SAPBEXaggDataEmph 3 10" xfId="11187" xr:uid="{00000000-0005-0000-0000-0000A6250000}"/>
    <cellStyle name="SAPBEXaggDataEmph 3 10 2" xfId="18394" xr:uid="{00000000-0005-0000-0000-0000A7250000}"/>
    <cellStyle name="SAPBEXaggDataEmph 3 10 3" xfId="23605" xr:uid="{00000000-0005-0000-0000-0000A8250000}"/>
    <cellStyle name="SAPBEXaggDataEmph 3 11" xfId="13296" xr:uid="{00000000-0005-0000-0000-0000A9250000}"/>
    <cellStyle name="SAPBEXaggDataEmph 3 12" xfId="25422" xr:uid="{00000000-0005-0000-0000-0000AA250000}"/>
    <cellStyle name="SAPBEXaggDataEmph 3 2" xfId="494" xr:uid="{00000000-0005-0000-0000-0000AB250000}"/>
    <cellStyle name="SAPBEXaggDataEmph 3 2 2" xfId="971" xr:uid="{00000000-0005-0000-0000-0000AC250000}"/>
    <cellStyle name="SAPBEXaggDataEmph 3 2 2 2" xfId="8210" xr:uid="{00000000-0005-0000-0000-0000AD250000}"/>
    <cellStyle name="SAPBEXaggDataEmph 3 2 2 2 2" xfId="15423" xr:uid="{00000000-0005-0000-0000-0000AE250000}"/>
    <cellStyle name="SAPBEXaggDataEmph 3 2 2 2 3" xfId="21068" xr:uid="{00000000-0005-0000-0000-0000AF250000}"/>
    <cellStyle name="SAPBEXaggDataEmph 3 2 2 3" xfId="9086" xr:uid="{00000000-0005-0000-0000-0000B0250000}"/>
    <cellStyle name="SAPBEXaggDataEmph 3 2 2 3 2" xfId="16299" xr:uid="{00000000-0005-0000-0000-0000B1250000}"/>
    <cellStyle name="SAPBEXaggDataEmph 3 2 2 3 3" xfId="21843" xr:uid="{00000000-0005-0000-0000-0000B2250000}"/>
    <cellStyle name="SAPBEXaggDataEmph 3 2 2 4" xfId="10341" xr:uid="{00000000-0005-0000-0000-0000B3250000}"/>
    <cellStyle name="SAPBEXaggDataEmph 3 2 2 4 2" xfId="17554" xr:uid="{00000000-0005-0000-0000-0000B4250000}"/>
    <cellStyle name="SAPBEXaggDataEmph 3 2 2 4 3" xfId="22950" xr:uid="{00000000-0005-0000-0000-0000B5250000}"/>
    <cellStyle name="SAPBEXaggDataEmph 3 2 2 5" xfId="11711" xr:uid="{00000000-0005-0000-0000-0000B6250000}"/>
    <cellStyle name="SAPBEXaggDataEmph 3 2 2 5 2" xfId="18918" xr:uid="{00000000-0005-0000-0000-0000B7250000}"/>
    <cellStyle name="SAPBEXaggDataEmph 3 2 2 5 3" xfId="24080" xr:uid="{00000000-0005-0000-0000-0000B8250000}"/>
    <cellStyle name="SAPBEXaggDataEmph 3 2 2 6" xfId="12304" xr:uid="{00000000-0005-0000-0000-0000B9250000}"/>
    <cellStyle name="SAPBEXaggDataEmph 3 2 2 6 2" xfId="19511" xr:uid="{00000000-0005-0000-0000-0000BA250000}"/>
    <cellStyle name="SAPBEXaggDataEmph 3 2 2 6 3" xfId="24546" xr:uid="{00000000-0005-0000-0000-0000BB250000}"/>
    <cellStyle name="SAPBEXaggDataEmph 3 2 2 7" xfId="13776" xr:uid="{00000000-0005-0000-0000-0000BC250000}"/>
    <cellStyle name="SAPBEXaggDataEmph 3 2 2 8" xfId="14367" xr:uid="{00000000-0005-0000-0000-0000BD250000}"/>
    <cellStyle name="SAPBEXaggDataEmph 3 2 3" xfId="7791" xr:uid="{00000000-0005-0000-0000-0000BE250000}"/>
    <cellStyle name="SAPBEXaggDataEmph 3 2 3 2" xfId="15004" xr:uid="{00000000-0005-0000-0000-0000BF250000}"/>
    <cellStyle name="SAPBEXaggDataEmph 3 2 3 3" xfId="20690" xr:uid="{00000000-0005-0000-0000-0000C0250000}"/>
    <cellStyle name="SAPBEXaggDataEmph 3 2 4" xfId="9466" xr:uid="{00000000-0005-0000-0000-0000C1250000}"/>
    <cellStyle name="SAPBEXaggDataEmph 3 2 4 2" xfId="16679" xr:uid="{00000000-0005-0000-0000-0000C2250000}"/>
    <cellStyle name="SAPBEXaggDataEmph 3 2 4 3" xfId="22178" xr:uid="{00000000-0005-0000-0000-0000C3250000}"/>
    <cellStyle name="SAPBEXaggDataEmph 3 2 5" xfId="9922" xr:uid="{00000000-0005-0000-0000-0000C4250000}"/>
    <cellStyle name="SAPBEXaggDataEmph 3 2 5 2" xfId="17135" xr:uid="{00000000-0005-0000-0000-0000C5250000}"/>
    <cellStyle name="SAPBEXaggDataEmph 3 2 5 3" xfId="22572" xr:uid="{00000000-0005-0000-0000-0000C6250000}"/>
    <cellStyle name="SAPBEXaggDataEmph 3 2 6" xfId="11277" xr:uid="{00000000-0005-0000-0000-0000C7250000}"/>
    <cellStyle name="SAPBEXaggDataEmph 3 2 6 2" xfId="18484" xr:uid="{00000000-0005-0000-0000-0000C8250000}"/>
    <cellStyle name="SAPBEXaggDataEmph 3 2 6 3" xfId="23687" xr:uid="{00000000-0005-0000-0000-0000C9250000}"/>
    <cellStyle name="SAPBEXaggDataEmph 3 2 7" xfId="12733" xr:uid="{00000000-0005-0000-0000-0000CA250000}"/>
    <cellStyle name="SAPBEXaggDataEmph 3 2 7 2" xfId="19940" xr:uid="{00000000-0005-0000-0000-0000CB250000}"/>
    <cellStyle name="SAPBEXaggDataEmph 3 2 7 3" xfId="24931" xr:uid="{00000000-0005-0000-0000-0000CC250000}"/>
    <cellStyle name="SAPBEXaggDataEmph 3 2 8" xfId="13369" xr:uid="{00000000-0005-0000-0000-0000CD250000}"/>
    <cellStyle name="SAPBEXaggDataEmph 3 3" xfId="578" xr:uid="{00000000-0005-0000-0000-0000CE250000}"/>
    <cellStyle name="SAPBEXaggDataEmph 3 3 2" xfId="1034" xr:uid="{00000000-0005-0000-0000-0000CF250000}"/>
    <cellStyle name="SAPBEXaggDataEmph 3 3 2 2" xfId="8211" xr:uid="{00000000-0005-0000-0000-0000D0250000}"/>
    <cellStyle name="SAPBEXaggDataEmph 3 3 2 2 2" xfId="15424" xr:uid="{00000000-0005-0000-0000-0000D1250000}"/>
    <cellStyle name="SAPBEXaggDataEmph 3 3 2 2 3" xfId="21069" xr:uid="{00000000-0005-0000-0000-0000D2250000}"/>
    <cellStyle name="SAPBEXaggDataEmph 3 3 2 3" xfId="9085" xr:uid="{00000000-0005-0000-0000-0000D3250000}"/>
    <cellStyle name="SAPBEXaggDataEmph 3 3 2 3 2" xfId="16298" xr:uid="{00000000-0005-0000-0000-0000D4250000}"/>
    <cellStyle name="SAPBEXaggDataEmph 3 3 2 3 3" xfId="21842" xr:uid="{00000000-0005-0000-0000-0000D5250000}"/>
    <cellStyle name="SAPBEXaggDataEmph 3 3 2 4" xfId="10342" xr:uid="{00000000-0005-0000-0000-0000D6250000}"/>
    <cellStyle name="SAPBEXaggDataEmph 3 3 2 4 2" xfId="17555" xr:uid="{00000000-0005-0000-0000-0000D7250000}"/>
    <cellStyle name="SAPBEXaggDataEmph 3 3 2 4 3" xfId="22951" xr:uid="{00000000-0005-0000-0000-0000D8250000}"/>
    <cellStyle name="SAPBEXaggDataEmph 3 3 2 5" xfId="11774" xr:uid="{00000000-0005-0000-0000-0000D9250000}"/>
    <cellStyle name="SAPBEXaggDataEmph 3 3 2 5 2" xfId="18981" xr:uid="{00000000-0005-0000-0000-0000DA250000}"/>
    <cellStyle name="SAPBEXaggDataEmph 3 3 2 5 3" xfId="24135" xr:uid="{00000000-0005-0000-0000-0000DB250000}"/>
    <cellStyle name="SAPBEXaggDataEmph 3 3 2 6" xfId="12249" xr:uid="{00000000-0005-0000-0000-0000DC250000}"/>
    <cellStyle name="SAPBEXaggDataEmph 3 3 2 6 2" xfId="19456" xr:uid="{00000000-0005-0000-0000-0000DD250000}"/>
    <cellStyle name="SAPBEXaggDataEmph 3 3 2 6 3" xfId="24491" xr:uid="{00000000-0005-0000-0000-0000DE250000}"/>
    <cellStyle name="SAPBEXaggDataEmph 3 3 2 7" xfId="13839" xr:uid="{00000000-0005-0000-0000-0000DF250000}"/>
    <cellStyle name="SAPBEXaggDataEmph 3 3 2 8" xfId="14312" xr:uid="{00000000-0005-0000-0000-0000E0250000}"/>
    <cellStyle name="SAPBEXaggDataEmph 3 3 3" xfId="7792" xr:uid="{00000000-0005-0000-0000-0000E1250000}"/>
    <cellStyle name="SAPBEXaggDataEmph 3 3 3 2" xfId="15005" xr:uid="{00000000-0005-0000-0000-0000E2250000}"/>
    <cellStyle name="SAPBEXaggDataEmph 3 3 3 3" xfId="20691" xr:uid="{00000000-0005-0000-0000-0000E3250000}"/>
    <cellStyle name="SAPBEXaggDataEmph 3 3 4" xfId="9465" xr:uid="{00000000-0005-0000-0000-0000E4250000}"/>
    <cellStyle name="SAPBEXaggDataEmph 3 3 4 2" xfId="16678" xr:uid="{00000000-0005-0000-0000-0000E5250000}"/>
    <cellStyle name="SAPBEXaggDataEmph 3 3 4 3" xfId="22177" xr:uid="{00000000-0005-0000-0000-0000E6250000}"/>
    <cellStyle name="SAPBEXaggDataEmph 3 3 5" xfId="9923" xr:uid="{00000000-0005-0000-0000-0000E7250000}"/>
    <cellStyle name="SAPBEXaggDataEmph 3 3 5 2" xfId="17136" xr:uid="{00000000-0005-0000-0000-0000E8250000}"/>
    <cellStyle name="SAPBEXaggDataEmph 3 3 5 3" xfId="22573" xr:uid="{00000000-0005-0000-0000-0000E9250000}"/>
    <cellStyle name="SAPBEXaggDataEmph 3 3 6" xfId="11361" xr:uid="{00000000-0005-0000-0000-0000EA250000}"/>
    <cellStyle name="SAPBEXaggDataEmph 3 3 6 2" xfId="18568" xr:uid="{00000000-0005-0000-0000-0000EB250000}"/>
    <cellStyle name="SAPBEXaggDataEmph 3 3 6 3" xfId="23763" xr:uid="{00000000-0005-0000-0000-0000EC250000}"/>
    <cellStyle name="SAPBEXaggDataEmph 3 3 7" xfId="12626" xr:uid="{00000000-0005-0000-0000-0000ED250000}"/>
    <cellStyle name="SAPBEXaggDataEmph 3 3 7 2" xfId="19833" xr:uid="{00000000-0005-0000-0000-0000EE250000}"/>
    <cellStyle name="SAPBEXaggDataEmph 3 3 7 3" xfId="24856" xr:uid="{00000000-0005-0000-0000-0000EF250000}"/>
    <cellStyle name="SAPBEXaggDataEmph 3 3 8" xfId="13440" xr:uid="{00000000-0005-0000-0000-0000F0250000}"/>
    <cellStyle name="SAPBEXaggDataEmph 3 4" xfId="644" xr:uid="{00000000-0005-0000-0000-0000F1250000}"/>
    <cellStyle name="SAPBEXaggDataEmph 3 4 2" xfId="1100" xr:uid="{00000000-0005-0000-0000-0000F2250000}"/>
    <cellStyle name="SAPBEXaggDataEmph 3 4 2 2" xfId="8212" xr:uid="{00000000-0005-0000-0000-0000F3250000}"/>
    <cellStyle name="SAPBEXaggDataEmph 3 4 2 2 2" xfId="15425" xr:uid="{00000000-0005-0000-0000-0000F4250000}"/>
    <cellStyle name="SAPBEXaggDataEmph 3 4 2 2 3" xfId="21070" xr:uid="{00000000-0005-0000-0000-0000F5250000}"/>
    <cellStyle name="SAPBEXaggDataEmph 3 4 2 3" xfId="9084" xr:uid="{00000000-0005-0000-0000-0000F6250000}"/>
    <cellStyle name="SAPBEXaggDataEmph 3 4 2 3 2" xfId="16297" xr:uid="{00000000-0005-0000-0000-0000F7250000}"/>
    <cellStyle name="SAPBEXaggDataEmph 3 4 2 3 3" xfId="21841" xr:uid="{00000000-0005-0000-0000-0000F8250000}"/>
    <cellStyle name="SAPBEXaggDataEmph 3 4 2 4" xfId="10343" xr:uid="{00000000-0005-0000-0000-0000F9250000}"/>
    <cellStyle name="SAPBEXaggDataEmph 3 4 2 4 2" xfId="17556" xr:uid="{00000000-0005-0000-0000-0000FA250000}"/>
    <cellStyle name="SAPBEXaggDataEmph 3 4 2 4 3" xfId="22952" xr:uid="{00000000-0005-0000-0000-0000FB250000}"/>
    <cellStyle name="SAPBEXaggDataEmph 3 4 2 5" xfId="11840" xr:uid="{00000000-0005-0000-0000-0000FC250000}"/>
    <cellStyle name="SAPBEXaggDataEmph 3 4 2 5 2" xfId="19047" xr:uid="{00000000-0005-0000-0000-0000FD250000}"/>
    <cellStyle name="SAPBEXaggDataEmph 3 4 2 5 3" xfId="24201" xr:uid="{00000000-0005-0000-0000-0000FE250000}"/>
    <cellStyle name="SAPBEXaggDataEmph 3 4 2 6" xfId="12183" xr:uid="{00000000-0005-0000-0000-0000FF250000}"/>
    <cellStyle name="SAPBEXaggDataEmph 3 4 2 6 2" xfId="19390" xr:uid="{00000000-0005-0000-0000-000000260000}"/>
    <cellStyle name="SAPBEXaggDataEmph 3 4 2 6 3" xfId="24425" xr:uid="{00000000-0005-0000-0000-000001260000}"/>
    <cellStyle name="SAPBEXaggDataEmph 3 4 2 7" xfId="13905" xr:uid="{00000000-0005-0000-0000-000002260000}"/>
    <cellStyle name="SAPBEXaggDataEmph 3 4 2 8" xfId="14246" xr:uid="{00000000-0005-0000-0000-000003260000}"/>
    <cellStyle name="SAPBEXaggDataEmph 3 4 3" xfId="7793" xr:uid="{00000000-0005-0000-0000-000004260000}"/>
    <cellStyle name="SAPBEXaggDataEmph 3 4 3 2" xfId="15006" xr:uid="{00000000-0005-0000-0000-000005260000}"/>
    <cellStyle name="SAPBEXaggDataEmph 3 4 3 3" xfId="20692" xr:uid="{00000000-0005-0000-0000-000006260000}"/>
    <cellStyle name="SAPBEXaggDataEmph 3 4 4" xfId="9463" xr:uid="{00000000-0005-0000-0000-000007260000}"/>
    <cellStyle name="SAPBEXaggDataEmph 3 4 4 2" xfId="16676" xr:uid="{00000000-0005-0000-0000-000008260000}"/>
    <cellStyle name="SAPBEXaggDataEmph 3 4 4 3" xfId="22175" xr:uid="{00000000-0005-0000-0000-000009260000}"/>
    <cellStyle name="SAPBEXaggDataEmph 3 4 5" xfId="9924" xr:uid="{00000000-0005-0000-0000-00000A260000}"/>
    <cellStyle name="SAPBEXaggDataEmph 3 4 5 2" xfId="17137" xr:uid="{00000000-0005-0000-0000-00000B260000}"/>
    <cellStyle name="SAPBEXaggDataEmph 3 4 5 3" xfId="22574" xr:uid="{00000000-0005-0000-0000-00000C260000}"/>
    <cellStyle name="SAPBEXaggDataEmph 3 4 6" xfId="11427" xr:uid="{00000000-0005-0000-0000-00000D260000}"/>
    <cellStyle name="SAPBEXaggDataEmph 3 4 6 2" xfId="18634" xr:uid="{00000000-0005-0000-0000-00000E260000}"/>
    <cellStyle name="SAPBEXaggDataEmph 3 4 6 3" xfId="23829" xr:uid="{00000000-0005-0000-0000-00000F260000}"/>
    <cellStyle name="SAPBEXaggDataEmph 3 4 7" xfId="12558" xr:uid="{00000000-0005-0000-0000-000010260000}"/>
    <cellStyle name="SAPBEXaggDataEmph 3 4 7 2" xfId="19765" xr:uid="{00000000-0005-0000-0000-000011260000}"/>
    <cellStyle name="SAPBEXaggDataEmph 3 4 7 3" xfId="24790" xr:uid="{00000000-0005-0000-0000-000012260000}"/>
    <cellStyle name="SAPBEXaggDataEmph 3 4 8" xfId="13503" xr:uid="{00000000-0005-0000-0000-000013260000}"/>
    <cellStyle name="SAPBEXaggDataEmph 3 4 9" xfId="14593" xr:uid="{00000000-0005-0000-0000-000014260000}"/>
    <cellStyle name="SAPBEXaggDataEmph 3 5" xfId="698" xr:uid="{00000000-0005-0000-0000-000015260000}"/>
    <cellStyle name="SAPBEXaggDataEmph 3 5 2" xfId="1154" xr:uid="{00000000-0005-0000-0000-000016260000}"/>
    <cellStyle name="SAPBEXaggDataEmph 3 5 2 2" xfId="8213" xr:uid="{00000000-0005-0000-0000-000017260000}"/>
    <cellStyle name="SAPBEXaggDataEmph 3 5 2 2 2" xfId="15426" xr:uid="{00000000-0005-0000-0000-000018260000}"/>
    <cellStyle name="SAPBEXaggDataEmph 3 5 2 2 3" xfId="21071" xr:uid="{00000000-0005-0000-0000-000019260000}"/>
    <cellStyle name="SAPBEXaggDataEmph 3 5 2 3" xfId="9083" xr:uid="{00000000-0005-0000-0000-00001A260000}"/>
    <cellStyle name="SAPBEXaggDataEmph 3 5 2 3 2" xfId="16296" xr:uid="{00000000-0005-0000-0000-00001B260000}"/>
    <cellStyle name="SAPBEXaggDataEmph 3 5 2 3 3" xfId="21840" xr:uid="{00000000-0005-0000-0000-00001C260000}"/>
    <cellStyle name="SAPBEXaggDataEmph 3 5 2 4" xfId="10344" xr:uid="{00000000-0005-0000-0000-00001D260000}"/>
    <cellStyle name="SAPBEXaggDataEmph 3 5 2 4 2" xfId="17557" xr:uid="{00000000-0005-0000-0000-00001E260000}"/>
    <cellStyle name="SAPBEXaggDataEmph 3 5 2 4 3" xfId="22953" xr:uid="{00000000-0005-0000-0000-00001F260000}"/>
    <cellStyle name="SAPBEXaggDataEmph 3 5 2 5" xfId="11894" xr:uid="{00000000-0005-0000-0000-000020260000}"/>
    <cellStyle name="SAPBEXaggDataEmph 3 5 2 5 2" xfId="19101" xr:uid="{00000000-0005-0000-0000-000021260000}"/>
    <cellStyle name="SAPBEXaggDataEmph 3 5 2 5 3" xfId="24255" xr:uid="{00000000-0005-0000-0000-000022260000}"/>
    <cellStyle name="SAPBEXaggDataEmph 3 5 2 6" xfId="12129" xr:uid="{00000000-0005-0000-0000-000023260000}"/>
    <cellStyle name="SAPBEXaggDataEmph 3 5 2 6 2" xfId="19336" xr:uid="{00000000-0005-0000-0000-000024260000}"/>
    <cellStyle name="SAPBEXaggDataEmph 3 5 2 6 3" xfId="24371" xr:uid="{00000000-0005-0000-0000-000025260000}"/>
    <cellStyle name="SAPBEXaggDataEmph 3 5 2 7" xfId="13959" xr:uid="{00000000-0005-0000-0000-000026260000}"/>
    <cellStyle name="SAPBEXaggDataEmph 3 5 2 8" xfId="14192" xr:uid="{00000000-0005-0000-0000-000027260000}"/>
    <cellStyle name="SAPBEXaggDataEmph 3 5 3" xfId="7794" xr:uid="{00000000-0005-0000-0000-000028260000}"/>
    <cellStyle name="SAPBEXaggDataEmph 3 5 3 2" xfId="15007" xr:uid="{00000000-0005-0000-0000-000029260000}"/>
    <cellStyle name="SAPBEXaggDataEmph 3 5 3 3" xfId="20693" xr:uid="{00000000-0005-0000-0000-00002A260000}"/>
    <cellStyle name="SAPBEXaggDataEmph 3 5 4" xfId="9462" xr:uid="{00000000-0005-0000-0000-00002B260000}"/>
    <cellStyle name="SAPBEXaggDataEmph 3 5 4 2" xfId="16675" xr:uid="{00000000-0005-0000-0000-00002C260000}"/>
    <cellStyle name="SAPBEXaggDataEmph 3 5 4 3" xfId="22174" xr:uid="{00000000-0005-0000-0000-00002D260000}"/>
    <cellStyle name="SAPBEXaggDataEmph 3 5 5" xfId="9925" xr:uid="{00000000-0005-0000-0000-00002E260000}"/>
    <cellStyle name="SAPBEXaggDataEmph 3 5 5 2" xfId="17138" xr:uid="{00000000-0005-0000-0000-00002F260000}"/>
    <cellStyle name="SAPBEXaggDataEmph 3 5 5 3" xfId="22575" xr:uid="{00000000-0005-0000-0000-000030260000}"/>
    <cellStyle name="SAPBEXaggDataEmph 3 5 6" xfId="11481" xr:uid="{00000000-0005-0000-0000-000031260000}"/>
    <cellStyle name="SAPBEXaggDataEmph 3 5 6 2" xfId="18688" xr:uid="{00000000-0005-0000-0000-000032260000}"/>
    <cellStyle name="SAPBEXaggDataEmph 3 5 6 3" xfId="23883" xr:uid="{00000000-0005-0000-0000-000033260000}"/>
    <cellStyle name="SAPBEXaggDataEmph 3 5 7" xfId="12498" xr:uid="{00000000-0005-0000-0000-000034260000}"/>
    <cellStyle name="SAPBEXaggDataEmph 3 5 7 2" xfId="19705" xr:uid="{00000000-0005-0000-0000-000035260000}"/>
    <cellStyle name="SAPBEXaggDataEmph 3 5 7 3" xfId="24737" xr:uid="{00000000-0005-0000-0000-000036260000}"/>
    <cellStyle name="SAPBEXaggDataEmph 3 5 8" xfId="13557" xr:uid="{00000000-0005-0000-0000-000037260000}"/>
    <cellStyle name="SAPBEXaggDataEmph 3 5 9" xfId="14539" xr:uid="{00000000-0005-0000-0000-000038260000}"/>
    <cellStyle name="SAPBEXaggDataEmph 3 6" xfId="883" xr:uid="{00000000-0005-0000-0000-000039260000}"/>
    <cellStyle name="SAPBEXaggDataEmph 3 6 2" xfId="8214" xr:uid="{00000000-0005-0000-0000-00003A260000}"/>
    <cellStyle name="SAPBEXaggDataEmph 3 6 2 2" xfId="15427" xr:uid="{00000000-0005-0000-0000-00003B260000}"/>
    <cellStyle name="SAPBEXaggDataEmph 3 6 2 3" xfId="21072" xr:uid="{00000000-0005-0000-0000-00003C260000}"/>
    <cellStyle name="SAPBEXaggDataEmph 3 6 3" xfId="9082" xr:uid="{00000000-0005-0000-0000-00003D260000}"/>
    <cellStyle name="SAPBEXaggDataEmph 3 6 3 2" xfId="16295" xr:uid="{00000000-0005-0000-0000-00003E260000}"/>
    <cellStyle name="SAPBEXaggDataEmph 3 6 3 3" xfId="21839" xr:uid="{00000000-0005-0000-0000-00003F260000}"/>
    <cellStyle name="SAPBEXaggDataEmph 3 6 4" xfId="10345" xr:uid="{00000000-0005-0000-0000-000040260000}"/>
    <cellStyle name="SAPBEXaggDataEmph 3 6 4 2" xfId="17558" xr:uid="{00000000-0005-0000-0000-000041260000}"/>
    <cellStyle name="SAPBEXaggDataEmph 3 6 4 3" xfId="22954" xr:uid="{00000000-0005-0000-0000-000042260000}"/>
    <cellStyle name="SAPBEXaggDataEmph 3 6 5" xfId="11623" xr:uid="{00000000-0005-0000-0000-000043260000}"/>
    <cellStyle name="SAPBEXaggDataEmph 3 6 5 2" xfId="18830" xr:uid="{00000000-0005-0000-0000-000044260000}"/>
    <cellStyle name="SAPBEXaggDataEmph 3 6 5 3" xfId="24000" xr:uid="{00000000-0005-0000-0000-000045260000}"/>
    <cellStyle name="SAPBEXaggDataEmph 3 6 6" xfId="12384" xr:uid="{00000000-0005-0000-0000-000046260000}"/>
    <cellStyle name="SAPBEXaggDataEmph 3 6 6 2" xfId="19591" xr:uid="{00000000-0005-0000-0000-000047260000}"/>
    <cellStyle name="SAPBEXaggDataEmph 3 6 6 3" xfId="24626" xr:uid="{00000000-0005-0000-0000-000048260000}"/>
    <cellStyle name="SAPBEXaggDataEmph 3 6 7" xfId="13688" xr:uid="{00000000-0005-0000-0000-000049260000}"/>
    <cellStyle name="SAPBEXaggDataEmph 3 6 8" xfId="14444" xr:uid="{00000000-0005-0000-0000-00004A260000}"/>
    <cellStyle name="SAPBEXaggDataEmph 3 7" xfId="7790" xr:uid="{00000000-0005-0000-0000-00004B260000}"/>
    <cellStyle name="SAPBEXaggDataEmph 3 7 2" xfId="15003" xr:uid="{00000000-0005-0000-0000-00004C260000}"/>
    <cellStyle name="SAPBEXaggDataEmph 3 7 3" xfId="20689" xr:uid="{00000000-0005-0000-0000-00004D260000}"/>
    <cellStyle name="SAPBEXaggDataEmph 3 8" xfId="9467" xr:uid="{00000000-0005-0000-0000-00004E260000}"/>
    <cellStyle name="SAPBEXaggDataEmph 3 8 2" xfId="16680" xr:uid="{00000000-0005-0000-0000-00004F260000}"/>
    <cellStyle name="SAPBEXaggDataEmph 3 8 3" xfId="22179" xr:uid="{00000000-0005-0000-0000-000050260000}"/>
    <cellStyle name="SAPBEXaggDataEmph 3 9" xfId="9921" xr:uid="{00000000-0005-0000-0000-000051260000}"/>
    <cellStyle name="SAPBEXaggDataEmph 3 9 2" xfId="17134" xr:uid="{00000000-0005-0000-0000-000052260000}"/>
    <cellStyle name="SAPBEXaggDataEmph 3 9 3" xfId="22571" xr:uid="{00000000-0005-0000-0000-000053260000}"/>
    <cellStyle name="SAPBEXaggDataEmph 4" xfId="502" xr:uid="{00000000-0005-0000-0000-000054260000}"/>
    <cellStyle name="SAPBEXaggDataEmph 4 10" xfId="13375" xr:uid="{00000000-0005-0000-0000-000055260000}"/>
    <cellStyle name="SAPBEXaggDataEmph 4 2" xfId="583" xr:uid="{00000000-0005-0000-0000-000056260000}"/>
    <cellStyle name="SAPBEXaggDataEmph 4 2 2" xfId="1039" xr:uid="{00000000-0005-0000-0000-000057260000}"/>
    <cellStyle name="SAPBEXaggDataEmph 4 2 2 2" xfId="8215" xr:uid="{00000000-0005-0000-0000-000058260000}"/>
    <cellStyle name="SAPBEXaggDataEmph 4 2 2 2 2" xfId="15428" xr:uid="{00000000-0005-0000-0000-000059260000}"/>
    <cellStyle name="SAPBEXaggDataEmph 4 2 2 2 3" xfId="21073" xr:uid="{00000000-0005-0000-0000-00005A260000}"/>
    <cellStyle name="SAPBEXaggDataEmph 4 2 2 3" xfId="9081" xr:uid="{00000000-0005-0000-0000-00005B260000}"/>
    <cellStyle name="SAPBEXaggDataEmph 4 2 2 3 2" xfId="16294" xr:uid="{00000000-0005-0000-0000-00005C260000}"/>
    <cellStyle name="SAPBEXaggDataEmph 4 2 2 3 3" xfId="21838" xr:uid="{00000000-0005-0000-0000-00005D260000}"/>
    <cellStyle name="SAPBEXaggDataEmph 4 2 2 4" xfId="10346" xr:uid="{00000000-0005-0000-0000-00005E260000}"/>
    <cellStyle name="SAPBEXaggDataEmph 4 2 2 4 2" xfId="17559" xr:uid="{00000000-0005-0000-0000-00005F260000}"/>
    <cellStyle name="SAPBEXaggDataEmph 4 2 2 4 3" xfId="22955" xr:uid="{00000000-0005-0000-0000-000060260000}"/>
    <cellStyle name="SAPBEXaggDataEmph 4 2 2 5" xfId="11779" xr:uid="{00000000-0005-0000-0000-000061260000}"/>
    <cellStyle name="SAPBEXaggDataEmph 4 2 2 5 2" xfId="18986" xr:uid="{00000000-0005-0000-0000-000062260000}"/>
    <cellStyle name="SAPBEXaggDataEmph 4 2 2 5 3" xfId="24140" xr:uid="{00000000-0005-0000-0000-000063260000}"/>
    <cellStyle name="SAPBEXaggDataEmph 4 2 2 6" xfId="12244" xr:uid="{00000000-0005-0000-0000-000064260000}"/>
    <cellStyle name="SAPBEXaggDataEmph 4 2 2 6 2" xfId="19451" xr:uid="{00000000-0005-0000-0000-000065260000}"/>
    <cellStyle name="SAPBEXaggDataEmph 4 2 2 6 3" xfId="24486" xr:uid="{00000000-0005-0000-0000-000066260000}"/>
    <cellStyle name="SAPBEXaggDataEmph 4 2 2 7" xfId="13844" xr:uid="{00000000-0005-0000-0000-000067260000}"/>
    <cellStyle name="SAPBEXaggDataEmph 4 2 2 8" xfId="14307" xr:uid="{00000000-0005-0000-0000-000068260000}"/>
    <cellStyle name="SAPBEXaggDataEmph 4 2 3" xfId="7796" xr:uid="{00000000-0005-0000-0000-000069260000}"/>
    <cellStyle name="SAPBEXaggDataEmph 4 2 3 2" xfId="15009" xr:uid="{00000000-0005-0000-0000-00006A260000}"/>
    <cellStyle name="SAPBEXaggDataEmph 4 2 3 3" xfId="20695" xr:uid="{00000000-0005-0000-0000-00006B260000}"/>
    <cellStyle name="SAPBEXaggDataEmph 4 2 4" xfId="9460" xr:uid="{00000000-0005-0000-0000-00006C260000}"/>
    <cellStyle name="SAPBEXaggDataEmph 4 2 4 2" xfId="16673" xr:uid="{00000000-0005-0000-0000-00006D260000}"/>
    <cellStyle name="SAPBEXaggDataEmph 4 2 4 3" xfId="22172" xr:uid="{00000000-0005-0000-0000-00006E260000}"/>
    <cellStyle name="SAPBEXaggDataEmph 4 2 5" xfId="9927" xr:uid="{00000000-0005-0000-0000-00006F260000}"/>
    <cellStyle name="SAPBEXaggDataEmph 4 2 5 2" xfId="17140" xr:uid="{00000000-0005-0000-0000-000070260000}"/>
    <cellStyle name="SAPBEXaggDataEmph 4 2 5 3" xfId="22577" xr:uid="{00000000-0005-0000-0000-000071260000}"/>
    <cellStyle name="SAPBEXaggDataEmph 4 2 6" xfId="11366" xr:uid="{00000000-0005-0000-0000-000072260000}"/>
    <cellStyle name="SAPBEXaggDataEmph 4 2 6 2" xfId="18573" xr:uid="{00000000-0005-0000-0000-000073260000}"/>
    <cellStyle name="SAPBEXaggDataEmph 4 2 6 3" xfId="23768" xr:uid="{00000000-0005-0000-0000-000074260000}"/>
    <cellStyle name="SAPBEXaggDataEmph 4 2 7" xfId="12621" xr:uid="{00000000-0005-0000-0000-000075260000}"/>
    <cellStyle name="SAPBEXaggDataEmph 4 2 7 2" xfId="19828" xr:uid="{00000000-0005-0000-0000-000076260000}"/>
    <cellStyle name="SAPBEXaggDataEmph 4 2 7 3" xfId="24851" xr:uid="{00000000-0005-0000-0000-000077260000}"/>
    <cellStyle name="SAPBEXaggDataEmph 4 2 8" xfId="13442" xr:uid="{00000000-0005-0000-0000-000078260000}"/>
    <cellStyle name="SAPBEXaggDataEmph 4 3" xfId="648" xr:uid="{00000000-0005-0000-0000-000079260000}"/>
    <cellStyle name="SAPBEXaggDataEmph 4 3 2" xfId="1104" xr:uid="{00000000-0005-0000-0000-00007A260000}"/>
    <cellStyle name="SAPBEXaggDataEmph 4 3 2 2" xfId="8216" xr:uid="{00000000-0005-0000-0000-00007B260000}"/>
    <cellStyle name="SAPBEXaggDataEmph 4 3 2 2 2" xfId="15429" xr:uid="{00000000-0005-0000-0000-00007C260000}"/>
    <cellStyle name="SAPBEXaggDataEmph 4 3 2 2 3" xfId="21074" xr:uid="{00000000-0005-0000-0000-00007D260000}"/>
    <cellStyle name="SAPBEXaggDataEmph 4 3 2 3" xfId="9080" xr:uid="{00000000-0005-0000-0000-00007E260000}"/>
    <cellStyle name="SAPBEXaggDataEmph 4 3 2 3 2" xfId="16293" xr:uid="{00000000-0005-0000-0000-00007F260000}"/>
    <cellStyle name="SAPBEXaggDataEmph 4 3 2 3 3" xfId="21837" xr:uid="{00000000-0005-0000-0000-000080260000}"/>
    <cellStyle name="SAPBEXaggDataEmph 4 3 2 4" xfId="10347" xr:uid="{00000000-0005-0000-0000-000081260000}"/>
    <cellStyle name="SAPBEXaggDataEmph 4 3 2 4 2" xfId="17560" xr:uid="{00000000-0005-0000-0000-000082260000}"/>
    <cellStyle name="SAPBEXaggDataEmph 4 3 2 4 3" xfId="22956" xr:uid="{00000000-0005-0000-0000-000083260000}"/>
    <cellStyle name="SAPBEXaggDataEmph 4 3 2 5" xfId="11844" xr:uid="{00000000-0005-0000-0000-000084260000}"/>
    <cellStyle name="SAPBEXaggDataEmph 4 3 2 5 2" xfId="19051" xr:uid="{00000000-0005-0000-0000-000085260000}"/>
    <cellStyle name="SAPBEXaggDataEmph 4 3 2 5 3" xfId="24205" xr:uid="{00000000-0005-0000-0000-000086260000}"/>
    <cellStyle name="SAPBEXaggDataEmph 4 3 2 6" xfId="12179" xr:uid="{00000000-0005-0000-0000-000087260000}"/>
    <cellStyle name="SAPBEXaggDataEmph 4 3 2 6 2" xfId="19386" xr:uid="{00000000-0005-0000-0000-000088260000}"/>
    <cellStyle name="SAPBEXaggDataEmph 4 3 2 6 3" xfId="24421" xr:uid="{00000000-0005-0000-0000-000089260000}"/>
    <cellStyle name="SAPBEXaggDataEmph 4 3 2 7" xfId="13909" xr:uid="{00000000-0005-0000-0000-00008A260000}"/>
    <cellStyle name="SAPBEXaggDataEmph 4 3 2 8" xfId="14242" xr:uid="{00000000-0005-0000-0000-00008B260000}"/>
    <cellStyle name="SAPBEXaggDataEmph 4 3 3" xfId="7797" xr:uid="{00000000-0005-0000-0000-00008C260000}"/>
    <cellStyle name="SAPBEXaggDataEmph 4 3 3 2" xfId="15010" xr:uid="{00000000-0005-0000-0000-00008D260000}"/>
    <cellStyle name="SAPBEXaggDataEmph 4 3 3 3" xfId="20696" xr:uid="{00000000-0005-0000-0000-00008E260000}"/>
    <cellStyle name="SAPBEXaggDataEmph 4 3 4" xfId="9459" xr:uid="{00000000-0005-0000-0000-00008F260000}"/>
    <cellStyle name="SAPBEXaggDataEmph 4 3 4 2" xfId="16672" xr:uid="{00000000-0005-0000-0000-000090260000}"/>
    <cellStyle name="SAPBEXaggDataEmph 4 3 4 3" xfId="22171" xr:uid="{00000000-0005-0000-0000-000091260000}"/>
    <cellStyle name="SAPBEXaggDataEmph 4 3 5" xfId="9928" xr:uid="{00000000-0005-0000-0000-000092260000}"/>
    <cellStyle name="SAPBEXaggDataEmph 4 3 5 2" xfId="17141" xr:uid="{00000000-0005-0000-0000-000093260000}"/>
    <cellStyle name="SAPBEXaggDataEmph 4 3 5 3" xfId="22578" xr:uid="{00000000-0005-0000-0000-000094260000}"/>
    <cellStyle name="SAPBEXaggDataEmph 4 3 6" xfId="11431" xr:uid="{00000000-0005-0000-0000-000095260000}"/>
    <cellStyle name="SAPBEXaggDataEmph 4 3 6 2" xfId="18638" xr:uid="{00000000-0005-0000-0000-000096260000}"/>
    <cellStyle name="SAPBEXaggDataEmph 4 3 6 3" xfId="23833" xr:uid="{00000000-0005-0000-0000-000097260000}"/>
    <cellStyle name="SAPBEXaggDataEmph 4 3 7" xfId="12554" xr:uid="{00000000-0005-0000-0000-000098260000}"/>
    <cellStyle name="SAPBEXaggDataEmph 4 3 7 2" xfId="19761" xr:uid="{00000000-0005-0000-0000-000099260000}"/>
    <cellStyle name="SAPBEXaggDataEmph 4 3 7 3" xfId="24786" xr:uid="{00000000-0005-0000-0000-00009A260000}"/>
    <cellStyle name="SAPBEXaggDataEmph 4 3 8" xfId="13507" xr:uid="{00000000-0005-0000-0000-00009B260000}"/>
    <cellStyle name="SAPBEXaggDataEmph 4 3 9" xfId="14589" xr:uid="{00000000-0005-0000-0000-00009C260000}"/>
    <cellStyle name="SAPBEXaggDataEmph 4 4" xfId="703" xr:uid="{00000000-0005-0000-0000-00009D260000}"/>
    <cellStyle name="SAPBEXaggDataEmph 4 4 2" xfId="1159" xr:uid="{00000000-0005-0000-0000-00009E260000}"/>
    <cellStyle name="SAPBEXaggDataEmph 4 4 2 2" xfId="8217" xr:uid="{00000000-0005-0000-0000-00009F260000}"/>
    <cellStyle name="SAPBEXaggDataEmph 4 4 2 2 2" xfId="15430" xr:uid="{00000000-0005-0000-0000-0000A0260000}"/>
    <cellStyle name="SAPBEXaggDataEmph 4 4 2 2 3" xfId="21075" xr:uid="{00000000-0005-0000-0000-0000A1260000}"/>
    <cellStyle name="SAPBEXaggDataEmph 4 4 2 3" xfId="9079" xr:uid="{00000000-0005-0000-0000-0000A2260000}"/>
    <cellStyle name="SAPBEXaggDataEmph 4 4 2 3 2" xfId="16292" xr:uid="{00000000-0005-0000-0000-0000A3260000}"/>
    <cellStyle name="SAPBEXaggDataEmph 4 4 2 3 3" xfId="21836" xr:uid="{00000000-0005-0000-0000-0000A4260000}"/>
    <cellStyle name="SAPBEXaggDataEmph 4 4 2 4" xfId="10348" xr:uid="{00000000-0005-0000-0000-0000A5260000}"/>
    <cellStyle name="SAPBEXaggDataEmph 4 4 2 4 2" xfId="17561" xr:uid="{00000000-0005-0000-0000-0000A6260000}"/>
    <cellStyle name="SAPBEXaggDataEmph 4 4 2 4 3" xfId="22957" xr:uid="{00000000-0005-0000-0000-0000A7260000}"/>
    <cellStyle name="SAPBEXaggDataEmph 4 4 2 5" xfId="11899" xr:uid="{00000000-0005-0000-0000-0000A8260000}"/>
    <cellStyle name="SAPBEXaggDataEmph 4 4 2 5 2" xfId="19106" xr:uid="{00000000-0005-0000-0000-0000A9260000}"/>
    <cellStyle name="SAPBEXaggDataEmph 4 4 2 5 3" xfId="24260" xr:uid="{00000000-0005-0000-0000-0000AA260000}"/>
    <cellStyle name="SAPBEXaggDataEmph 4 4 2 6" xfId="12124" xr:uid="{00000000-0005-0000-0000-0000AB260000}"/>
    <cellStyle name="SAPBEXaggDataEmph 4 4 2 6 2" xfId="19331" xr:uid="{00000000-0005-0000-0000-0000AC260000}"/>
    <cellStyle name="SAPBEXaggDataEmph 4 4 2 6 3" xfId="24366" xr:uid="{00000000-0005-0000-0000-0000AD260000}"/>
    <cellStyle name="SAPBEXaggDataEmph 4 4 2 7" xfId="13964" xr:uid="{00000000-0005-0000-0000-0000AE260000}"/>
    <cellStyle name="SAPBEXaggDataEmph 4 4 2 8" xfId="14187" xr:uid="{00000000-0005-0000-0000-0000AF260000}"/>
    <cellStyle name="SAPBEXaggDataEmph 4 4 3" xfId="7798" xr:uid="{00000000-0005-0000-0000-0000B0260000}"/>
    <cellStyle name="SAPBEXaggDataEmph 4 4 3 2" xfId="15011" xr:uid="{00000000-0005-0000-0000-0000B1260000}"/>
    <cellStyle name="SAPBEXaggDataEmph 4 4 3 3" xfId="20697" xr:uid="{00000000-0005-0000-0000-0000B2260000}"/>
    <cellStyle name="SAPBEXaggDataEmph 4 4 4" xfId="9458" xr:uid="{00000000-0005-0000-0000-0000B3260000}"/>
    <cellStyle name="SAPBEXaggDataEmph 4 4 4 2" xfId="16671" xr:uid="{00000000-0005-0000-0000-0000B4260000}"/>
    <cellStyle name="SAPBEXaggDataEmph 4 4 4 3" xfId="22170" xr:uid="{00000000-0005-0000-0000-0000B5260000}"/>
    <cellStyle name="SAPBEXaggDataEmph 4 4 5" xfId="9929" xr:uid="{00000000-0005-0000-0000-0000B6260000}"/>
    <cellStyle name="SAPBEXaggDataEmph 4 4 5 2" xfId="17142" xr:uid="{00000000-0005-0000-0000-0000B7260000}"/>
    <cellStyle name="SAPBEXaggDataEmph 4 4 5 3" xfId="22579" xr:uid="{00000000-0005-0000-0000-0000B8260000}"/>
    <cellStyle name="SAPBEXaggDataEmph 4 4 6" xfId="11486" xr:uid="{00000000-0005-0000-0000-0000B9260000}"/>
    <cellStyle name="SAPBEXaggDataEmph 4 4 6 2" xfId="18693" xr:uid="{00000000-0005-0000-0000-0000BA260000}"/>
    <cellStyle name="SAPBEXaggDataEmph 4 4 6 3" xfId="23888" xr:uid="{00000000-0005-0000-0000-0000BB260000}"/>
    <cellStyle name="SAPBEXaggDataEmph 4 4 7" xfId="12495" xr:uid="{00000000-0005-0000-0000-0000BC260000}"/>
    <cellStyle name="SAPBEXaggDataEmph 4 4 7 2" xfId="19702" xr:uid="{00000000-0005-0000-0000-0000BD260000}"/>
    <cellStyle name="SAPBEXaggDataEmph 4 4 7 3" xfId="24734" xr:uid="{00000000-0005-0000-0000-0000BE260000}"/>
    <cellStyle name="SAPBEXaggDataEmph 4 4 8" xfId="13562" xr:uid="{00000000-0005-0000-0000-0000BF260000}"/>
    <cellStyle name="SAPBEXaggDataEmph 4 4 9" xfId="14535" xr:uid="{00000000-0005-0000-0000-0000C0260000}"/>
    <cellStyle name="SAPBEXaggDataEmph 4 5" xfId="7795" xr:uid="{00000000-0005-0000-0000-0000C1260000}"/>
    <cellStyle name="SAPBEXaggDataEmph 4 5 2" xfId="15008" xr:uid="{00000000-0005-0000-0000-0000C2260000}"/>
    <cellStyle name="SAPBEXaggDataEmph 4 5 3" xfId="20694" xr:uid="{00000000-0005-0000-0000-0000C3260000}"/>
    <cellStyle name="SAPBEXaggDataEmph 4 6" xfId="9461" xr:uid="{00000000-0005-0000-0000-0000C4260000}"/>
    <cellStyle name="SAPBEXaggDataEmph 4 6 2" xfId="16674" xr:uid="{00000000-0005-0000-0000-0000C5260000}"/>
    <cellStyle name="SAPBEXaggDataEmph 4 6 3" xfId="22173" xr:uid="{00000000-0005-0000-0000-0000C6260000}"/>
    <cellStyle name="SAPBEXaggDataEmph 4 7" xfId="9926" xr:uid="{00000000-0005-0000-0000-0000C7260000}"/>
    <cellStyle name="SAPBEXaggDataEmph 4 7 2" xfId="17139" xr:uid="{00000000-0005-0000-0000-0000C8260000}"/>
    <cellStyle name="SAPBEXaggDataEmph 4 7 3" xfId="22576" xr:uid="{00000000-0005-0000-0000-0000C9260000}"/>
    <cellStyle name="SAPBEXaggDataEmph 4 8" xfId="11285" xr:uid="{00000000-0005-0000-0000-0000CA260000}"/>
    <cellStyle name="SAPBEXaggDataEmph 4 8 2" xfId="18492" xr:uid="{00000000-0005-0000-0000-0000CB260000}"/>
    <cellStyle name="SAPBEXaggDataEmph 4 8 3" xfId="23691" xr:uid="{00000000-0005-0000-0000-0000CC260000}"/>
    <cellStyle name="SAPBEXaggDataEmph 4 9" xfId="12729" xr:uid="{00000000-0005-0000-0000-0000CD260000}"/>
    <cellStyle name="SAPBEXaggDataEmph 4 9 2" xfId="19936" xr:uid="{00000000-0005-0000-0000-0000CE260000}"/>
    <cellStyle name="SAPBEXaggDataEmph 4 9 3" xfId="24927" xr:uid="{00000000-0005-0000-0000-0000CF260000}"/>
    <cellStyle name="SAPBEXaggDataEmph 5" xfId="791" xr:uid="{00000000-0005-0000-0000-0000D0260000}"/>
    <cellStyle name="SAPBEXaggDataEmph 5 2" xfId="8218" xr:uid="{00000000-0005-0000-0000-0000D1260000}"/>
    <cellStyle name="SAPBEXaggDataEmph 5 2 2" xfId="15431" xr:uid="{00000000-0005-0000-0000-0000D2260000}"/>
    <cellStyle name="SAPBEXaggDataEmph 5 2 3" xfId="21076" xr:uid="{00000000-0005-0000-0000-0000D3260000}"/>
    <cellStyle name="SAPBEXaggDataEmph 5 3" xfId="9078" xr:uid="{00000000-0005-0000-0000-0000D4260000}"/>
    <cellStyle name="SAPBEXaggDataEmph 5 3 2" xfId="16291" xr:uid="{00000000-0005-0000-0000-0000D5260000}"/>
    <cellStyle name="SAPBEXaggDataEmph 5 3 3" xfId="21835" xr:uid="{00000000-0005-0000-0000-0000D6260000}"/>
    <cellStyle name="SAPBEXaggDataEmph 5 4" xfId="10349" xr:uid="{00000000-0005-0000-0000-0000D7260000}"/>
    <cellStyle name="SAPBEXaggDataEmph 5 4 2" xfId="17562" xr:uid="{00000000-0005-0000-0000-0000D8260000}"/>
    <cellStyle name="SAPBEXaggDataEmph 5 4 3" xfId="22958" xr:uid="{00000000-0005-0000-0000-0000D9260000}"/>
    <cellStyle name="SAPBEXaggDataEmph 5 5" xfId="11531" xr:uid="{00000000-0005-0000-0000-0000DA260000}"/>
    <cellStyle name="SAPBEXaggDataEmph 5 5 2" xfId="18738" xr:uid="{00000000-0005-0000-0000-0000DB260000}"/>
    <cellStyle name="SAPBEXaggDataEmph 5 5 3" xfId="23914" xr:uid="{00000000-0005-0000-0000-0000DC260000}"/>
    <cellStyle name="SAPBEXaggDataEmph 5 6" xfId="12471" xr:uid="{00000000-0005-0000-0000-0000DD260000}"/>
    <cellStyle name="SAPBEXaggDataEmph 5 6 2" xfId="19678" xr:uid="{00000000-0005-0000-0000-0000DE260000}"/>
    <cellStyle name="SAPBEXaggDataEmph 5 6 3" xfId="24712" xr:uid="{00000000-0005-0000-0000-0000DF260000}"/>
    <cellStyle name="SAPBEXaggDataEmph 5 7" xfId="13602" xr:uid="{00000000-0005-0000-0000-0000E0260000}"/>
    <cellStyle name="SAPBEXaggDataEmph 5 8" xfId="14506" xr:uid="{00000000-0005-0000-0000-0000E1260000}"/>
    <cellStyle name="SAPBEXaggDataEmph 6" xfId="7689" xr:uid="{00000000-0005-0000-0000-0000E2260000}"/>
    <cellStyle name="SAPBEXaggDataEmph 6 2" xfId="14913" xr:uid="{00000000-0005-0000-0000-0000E3260000}"/>
    <cellStyle name="SAPBEXaggDataEmph 6 3" xfId="20634" xr:uid="{00000000-0005-0000-0000-0000E4260000}"/>
    <cellStyle name="SAPBEXaggDataEmph 7" xfId="7784" xr:uid="{00000000-0005-0000-0000-0000E5260000}"/>
    <cellStyle name="SAPBEXaggDataEmph 7 2" xfId="14997" xr:uid="{00000000-0005-0000-0000-0000E6260000}"/>
    <cellStyle name="SAPBEXaggDataEmph 7 3" xfId="20683" xr:uid="{00000000-0005-0000-0000-0000E7260000}"/>
    <cellStyle name="SAPBEXaggDataEmph 8" xfId="9473" xr:uid="{00000000-0005-0000-0000-0000E8260000}"/>
    <cellStyle name="SAPBEXaggDataEmph 8 2" xfId="16686" xr:uid="{00000000-0005-0000-0000-0000E9260000}"/>
    <cellStyle name="SAPBEXaggDataEmph 8 3" xfId="22185" xr:uid="{00000000-0005-0000-0000-0000EA260000}"/>
    <cellStyle name="SAPBEXaggDataEmph 9" xfId="9915" xr:uid="{00000000-0005-0000-0000-0000EB260000}"/>
    <cellStyle name="SAPBEXaggDataEmph 9 2" xfId="17128" xr:uid="{00000000-0005-0000-0000-0000EC260000}"/>
    <cellStyle name="SAPBEXaggDataEmph 9 3" xfId="22565" xr:uid="{00000000-0005-0000-0000-0000ED260000}"/>
    <cellStyle name="SAPBEXaggExc1" xfId="73" xr:uid="{00000000-0005-0000-0000-0000EE260000}"/>
    <cellStyle name="SAPBEXaggExc1Emph" xfId="74" xr:uid="{00000000-0005-0000-0000-0000EF260000}"/>
    <cellStyle name="SAPBEXaggExc2" xfId="75" xr:uid="{00000000-0005-0000-0000-0000F0260000}"/>
    <cellStyle name="SAPBEXaggExc2Emph" xfId="76" xr:uid="{00000000-0005-0000-0000-0000F1260000}"/>
    <cellStyle name="SAPBEXaggItem" xfId="77" xr:uid="{00000000-0005-0000-0000-0000F2260000}"/>
    <cellStyle name="SAPBEXaggItem 10" xfId="13036" xr:uid="{00000000-0005-0000-0000-0000F3260000}"/>
    <cellStyle name="SAPBEXaggItem 10 2" xfId="20243" xr:uid="{00000000-0005-0000-0000-0000F4260000}"/>
    <cellStyle name="SAPBEXaggItem 10 3" xfId="25199" xr:uid="{00000000-0005-0000-0000-0000F5260000}"/>
    <cellStyle name="SAPBEXaggItem 2" xfId="351" xr:uid="{00000000-0005-0000-0000-0000F6260000}"/>
    <cellStyle name="SAPBEXaggItem 2 2" xfId="527" xr:uid="{00000000-0005-0000-0000-0000F7260000}"/>
    <cellStyle name="SAPBEXaggItem 2 2 2" xfId="983" xr:uid="{00000000-0005-0000-0000-0000F8260000}"/>
    <cellStyle name="SAPBEXaggItem 2 2 2 2" xfId="8219" xr:uid="{00000000-0005-0000-0000-0000F9260000}"/>
    <cellStyle name="SAPBEXaggItem 2 2 2 2 2" xfId="15432" xr:uid="{00000000-0005-0000-0000-0000FA260000}"/>
    <cellStyle name="SAPBEXaggItem 2 2 2 2 3" xfId="21077" xr:uid="{00000000-0005-0000-0000-0000FB260000}"/>
    <cellStyle name="SAPBEXaggItem 2 2 2 3" xfId="9077" xr:uid="{00000000-0005-0000-0000-0000FC260000}"/>
    <cellStyle name="SAPBEXaggItem 2 2 2 3 2" xfId="16290" xr:uid="{00000000-0005-0000-0000-0000FD260000}"/>
    <cellStyle name="SAPBEXaggItem 2 2 2 3 3" xfId="21834" xr:uid="{00000000-0005-0000-0000-0000FE260000}"/>
    <cellStyle name="SAPBEXaggItem 2 2 2 4" xfId="10350" xr:uid="{00000000-0005-0000-0000-0000FF260000}"/>
    <cellStyle name="SAPBEXaggItem 2 2 2 4 2" xfId="17563" xr:uid="{00000000-0005-0000-0000-000000270000}"/>
    <cellStyle name="SAPBEXaggItem 2 2 2 4 3" xfId="22959" xr:uid="{00000000-0005-0000-0000-000001270000}"/>
    <cellStyle name="SAPBEXaggItem 2 2 2 5" xfId="11723" xr:uid="{00000000-0005-0000-0000-000002270000}"/>
    <cellStyle name="SAPBEXaggItem 2 2 2 5 2" xfId="18930" xr:uid="{00000000-0005-0000-0000-000003270000}"/>
    <cellStyle name="SAPBEXaggItem 2 2 2 5 3" xfId="24084" xr:uid="{00000000-0005-0000-0000-000004270000}"/>
    <cellStyle name="SAPBEXaggItem 2 2 2 6" xfId="12300" xr:uid="{00000000-0005-0000-0000-000005270000}"/>
    <cellStyle name="SAPBEXaggItem 2 2 2 6 2" xfId="19507" xr:uid="{00000000-0005-0000-0000-000006270000}"/>
    <cellStyle name="SAPBEXaggItem 2 2 2 6 3" xfId="24542" xr:uid="{00000000-0005-0000-0000-000007270000}"/>
    <cellStyle name="SAPBEXaggItem 2 2 2 7" xfId="13788" xr:uid="{00000000-0005-0000-0000-000008270000}"/>
    <cellStyle name="SAPBEXaggItem 2 2 2 8" xfId="14363" xr:uid="{00000000-0005-0000-0000-000009270000}"/>
    <cellStyle name="SAPBEXaggItem 2 2 3" xfId="7801" xr:uid="{00000000-0005-0000-0000-00000A270000}"/>
    <cellStyle name="SAPBEXaggItem 2 2 3 2" xfId="15014" xr:uid="{00000000-0005-0000-0000-00000B270000}"/>
    <cellStyle name="SAPBEXaggItem 2 2 3 3" xfId="20700" xr:uid="{00000000-0005-0000-0000-00000C270000}"/>
    <cellStyle name="SAPBEXaggItem 2 2 4" xfId="9932" xr:uid="{00000000-0005-0000-0000-00000D270000}"/>
    <cellStyle name="SAPBEXaggItem 2 2 4 2" xfId="17145" xr:uid="{00000000-0005-0000-0000-00000E270000}"/>
    <cellStyle name="SAPBEXaggItem 2 2 4 3" xfId="22582" xr:uid="{00000000-0005-0000-0000-00000F270000}"/>
    <cellStyle name="SAPBEXaggItem 2 2 5" xfId="11310" xr:uid="{00000000-0005-0000-0000-000010270000}"/>
    <cellStyle name="SAPBEXaggItem 2 2 5 2" xfId="18517" xr:uid="{00000000-0005-0000-0000-000011270000}"/>
    <cellStyle name="SAPBEXaggItem 2 2 5 3" xfId="23712" xr:uid="{00000000-0005-0000-0000-000012270000}"/>
    <cellStyle name="SAPBEXaggItem 2 2 6" xfId="12708" xr:uid="{00000000-0005-0000-0000-000013270000}"/>
    <cellStyle name="SAPBEXaggItem 2 2 6 2" xfId="19915" xr:uid="{00000000-0005-0000-0000-000014270000}"/>
    <cellStyle name="SAPBEXaggItem 2 2 6 3" xfId="24906" xr:uid="{00000000-0005-0000-0000-000015270000}"/>
    <cellStyle name="SAPBEXaggItem 2 3" xfId="423" xr:uid="{00000000-0005-0000-0000-000016270000}"/>
    <cellStyle name="SAPBEXaggItem 2 3 2" xfId="900" xr:uid="{00000000-0005-0000-0000-000017270000}"/>
    <cellStyle name="SAPBEXaggItem 2 3 2 2" xfId="8220" xr:uid="{00000000-0005-0000-0000-000018270000}"/>
    <cellStyle name="SAPBEXaggItem 2 3 2 2 2" xfId="15433" xr:uid="{00000000-0005-0000-0000-000019270000}"/>
    <cellStyle name="SAPBEXaggItem 2 3 2 2 3" xfId="21078" xr:uid="{00000000-0005-0000-0000-00001A270000}"/>
    <cellStyle name="SAPBEXaggItem 2 3 2 3" xfId="9076" xr:uid="{00000000-0005-0000-0000-00001B270000}"/>
    <cellStyle name="SAPBEXaggItem 2 3 2 3 2" xfId="16289" xr:uid="{00000000-0005-0000-0000-00001C270000}"/>
    <cellStyle name="SAPBEXaggItem 2 3 2 3 3" xfId="21833" xr:uid="{00000000-0005-0000-0000-00001D270000}"/>
    <cellStyle name="SAPBEXaggItem 2 3 2 4" xfId="10351" xr:uid="{00000000-0005-0000-0000-00001E270000}"/>
    <cellStyle name="SAPBEXaggItem 2 3 2 4 2" xfId="17564" xr:uid="{00000000-0005-0000-0000-00001F270000}"/>
    <cellStyle name="SAPBEXaggItem 2 3 2 4 3" xfId="22960" xr:uid="{00000000-0005-0000-0000-000020270000}"/>
    <cellStyle name="SAPBEXaggItem 2 3 2 5" xfId="11640" xr:uid="{00000000-0005-0000-0000-000021270000}"/>
    <cellStyle name="SAPBEXaggItem 2 3 2 5 2" xfId="18847" xr:uid="{00000000-0005-0000-0000-000022270000}"/>
    <cellStyle name="SAPBEXaggItem 2 3 2 5 3" xfId="24013" xr:uid="{00000000-0005-0000-0000-000023270000}"/>
    <cellStyle name="SAPBEXaggItem 2 3 2 6" xfId="12371" xr:uid="{00000000-0005-0000-0000-000024270000}"/>
    <cellStyle name="SAPBEXaggItem 2 3 2 6 2" xfId="19578" xr:uid="{00000000-0005-0000-0000-000025270000}"/>
    <cellStyle name="SAPBEXaggItem 2 3 2 6 3" xfId="24613" xr:uid="{00000000-0005-0000-0000-000026270000}"/>
    <cellStyle name="SAPBEXaggItem 2 3 2 7" xfId="13705" xr:uid="{00000000-0005-0000-0000-000027270000}"/>
    <cellStyle name="SAPBEXaggItem 2 3 2 8" xfId="14433" xr:uid="{00000000-0005-0000-0000-000028270000}"/>
    <cellStyle name="SAPBEXaggItem 2 3 3" xfId="7802" xr:uid="{00000000-0005-0000-0000-000029270000}"/>
    <cellStyle name="SAPBEXaggItem 2 3 3 2" xfId="15015" xr:uid="{00000000-0005-0000-0000-00002A270000}"/>
    <cellStyle name="SAPBEXaggItem 2 3 3 3" xfId="20701" xr:uid="{00000000-0005-0000-0000-00002B270000}"/>
    <cellStyle name="SAPBEXaggItem 2 3 4" xfId="9933" xr:uid="{00000000-0005-0000-0000-00002C270000}"/>
    <cellStyle name="SAPBEXaggItem 2 3 4 2" xfId="17146" xr:uid="{00000000-0005-0000-0000-00002D270000}"/>
    <cellStyle name="SAPBEXaggItem 2 3 4 3" xfId="22583" xr:uid="{00000000-0005-0000-0000-00002E270000}"/>
    <cellStyle name="SAPBEXaggItem 2 3 5" xfId="11206" xr:uid="{00000000-0005-0000-0000-00002F270000}"/>
    <cellStyle name="SAPBEXaggItem 2 3 5 2" xfId="18413" xr:uid="{00000000-0005-0000-0000-000030270000}"/>
    <cellStyle name="SAPBEXaggItem 2 3 5 3" xfId="23620" xr:uid="{00000000-0005-0000-0000-000031270000}"/>
    <cellStyle name="SAPBEXaggItem 2 3 6" xfId="11114" xr:uid="{00000000-0005-0000-0000-000032270000}"/>
    <cellStyle name="SAPBEXaggItem 2 3 6 2" xfId="18321" xr:uid="{00000000-0005-0000-0000-000033270000}"/>
    <cellStyle name="SAPBEXaggItem 2 3 6 3" xfId="23538" xr:uid="{00000000-0005-0000-0000-000034270000}"/>
    <cellStyle name="SAPBEXaggItem 2 3 7" xfId="13306" xr:uid="{00000000-0005-0000-0000-000035270000}"/>
    <cellStyle name="SAPBEXaggItem 2 4" xfId="830" xr:uid="{00000000-0005-0000-0000-000036270000}"/>
    <cellStyle name="SAPBEXaggItem 2 4 2" xfId="8221" xr:uid="{00000000-0005-0000-0000-000037270000}"/>
    <cellStyle name="SAPBEXaggItem 2 4 2 2" xfId="15434" xr:uid="{00000000-0005-0000-0000-000038270000}"/>
    <cellStyle name="SAPBEXaggItem 2 4 2 3" xfId="21079" xr:uid="{00000000-0005-0000-0000-000039270000}"/>
    <cellStyle name="SAPBEXaggItem 2 4 3" xfId="9075" xr:uid="{00000000-0005-0000-0000-00003A270000}"/>
    <cellStyle name="SAPBEXaggItem 2 4 3 2" xfId="16288" xr:uid="{00000000-0005-0000-0000-00003B270000}"/>
    <cellStyle name="SAPBEXaggItem 2 4 3 3" xfId="21832" xr:uid="{00000000-0005-0000-0000-00003C270000}"/>
    <cellStyle name="SAPBEXaggItem 2 4 4" xfId="10352" xr:uid="{00000000-0005-0000-0000-00003D270000}"/>
    <cellStyle name="SAPBEXaggItem 2 4 4 2" xfId="17565" xr:uid="{00000000-0005-0000-0000-00003E270000}"/>
    <cellStyle name="SAPBEXaggItem 2 4 4 3" xfId="22961" xr:uid="{00000000-0005-0000-0000-00003F270000}"/>
    <cellStyle name="SAPBEXaggItem 2 4 5" xfId="11570" xr:uid="{00000000-0005-0000-0000-000040270000}"/>
    <cellStyle name="SAPBEXaggItem 2 4 5 2" xfId="18777" xr:uid="{00000000-0005-0000-0000-000041270000}"/>
    <cellStyle name="SAPBEXaggItem 2 4 5 3" xfId="23949" xr:uid="{00000000-0005-0000-0000-000042270000}"/>
    <cellStyle name="SAPBEXaggItem 2 4 6" xfId="12435" xr:uid="{00000000-0005-0000-0000-000043270000}"/>
    <cellStyle name="SAPBEXaggItem 2 4 6 2" xfId="19642" xr:uid="{00000000-0005-0000-0000-000044270000}"/>
    <cellStyle name="SAPBEXaggItem 2 4 6 3" xfId="24677" xr:uid="{00000000-0005-0000-0000-000045270000}"/>
    <cellStyle name="SAPBEXaggItem 2 4 7" xfId="13635" xr:uid="{00000000-0005-0000-0000-000046270000}"/>
    <cellStyle name="SAPBEXaggItem 2 5" xfId="7800" xr:uid="{00000000-0005-0000-0000-000047270000}"/>
    <cellStyle name="SAPBEXaggItem 2 5 2" xfId="15013" xr:uid="{00000000-0005-0000-0000-000048270000}"/>
    <cellStyle name="SAPBEXaggItem 2 5 3" xfId="20699" xr:uid="{00000000-0005-0000-0000-000049270000}"/>
    <cellStyle name="SAPBEXaggItem 2 6" xfId="9931" xr:uid="{00000000-0005-0000-0000-00004A270000}"/>
    <cellStyle name="SAPBEXaggItem 2 6 2" xfId="17144" xr:uid="{00000000-0005-0000-0000-00004B270000}"/>
    <cellStyle name="SAPBEXaggItem 2 6 3" xfId="22581" xr:uid="{00000000-0005-0000-0000-00004C270000}"/>
    <cellStyle name="SAPBEXaggItem 2 7" xfId="11135" xr:uid="{00000000-0005-0000-0000-00004D270000}"/>
    <cellStyle name="SAPBEXaggItem 2 7 2" xfId="18342" xr:uid="{00000000-0005-0000-0000-00004E270000}"/>
    <cellStyle name="SAPBEXaggItem 2 7 3" xfId="23555" xr:uid="{00000000-0005-0000-0000-00004F270000}"/>
    <cellStyle name="SAPBEXaggItem 2 8" xfId="12824" xr:uid="{00000000-0005-0000-0000-000050270000}"/>
    <cellStyle name="SAPBEXaggItem 2 8 2" xfId="20031" xr:uid="{00000000-0005-0000-0000-000051270000}"/>
    <cellStyle name="SAPBEXaggItem 2 8 3" xfId="25021" xr:uid="{00000000-0005-0000-0000-000052270000}"/>
    <cellStyle name="SAPBEXaggItem 3" xfId="447" xr:uid="{00000000-0005-0000-0000-000053270000}"/>
    <cellStyle name="SAPBEXaggItem 3 2" xfId="924" xr:uid="{00000000-0005-0000-0000-000054270000}"/>
    <cellStyle name="SAPBEXaggItem 3 2 2" xfId="8222" xr:uid="{00000000-0005-0000-0000-000055270000}"/>
    <cellStyle name="SAPBEXaggItem 3 2 2 2" xfId="15435" xr:uid="{00000000-0005-0000-0000-000056270000}"/>
    <cellStyle name="SAPBEXaggItem 3 2 2 3" xfId="21080" xr:uid="{00000000-0005-0000-0000-000057270000}"/>
    <cellStyle name="SAPBEXaggItem 3 2 3" xfId="9074" xr:uid="{00000000-0005-0000-0000-000058270000}"/>
    <cellStyle name="SAPBEXaggItem 3 2 3 2" xfId="16287" xr:uid="{00000000-0005-0000-0000-000059270000}"/>
    <cellStyle name="SAPBEXaggItem 3 2 3 3" xfId="21831" xr:uid="{00000000-0005-0000-0000-00005A270000}"/>
    <cellStyle name="SAPBEXaggItem 3 2 4" xfId="10353" xr:uid="{00000000-0005-0000-0000-00005B270000}"/>
    <cellStyle name="SAPBEXaggItem 3 2 4 2" xfId="17566" xr:uid="{00000000-0005-0000-0000-00005C270000}"/>
    <cellStyle name="SAPBEXaggItem 3 2 4 3" xfId="22962" xr:uid="{00000000-0005-0000-0000-00005D270000}"/>
    <cellStyle name="SAPBEXaggItem 3 2 5" xfId="11664" xr:uid="{00000000-0005-0000-0000-00005E270000}"/>
    <cellStyle name="SAPBEXaggItem 3 2 5 2" xfId="18871" xr:uid="{00000000-0005-0000-0000-00005F270000}"/>
    <cellStyle name="SAPBEXaggItem 3 2 5 3" xfId="24037" xr:uid="{00000000-0005-0000-0000-000060270000}"/>
    <cellStyle name="SAPBEXaggItem 3 2 6" xfId="12347" xr:uid="{00000000-0005-0000-0000-000061270000}"/>
    <cellStyle name="SAPBEXaggItem 3 2 6 2" xfId="19554" xr:uid="{00000000-0005-0000-0000-000062270000}"/>
    <cellStyle name="SAPBEXaggItem 3 2 6 3" xfId="24589" xr:uid="{00000000-0005-0000-0000-000063270000}"/>
    <cellStyle name="SAPBEXaggItem 3 2 7" xfId="13729" xr:uid="{00000000-0005-0000-0000-000064270000}"/>
    <cellStyle name="SAPBEXaggItem 3 2 8" xfId="14410" xr:uid="{00000000-0005-0000-0000-000065270000}"/>
    <cellStyle name="SAPBEXaggItem 3 3" xfId="7803" xr:uid="{00000000-0005-0000-0000-000066270000}"/>
    <cellStyle name="SAPBEXaggItem 3 3 2" xfId="15016" xr:uid="{00000000-0005-0000-0000-000067270000}"/>
    <cellStyle name="SAPBEXaggItem 3 3 3" xfId="20702" xr:uid="{00000000-0005-0000-0000-000068270000}"/>
    <cellStyle name="SAPBEXaggItem 3 4" xfId="9934" xr:uid="{00000000-0005-0000-0000-000069270000}"/>
    <cellStyle name="SAPBEXaggItem 3 4 2" xfId="17147" xr:uid="{00000000-0005-0000-0000-00006A270000}"/>
    <cellStyle name="SAPBEXaggItem 3 4 3" xfId="22584" xr:uid="{00000000-0005-0000-0000-00006B270000}"/>
    <cellStyle name="SAPBEXaggItem 3 5" xfId="11230" xr:uid="{00000000-0005-0000-0000-00006C270000}"/>
    <cellStyle name="SAPBEXaggItem 3 5 2" xfId="18437" xr:uid="{00000000-0005-0000-0000-00006D270000}"/>
    <cellStyle name="SAPBEXaggItem 3 5 3" xfId="23644" xr:uid="{00000000-0005-0000-0000-00006E270000}"/>
    <cellStyle name="SAPBEXaggItem 3 6" xfId="12773" xr:uid="{00000000-0005-0000-0000-00006F270000}"/>
    <cellStyle name="SAPBEXaggItem 3 6 2" xfId="19980" xr:uid="{00000000-0005-0000-0000-000070270000}"/>
    <cellStyle name="SAPBEXaggItem 3 6 3" xfId="24970" xr:uid="{00000000-0005-0000-0000-000071270000}"/>
    <cellStyle name="SAPBEXaggItem 3 7" xfId="25501" xr:uid="{00000000-0005-0000-0000-000072270000}"/>
    <cellStyle name="SAPBEXaggItem 4" xfId="792" xr:uid="{00000000-0005-0000-0000-000073270000}"/>
    <cellStyle name="SAPBEXaggItem 4 2" xfId="8223" xr:uid="{00000000-0005-0000-0000-000074270000}"/>
    <cellStyle name="SAPBEXaggItem 4 2 2" xfId="15436" xr:uid="{00000000-0005-0000-0000-000075270000}"/>
    <cellStyle name="SAPBEXaggItem 4 2 3" xfId="21081" xr:uid="{00000000-0005-0000-0000-000076270000}"/>
    <cellStyle name="SAPBEXaggItem 4 3" xfId="9073" xr:uid="{00000000-0005-0000-0000-000077270000}"/>
    <cellStyle name="SAPBEXaggItem 4 3 2" xfId="16286" xr:uid="{00000000-0005-0000-0000-000078270000}"/>
    <cellStyle name="SAPBEXaggItem 4 3 3" xfId="21830" xr:uid="{00000000-0005-0000-0000-000079270000}"/>
    <cellStyle name="SAPBEXaggItem 4 4" xfId="10354" xr:uid="{00000000-0005-0000-0000-00007A270000}"/>
    <cellStyle name="SAPBEXaggItem 4 4 2" xfId="17567" xr:uid="{00000000-0005-0000-0000-00007B270000}"/>
    <cellStyle name="SAPBEXaggItem 4 4 3" xfId="22963" xr:uid="{00000000-0005-0000-0000-00007C270000}"/>
    <cellStyle name="SAPBEXaggItem 4 5" xfId="11532" xr:uid="{00000000-0005-0000-0000-00007D270000}"/>
    <cellStyle name="SAPBEXaggItem 4 5 2" xfId="18739" xr:uid="{00000000-0005-0000-0000-00007E270000}"/>
    <cellStyle name="SAPBEXaggItem 4 5 3" xfId="23915" xr:uid="{00000000-0005-0000-0000-00007F270000}"/>
    <cellStyle name="SAPBEXaggItem 4 6" xfId="12470" xr:uid="{00000000-0005-0000-0000-000080270000}"/>
    <cellStyle name="SAPBEXaggItem 4 6 2" xfId="19677" xr:uid="{00000000-0005-0000-0000-000081270000}"/>
    <cellStyle name="SAPBEXaggItem 4 6 3" xfId="24711" xr:uid="{00000000-0005-0000-0000-000082270000}"/>
    <cellStyle name="SAPBEXaggItem 4 7" xfId="13603" xr:uid="{00000000-0005-0000-0000-000083270000}"/>
    <cellStyle name="SAPBEXaggItem 5" xfId="7244" xr:uid="{00000000-0005-0000-0000-000084270000}"/>
    <cellStyle name="SAPBEXaggItem 5 2" xfId="9526" xr:uid="{00000000-0005-0000-0000-000085270000}"/>
    <cellStyle name="SAPBEXaggItem 5 2 2" xfId="16739" xr:uid="{00000000-0005-0000-0000-000086270000}"/>
    <cellStyle name="SAPBEXaggItem 5 2 3" xfId="22205" xr:uid="{00000000-0005-0000-0000-000087270000}"/>
    <cellStyle name="SAPBEXaggItem 5 3" xfId="9724" xr:uid="{00000000-0005-0000-0000-000088270000}"/>
    <cellStyle name="SAPBEXaggItem 5 3 2" xfId="16937" xr:uid="{00000000-0005-0000-0000-000089270000}"/>
    <cellStyle name="SAPBEXaggItem 5 3 3" xfId="22403" xr:uid="{00000000-0005-0000-0000-00008A270000}"/>
    <cellStyle name="SAPBEXaggItem 5 4" xfId="10928" xr:uid="{00000000-0005-0000-0000-00008B270000}"/>
    <cellStyle name="SAPBEXaggItem 5 4 2" xfId="18141" xr:uid="{00000000-0005-0000-0000-00008C270000}"/>
    <cellStyle name="SAPBEXaggItem 5 4 3" xfId="23358" xr:uid="{00000000-0005-0000-0000-00008D270000}"/>
    <cellStyle name="SAPBEXaggItem 5 5" xfId="12875" xr:uid="{00000000-0005-0000-0000-00008E270000}"/>
    <cellStyle name="SAPBEXaggItem 5 5 2" xfId="20082" xr:uid="{00000000-0005-0000-0000-00008F270000}"/>
    <cellStyle name="SAPBEXaggItem 5 5 3" xfId="25038" xr:uid="{00000000-0005-0000-0000-000090270000}"/>
    <cellStyle name="SAPBEXaggItem 5 6" xfId="13064" xr:uid="{00000000-0005-0000-0000-000091270000}"/>
    <cellStyle name="SAPBEXaggItem 5 6 2" xfId="20271" xr:uid="{00000000-0005-0000-0000-000092270000}"/>
    <cellStyle name="SAPBEXaggItem 5 6 3" xfId="25227" xr:uid="{00000000-0005-0000-0000-000093270000}"/>
    <cellStyle name="SAPBEXaggItem 5 7" xfId="14736" xr:uid="{00000000-0005-0000-0000-000094270000}"/>
    <cellStyle name="SAPBEXaggItem 5 8" xfId="20449" xr:uid="{00000000-0005-0000-0000-000095270000}"/>
    <cellStyle name="SAPBEXaggItem 6" xfId="7690" xr:uid="{00000000-0005-0000-0000-000096270000}"/>
    <cellStyle name="SAPBEXaggItem 6 2" xfId="14914" xr:uid="{00000000-0005-0000-0000-000097270000}"/>
    <cellStyle name="SAPBEXaggItem 6 3" xfId="20635" xr:uid="{00000000-0005-0000-0000-000098270000}"/>
    <cellStyle name="SAPBEXaggItem 7" xfId="7799" xr:uid="{00000000-0005-0000-0000-000099270000}"/>
    <cellStyle name="SAPBEXaggItem 7 2" xfId="15012" xr:uid="{00000000-0005-0000-0000-00009A270000}"/>
    <cellStyle name="SAPBEXaggItem 7 3" xfId="20698" xr:uid="{00000000-0005-0000-0000-00009B270000}"/>
    <cellStyle name="SAPBEXaggItem 8" xfId="9930" xr:uid="{00000000-0005-0000-0000-00009C270000}"/>
    <cellStyle name="SAPBEXaggItem 8 2" xfId="17143" xr:uid="{00000000-0005-0000-0000-00009D270000}"/>
    <cellStyle name="SAPBEXaggItem 8 3" xfId="22580" xr:uid="{00000000-0005-0000-0000-00009E270000}"/>
    <cellStyle name="SAPBEXaggItem 9" xfId="11117" xr:uid="{00000000-0005-0000-0000-00009F270000}"/>
    <cellStyle name="SAPBEXaggItem 9 2" xfId="18324" xr:uid="{00000000-0005-0000-0000-0000A0270000}"/>
    <cellStyle name="SAPBEXaggItem 9 3" xfId="23541" xr:uid="{00000000-0005-0000-0000-0000A1270000}"/>
    <cellStyle name="SAPBEXaggItemX" xfId="78" xr:uid="{00000000-0005-0000-0000-0000A2270000}"/>
    <cellStyle name="SAPBEXaggItemX 10" xfId="9935" xr:uid="{00000000-0005-0000-0000-0000A3270000}"/>
    <cellStyle name="SAPBEXaggItemX 10 2" xfId="17148" xr:uid="{00000000-0005-0000-0000-0000A4270000}"/>
    <cellStyle name="SAPBEXaggItemX 10 3" xfId="22585" xr:uid="{00000000-0005-0000-0000-0000A5270000}"/>
    <cellStyle name="SAPBEXaggItemX 11" xfId="13223" xr:uid="{00000000-0005-0000-0000-0000A6270000}"/>
    <cellStyle name="SAPBEXaggItemX 12" xfId="14900" xr:uid="{00000000-0005-0000-0000-0000A7270000}"/>
    <cellStyle name="SAPBEXaggItemX 13" xfId="25423" xr:uid="{00000000-0005-0000-0000-0000A8270000}"/>
    <cellStyle name="SAPBEXaggItemX 2" xfId="352" xr:uid="{00000000-0005-0000-0000-0000A9270000}"/>
    <cellStyle name="SAPBEXaggItemX 2 10" xfId="11136" xr:uid="{00000000-0005-0000-0000-0000AA270000}"/>
    <cellStyle name="SAPBEXaggItemX 2 10 2" xfId="18343" xr:uid="{00000000-0005-0000-0000-0000AB270000}"/>
    <cellStyle name="SAPBEXaggItemX 2 10 3" xfId="23556" xr:uid="{00000000-0005-0000-0000-0000AC270000}"/>
    <cellStyle name="SAPBEXaggItemX 2 11" xfId="13254" xr:uid="{00000000-0005-0000-0000-0000AD270000}"/>
    <cellStyle name="SAPBEXaggItemX 2 12" xfId="25424" xr:uid="{00000000-0005-0000-0000-0000AE270000}"/>
    <cellStyle name="SAPBEXaggItemX 2 2" xfId="452" xr:uid="{00000000-0005-0000-0000-0000AF270000}"/>
    <cellStyle name="SAPBEXaggItemX 2 2 2" xfId="929" xr:uid="{00000000-0005-0000-0000-0000B0270000}"/>
    <cellStyle name="SAPBEXaggItemX 2 2 2 2" xfId="8224" xr:uid="{00000000-0005-0000-0000-0000B1270000}"/>
    <cellStyle name="SAPBEXaggItemX 2 2 2 2 2" xfId="15437" xr:uid="{00000000-0005-0000-0000-0000B2270000}"/>
    <cellStyle name="SAPBEXaggItemX 2 2 2 2 3" xfId="21082" xr:uid="{00000000-0005-0000-0000-0000B3270000}"/>
    <cellStyle name="SAPBEXaggItemX 2 2 2 3" xfId="9072" xr:uid="{00000000-0005-0000-0000-0000B4270000}"/>
    <cellStyle name="SAPBEXaggItemX 2 2 2 3 2" xfId="16285" xr:uid="{00000000-0005-0000-0000-0000B5270000}"/>
    <cellStyle name="SAPBEXaggItemX 2 2 2 3 3" xfId="21829" xr:uid="{00000000-0005-0000-0000-0000B6270000}"/>
    <cellStyle name="SAPBEXaggItemX 2 2 2 4" xfId="10355" xr:uid="{00000000-0005-0000-0000-0000B7270000}"/>
    <cellStyle name="SAPBEXaggItemX 2 2 2 4 2" xfId="17568" xr:uid="{00000000-0005-0000-0000-0000B8270000}"/>
    <cellStyle name="SAPBEXaggItemX 2 2 2 4 3" xfId="22964" xr:uid="{00000000-0005-0000-0000-0000B9270000}"/>
    <cellStyle name="SAPBEXaggItemX 2 2 2 5" xfId="11669" xr:uid="{00000000-0005-0000-0000-0000BA270000}"/>
    <cellStyle name="SAPBEXaggItemX 2 2 2 5 2" xfId="18876" xr:uid="{00000000-0005-0000-0000-0000BB270000}"/>
    <cellStyle name="SAPBEXaggItemX 2 2 2 5 3" xfId="24040" xr:uid="{00000000-0005-0000-0000-0000BC270000}"/>
    <cellStyle name="SAPBEXaggItemX 2 2 2 6" xfId="12344" xr:uid="{00000000-0005-0000-0000-0000BD270000}"/>
    <cellStyle name="SAPBEXaggItemX 2 2 2 6 2" xfId="19551" xr:uid="{00000000-0005-0000-0000-0000BE270000}"/>
    <cellStyle name="SAPBEXaggItemX 2 2 2 6 3" xfId="24586" xr:uid="{00000000-0005-0000-0000-0000BF270000}"/>
    <cellStyle name="SAPBEXaggItemX 2 2 2 7" xfId="13734" xr:uid="{00000000-0005-0000-0000-0000C0270000}"/>
    <cellStyle name="SAPBEXaggItemX 2 2 2 8" xfId="14407" xr:uid="{00000000-0005-0000-0000-0000C1270000}"/>
    <cellStyle name="SAPBEXaggItemX 2 2 3" xfId="7806" xr:uid="{00000000-0005-0000-0000-0000C2270000}"/>
    <cellStyle name="SAPBEXaggItemX 2 2 3 2" xfId="15019" xr:uid="{00000000-0005-0000-0000-0000C3270000}"/>
    <cellStyle name="SAPBEXaggItemX 2 2 3 3" xfId="20705" xr:uid="{00000000-0005-0000-0000-0000C4270000}"/>
    <cellStyle name="SAPBEXaggItemX 2 2 4" xfId="9456" xr:uid="{00000000-0005-0000-0000-0000C5270000}"/>
    <cellStyle name="SAPBEXaggItemX 2 2 4 2" xfId="16669" xr:uid="{00000000-0005-0000-0000-0000C6270000}"/>
    <cellStyle name="SAPBEXaggItemX 2 2 4 3" xfId="22168" xr:uid="{00000000-0005-0000-0000-0000C7270000}"/>
    <cellStyle name="SAPBEXaggItemX 2 2 5" xfId="9937" xr:uid="{00000000-0005-0000-0000-0000C8270000}"/>
    <cellStyle name="SAPBEXaggItemX 2 2 5 2" xfId="17150" xr:uid="{00000000-0005-0000-0000-0000C9270000}"/>
    <cellStyle name="SAPBEXaggItemX 2 2 5 3" xfId="22587" xr:uid="{00000000-0005-0000-0000-0000CA270000}"/>
    <cellStyle name="SAPBEXaggItemX 2 2 6" xfId="11235" xr:uid="{00000000-0005-0000-0000-0000CB270000}"/>
    <cellStyle name="SAPBEXaggItemX 2 2 6 2" xfId="18442" xr:uid="{00000000-0005-0000-0000-0000CC270000}"/>
    <cellStyle name="SAPBEXaggItemX 2 2 6 3" xfId="23647" xr:uid="{00000000-0005-0000-0000-0000CD270000}"/>
    <cellStyle name="SAPBEXaggItemX 2 2 7" xfId="12769" xr:uid="{00000000-0005-0000-0000-0000CE270000}"/>
    <cellStyle name="SAPBEXaggItemX 2 2 7 2" xfId="19976" xr:uid="{00000000-0005-0000-0000-0000CF270000}"/>
    <cellStyle name="SAPBEXaggItemX 2 2 7 3" xfId="24966" xr:uid="{00000000-0005-0000-0000-0000D0270000}"/>
    <cellStyle name="SAPBEXaggItemX 2 2 8" xfId="13327" xr:uid="{00000000-0005-0000-0000-0000D1270000}"/>
    <cellStyle name="SAPBEXaggItemX 2 3" xfId="528" xr:uid="{00000000-0005-0000-0000-0000D2270000}"/>
    <cellStyle name="SAPBEXaggItemX 2 3 2" xfId="984" xr:uid="{00000000-0005-0000-0000-0000D3270000}"/>
    <cellStyle name="SAPBEXaggItemX 2 3 2 2" xfId="8225" xr:uid="{00000000-0005-0000-0000-0000D4270000}"/>
    <cellStyle name="SAPBEXaggItemX 2 3 2 2 2" xfId="15438" xr:uid="{00000000-0005-0000-0000-0000D5270000}"/>
    <cellStyle name="SAPBEXaggItemX 2 3 2 2 3" xfId="21083" xr:uid="{00000000-0005-0000-0000-0000D6270000}"/>
    <cellStyle name="SAPBEXaggItemX 2 3 2 3" xfId="9071" xr:uid="{00000000-0005-0000-0000-0000D7270000}"/>
    <cellStyle name="SAPBEXaggItemX 2 3 2 3 2" xfId="16284" xr:uid="{00000000-0005-0000-0000-0000D8270000}"/>
    <cellStyle name="SAPBEXaggItemX 2 3 2 3 3" xfId="21828" xr:uid="{00000000-0005-0000-0000-0000D9270000}"/>
    <cellStyle name="SAPBEXaggItemX 2 3 2 4" xfId="10356" xr:uid="{00000000-0005-0000-0000-0000DA270000}"/>
    <cellStyle name="SAPBEXaggItemX 2 3 2 4 2" xfId="17569" xr:uid="{00000000-0005-0000-0000-0000DB270000}"/>
    <cellStyle name="SAPBEXaggItemX 2 3 2 4 3" xfId="22965" xr:uid="{00000000-0005-0000-0000-0000DC270000}"/>
    <cellStyle name="SAPBEXaggItemX 2 3 2 5" xfId="11724" xr:uid="{00000000-0005-0000-0000-0000DD270000}"/>
    <cellStyle name="SAPBEXaggItemX 2 3 2 5 2" xfId="18931" xr:uid="{00000000-0005-0000-0000-0000DE270000}"/>
    <cellStyle name="SAPBEXaggItemX 2 3 2 5 3" xfId="24085" xr:uid="{00000000-0005-0000-0000-0000DF270000}"/>
    <cellStyle name="SAPBEXaggItemX 2 3 2 6" xfId="12299" xr:uid="{00000000-0005-0000-0000-0000E0270000}"/>
    <cellStyle name="SAPBEXaggItemX 2 3 2 6 2" xfId="19506" xr:uid="{00000000-0005-0000-0000-0000E1270000}"/>
    <cellStyle name="SAPBEXaggItemX 2 3 2 6 3" xfId="24541" xr:uid="{00000000-0005-0000-0000-0000E2270000}"/>
    <cellStyle name="SAPBEXaggItemX 2 3 2 7" xfId="13789" xr:uid="{00000000-0005-0000-0000-0000E3270000}"/>
    <cellStyle name="SAPBEXaggItemX 2 3 2 8" xfId="14362" xr:uid="{00000000-0005-0000-0000-0000E4270000}"/>
    <cellStyle name="SAPBEXaggItemX 2 3 3" xfId="7807" xr:uid="{00000000-0005-0000-0000-0000E5270000}"/>
    <cellStyle name="SAPBEXaggItemX 2 3 3 2" xfId="15020" xr:uid="{00000000-0005-0000-0000-0000E6270000}"/>
    <cellStyle name="SAPBEXaggItemX 2 3 3 3" xfId="20706" xr:uid="{00000000-0005-0000-0000-0000E7270000}"/>
    <cellStyle name="SAPBEXaggItemX 2 3 4" xfId="9455" xr:uid="{00000000-0005-0000-0000-0000E8270000}"/>
    <cellStyle name="SAPBEXaggItemX 2 3 4 2" xfId="16668" xr:uid="{00000000-0005-0000-0000-0000E9270000}"/>
    <cellStyle name="SAPBEXaggItemX 2 3 4 3" xfId="22167" xr:uid="{00000000-0005-0000-0000-0000EA270000}"/>
    <cellStyle name="SAPBEXaggItemX 2 3 5" xfId="9938" xr:uid="{00000000-0005-0000-0000-0000EB270000}"/>
    <cellStyle name="SAPBEXaggItemX 2 3 5 2" xfId="17151" xr:uid="{00000000-0005-0000-0000-0000EC270000}"/>
    <cellStyle name="SAPBEXaggItemX 2 3 5 3" xfId="22588" xr:uid="{00000000-0005-0000-0000-0000ED270000}"/>
    <cellStyle name="SAPBEXaggItemX 2 3 6" xfId="11311" xr:uid="{00000000-0005-0000-0000-0000EE270000}"/>
    <cellStyle name="SAPBEXaggItemX 2 3 6 2" xfId="18518" xr:uid="{00000000-0005-0000-0000-0000EF270000}"/>
    <cellStyle name="SAPBEXaggItemX 2 3 6 3" xfId="23713" xr:uid="{00000000-0005-0000-0000-0000F0270000}"/>
    <cellStyle name="SAPBEXaggItemX 2 3 7" xfId="12707" xr:uid="{00000000-0005-0000-0000-0000F1270000}"/>
    <cellStyle name="SAPBEXaggItemX 2 3 7 2" xfId="19914" xr:uid="{00000000-0005-0000-0000-0000F2270000}"/>
    <cellStyle name="SAPBEXaggItemX 2 3 7 3" xfId="24905" xr:uid="{00000000-0005-0000-0000-0000F3270000}"/>
    <cellStyle name="SAPBEXaggItemX 2 3 8" xfId="13400" xr:uid="{00000000-0005-0000-0000-0000F4270000}"/>
    <cellStyle name="SAPBEXaggItemX 2 4" xfId="604" xr:uid="{00000000-0005-0000-0000-0000F5270000}"/>
    <cellStyle name="SAPBEXaggItemX 2 4 2" xfId="1060" xr:uid="{00000000-0005-0000-0000-0000F6270000}"/>
    <cellStyle name="SAPBEXaggItemX 2 4 2 2" xfId="8226" xr:uid="{00000000-0005-0000-0000-0000F7270000}"/>
    <cellStyle name="SAPBEXaggItemX 2 4 2 2 2" xfId="15439" xr:uid="{00000000-0005-0000-0000-0000F8270000}"/>
    <cellStyle name="SAPBEXaggItemX 2 4 2 2 3" xfId="21084" xr:uid="{00000000-0005-0000-0000-0000F9270000}"/>
    <cellStyle name="SAPBEXaggItemX 2 4 2 3" xfId="9070" xr:uid="{00000000-0005-0000-0000-0000FA270000}"/>
    <cellStyle name="SAPBEXaggItemX 2 4 2 3 2" xfId="16283" xr:uid="{00000000-0005-0000-0000-0000FB270000}"/>
    <cellStyle name="SAPBEXaggItemX 2 4 2 3 3" xfId="21827" xr:uid="{00000000-0005-0000-0000-0000FC270000}"/>
    <cellStyle name="SAPBEXaggItemX 2 4 2 4" xfId="10357" xr:uid="{00000000-0005-0000-0000-0000FD270000}"/>
    <cellStyle name="SAPBEXaggItemX 2 4 2 4 2" xfId="17570" xr:uid="{00000000-0005-0000-0000-0000FE270000}"/>
    <cellStyle name="SAPBEXaggItemX 2 4 2 4 3" xfId="22966" xr:uid="{00000000-0005-0000-0000-0000FF270000}"/>
    <cellStyle name="SAPBEXaggItemX 2 4 2 5" xfId="11800" xr:uid="{00000000-0005-0000-0000-000000280000}"/>
    <cellStyle name="SAPBEXaggItemX 2 4 2 5 2" xfId="19007" xr:uid="{00000000-0005-0000-0000-000001280000}"/>
    <cellStyle name="SAPBEXaggItemX 2 4 2 5 3" xfId="24161" xr:uid="{00000000-0005-0000-0000-000002280000}"/>
    <cellStyle name="SAPBEXaggItemX 2 4 2 6" xfId="12223" xr:uid="{00000000-0005-0000-0000-000003280000}"/>
    <cellStyle name="SAPBEXaggItemX 2 4 2 6 2" xfId="19430" xr:uid="{00000000-0005-0000-0000-000004280000}"/>
    <cellStyle name="SAPBEXaggItemX 2 4 2 6 3" xfId="24465" xr:uid="{00000000-0005-0000-0000-000005280000}"/>
    <cellStyle name="SAPBEXaggItemX 2 4 2 7" xfId="13865" xr:uid="{00000000-0005-0000-0000-000006280000}"/>
    <cellStyle name="SAPBEXaggItemX 2 4 2 8" xfId="14286" xr:uid="{00000000-0005-0000-0000-000007280000}"/>
    <cellStyle name="SAPBEXaggItemX 2 4 3" xfId="7808" xr:uid="{00000000-0005-0000-0000-000008280000}"/>
    <cellStyle name="SAPBEXaggItemX 2 4 3 2" xfId="15021" xr:uid="{00000000-0005-0000-0000-000009280000}"/>
    <cellStyle name="SAPBEXaggItemX 2 4 3 3" xfId="20707" xr:uid="{00000000-0005-0000-0000-00000A280000}"/>
    <cellStyle name="SAPBEXaggItemX 2 4 4" xfId="9454" xr:uid="{00000000-0005-0000-0000-00000B280000}"/>
    <cellStyle name="SAPBEXaggItemX 2 4 4 2" xfId="16667" xr:uid="{00000000-0005-0000-0000-00000C280000}"/>
    <cellStyle name="SAPBEXaggItemX 2 4 4 3" xfId="22166" xr:uid="{00000000-0005-0000-0000-00000D280000}"/>
    <cellStyle name="SAPBEXaggItemX 2 4 5" xfId="9939" xr:uid="{00000000-0005-0000-0000-00000E280000}"/>
    <cellStyle name="SAPBEXaggItemX 2 4 5 2" xfId="17152" xr:uid="{00000000-0005-0000-0000-00000F280000}"/>
    <cellStyle name="SAPBEXaggItemX 2 4 5 3" xfId="22589" xr:uid="{00000000-0005-0000-0000-000010280000}"/>
    <cellStyle name="SAPBEXaggItemX 2 4 6" xfId="11387" xr:uid="{00000000-0005-0000-0000-000011280000}"/>
    <cellStyle name="SAPBEXaggItemX 2 4 6 2" xfId="18594" xr:uid="{00000000-0005-0000-0000-000012280000}"/>
    <cellStyle name="SAPBEXaggItemX 2 4 6 3" xfId="23789" xr:uid="{00000000-0005-0000-0000-000013280000}"/>
    <cellStyle name="SAPBEXaggItemX 2 4 7" xfId="12598" xr:uid="{00000000-0005-0000-0000-000014280000}"/>
    <cellStyle name="SAPBEXaggItemX 2 4 7 2" xfId="19805" xr:uid="{00000000-0005-0000-0000-000015280000}"/>
    <cellStyle name="SAPBEXaggItemX 2 4 7 3" xfId="24830" xr:uid="{00000000-0005-0000-0000-000016280000}"/>
    <cellStyle name="SAPBEXaggItemX 2 4 8" xfId="13463" xr:uid="{00000000-0005-0000-0000-000017280000}"/>
    <cellStyle name="SAPBEXaggItemX 2 4 9" xfId="14664" xr:uid="{00000000-0005-0000-0000-000018280000}"/>
    <cellStyle name="SAPBEXaggItemX 2 5" xfId="418" xr:uid="{00000000-0005-0000-0000-000019280000}"/>
    <cellStyle name="SAPBEXaggItemX 2 5 2" xfId="895" xr:uid="{00000000-0005-0000-0000-00001A280000}"/>
    <cellStyle name="SAPBEXaggItemX 2 5 2 2" xfId="8227" xr:uid="{00000000-0005-0000-0000-00001B280000}"/>
    <cellStyle name="SAPBEXaggItemX 2 5 2 2 2" xfId="15440" xr:uid="{00000000-0005-0000-0000-00001C280000}"/>
    <cellStyle name="SAPBEXaggItemX 2 5 2 2 3" xfId="21085" xr:uid="{00000000-0005-0000-0000-00001D280000}"/>
    <cellStyle name="SAPBEXaggItemX 2 5 2 3" xfId="9069" xr:uid="{00000000-0005-0000-0000-00001E280000}"/>
    <cellStyle name="SAPBEXaggItemX 2 5 2 3 2" xfId="16282" xr:uid="{00000000-0005-0000-0000-00001F280000}"/>
    <cellStyle name="SAPBEXaggItemX 2 5 2 3 3" xfId="21826" xr:uid="{00000000-0005-0000-0000-000020280000}"/>
    <cellStyle name="SAPBEXaggItemX 2 5 2 4" xfId="10358" xr:uid="{00000000-0005-0000-0000-000021280000}"/>
    <cellStyle name="SAPBEXaggItemX 2 5 2 4 2" xfId="17571" xr:uid="{00000000-0005-0000-0000-000022280000}"/>
    <cellStyle name="SAPBEXaggItemX 2 5 2 4 3" xfId="22967" xr:uid="{00000000-0005-0000-0000-000023280000}"/>
    <cellStyle name="SAPBEXaggItemX 2 5 2 5" xfId="11635" xr:uid="{00000000-0005-0000-0000-000024280000}"/>
    <cellStyle name="SAPBEXaggItemX 2 5 2 5 2" xfId="18842" xr:uid="{00000000-0005-0000-0000-000025280000}"/>
    <cellStyle name="SAPBEXaggItemX 2 5 2 5 3" xfId="24010" xr:uid="{00000000-0005-0000-0000-000026280000}"/>
    <cellStyle name="SAPBEXaggItemX 2 5 2 6" xfId="12374" xr:uid="{00000000-0005-0000-0000-000027280000}"/>
    <cellStyle name="SAPBEXaggItemX 2 5 2 6 2" xfId="19581" xr:uid="{00000000-0005-0000-0000-000028280000}"/>
    <cellStyle name="SAPBEXaggItemX 2 5 2 6 3" xfId="24616" xr:uid="{00000000-0005-0000-0000-000029280000}"/>
    <cellStyle name="SAPBEXaggItemX 2 5 2 7" xfId="13700" xr:uid="{00000000-0005-0000-0000-00002A280000}"/>
    <cellStyle name="SAPBEXaggItemX 2 5 2 8" xfId="14436" xr:uid="{00000000-0005-0000-0000-00002B280000}"/>
    <cellStyle name="SAPBEXaggItemX 2 5 3" xfId="7809" xr:uid="{00000000-0005-0000-0000-00002C280000}"/>
    <cellStyle name="SAPBEXaggItemX 2 5 3 2" xfId="15022" xr:uid="{00000000-0005-0000-0000-00002D280000}"/>
    <cellStyle name="SAPBEXaggItemX 2 5 3 3" xfId="20708" xr:uid="{00000000-0005-0000-0000-00002E280000}"/>
    <cellStyle name="SAPBEXaggItemX 2 5 4" xfId="9453" xr:uid="{00000000-0005-0000-0000-00002F280000}"/>
    <cellStyle name="SAPBEXaggItemX 2 5 4 2" xfId="16666" xr:uid="{00000000-0005-0000-0000-000030280000}"/>
    <cellStyle name="SAPBEXaggItemX 2 5 4 3" xfId="22165" xr:uid="{00000000-0005-0000-0000-000031280000}"/>
    <cellStyle name="SAPBEXaggItemX 2 5 5" xfId="9940" xr:uid="{00000000-0005-0000-0000-000032280000}"/>
    <cellStyle name="SAPBEXaggItemX 2 5 5 2" xfId="17153" xr:uid="{00000000-0005-0000-0000-000033280000}"/>
    <cellStyle name="SAPBEXaggItemX 2 5 5 3" xfId="22590" xr:uid="{00000000-0005-0000-0000-000034280000}"/>
    <cellStyle name="SAPBEXaggItemX 2 5 6" xfId="11201" xr:uid="{00000000-0005-0000-0000-000035280000}"/>
    <cellStyle name="SAPBEXaggItemX 2 5 6 2" xfId="18408" xr:uid="{00000000-0005-0000-0000-000036280000}"/>
    <cellStyle name="SAPBEXaggItemX 2 5 6 3" xfId="23617" xr:uid="{00000000-0005-0000-0000-000037280000}"/>
    <cellStyle name="SAPBEXaggItemX 2 5 7" xfId="12799" xr:uid="{00000000-0005-0000-0000-000038280000}"/>
    <cellStyle name="SAPBEXaggItemX 2 5 7 2" xfId="20006" xr:uid="{00000000-0005-0000-0000-000039280000}"/>
    <cellStyle name="SAPBEXaggItemX 2 5 7 3" xfId="24996" xr:uid="{00000000-0005-0000-0000-00003A280000}"/>
    <cellStyle name="SAPBEXaggItemX 2 5 8" xfId="13302" xr:uid="{00000000-0005-0000-0000-00003B280000}"/>
    <cellStyle name="SAPBEXaggItemX 2 5 9" xfId="14684" xr:uid="{00000000-0005-0000-0000-00003C280000}"/>
    <cellStyle name="SAPBEXaggItemX 2 6" xfId="831" xr:uid="{00000000-0005-0000-0000-00003D280000}"/>
    <cellStyle name="SAPBEXaggItemX 2 6 2" xfId="8228" xr:uid="{00000000-0005-0000-0000-00003E280000}"/>
    <cellStyle name="SAPBEXaggItemX 2 6 2 2" xfId="15441" xr:uid="{00000000-0005-0000-0000-00003F280000}"/>
    <cellStyle name="SAPBEXaggItemX 2 6 2 3" xfId="21086" xr:uid="{00000000-0005-0000-0000-000040280000}"/>
    <cellStyle name="SAPBEXaggItemX 2 6 3" xfId="9068" xr:uid="{00000000-0005-0000-0000-000041280000}"/>
    <cellStyle name="SAPBEXaggItemX 2 6 3 2" xfId="16281" xr:uid="{00000000-0005-0000-0000-000042280000}"/>
    <cellStyle name="SAPBEXaggItemX 2 6 3 3" xfId="21825" xr:uid="{00000000-0005-0000-0000-000043280000}"/>
    <cellStyle name="SAPBEXaggItemX 2 6 4" xfId="10359" xr:uid="{00000000-0005-0000-0000-000044280000}"/>
    <cellStyle name="SAPBEXaggItemX 2 6 4 2" xfId="17572" xr:uid="{00000000-0005-0000-0000-000045280000}"/>
    <cellStyle name="SAPBEXaggItemX 2 6 4 3" xfId="22968" xr:uid="{00000000-0005-0000-0000-000046280000}"/>
    <cellStyle name="SAPBEXaggItemX 2 6 5" xfId="11571" xr:uid="{00000000-0005-0000-0000-000047280000}"/>
    <cellStyle name="SAPBEXaggItemX 2 6 5 2" xfId="18778" xr:uid="{00000000-0005-0000-0000-000048280000}"/>
    <cellStyle name="SAPBEXaggItemX 2 6 5 3" xfId="23950" xr:uid="{00000000-0005-0000-0000-000049280000}"/>
    <cellStyle name="SAPBEXaggItemX 2 6 6" xfId="12434" xr:uid="{00000000-0005-0000-0000-00004A280000}"/>
    <cellStyle name="SAPBEXaggItemX 2 6 6 2" xfId="19641" xr:uid="{00000000-0005-0000-0000-00004B280000}"/>
    <cellStyle name="SAPBEXaggItemX 2 6 6 3" xfId="24676" xr:uid="{00000000-0005-0000-0000-00004C280000}"/>
    <cellStyle name="SAPBEXaggItemX 2 6 7" xfId="13636" xr:uid="{00000000-0005-0000-0000-00004D280000}"/>
    <cellStyle name="SAPBEXaggItemX 2 6 8" xfId="14484" xr:uid="{00000000-0005-0000-0000-00004E280000}"/>
    <cellStyle name="SAPBEXaggItemX 2 7" xfId="7805" xr:uid="{00000000-0005-0000-0000-00004F280000}"/>
    <cellStyle name="SAPBEXaggItemX 2 7 2" xfId="15018" xr:uid="{00000000-0005-0000-0000-000050280000}"/>
    <cellStyle name="SAPBEXaggItemX 2 7 3" xfId="20704" xr:uid="{00000000-0005-0000-0000-000051280000}"/>
    <cellStyle name="SAPBEXaggItemX 2 8" xfId="9457" xr:uid="{00000000-0005-0000-0000-000052280000}"/>
    <cellStyle name="SAPBEXaggItemX 2 8 2" xfId="16670" xr:uid="{00000000-0005-0000-0000-000053280000}"/>
    <cellStyle name="SAPBEXaggItemX 2 8 3" xfId="22169" xr:uid="{00000000-0005-0000-0000-000054280000}"/>
    <cellStyle name="SAPBEXaggItemX 2 9" xfId="9936" xr:uid="{00000000-0005-0000-0000-000055280000}"/>
    <cellStyle name="SAPBEXaggItemX 2 9 2" xfId="17149" xr:uid="{00000000-0005-0000-0000-000056280000}"/>
    <cellStyle name="SAPBEXaggItemX 2 9 3" xfId="22586" xr:uid="{00000000-0005-0000-0000-000057280000}"/>
    <cellStyle name="SAPBEXaggItemX 3" xfId="403" xr:uid="{00000000-0005-0000-0000-000058280000}"/>
    <cellStyle name="SAPBEXaggItemX 3 10" xfId="11186" xr:uid="{00000000-0005-0000-0000-000059280000}"/>
    <cellStyle name="SAPBEXaggItemX 3 10 2" xfId="18393" xr:uid="{00000000-0005-0000-0000-00005A280000}"/>
    <cellStyle name="SAPBEXaggItemX 3 10 3" xfId="23604" xr:uid="{00000000-0005-0000-0000-00005B280000}"/>
    <cellStyle name="SAPBEXaggItemX 3 11" xfId="13295" xr:uid="{00000000-0005-0000-0000-00005C280000}"/>
    <cellStyle name="SAPBEXaggItemX 3 12" xfId="25425" xr:uid="{00000000-0005-0000-0000-00005D280000}"/>
    <cellStyle name="SAPBEXaggItemX 3 2" xfId="493" xr:uid="{00000000-0005-0000-0000-00005E280000}"/>
    <cellStyle name="SAPBEXaggItemX 3 2 2" xfId="970" xr:uid="{00000000-0005-0000-0000-00005F280000}"/>
    <cellStyle name="SAPBEXaggItemX 3 2 2 2" xfId="8229" xr:uid="{00000000-0005-0000-0000-000060280000}"/>
    <cellStyle name="SAPBEXaggItemX 3 2 2 2 2" xfId="15442" xr:uid="{00000000-0005-0000-0000-000061280000}"/>
    <cellStyle name="SAPBEXaggItemX 3 2 2 2 3" xfId="21087" xr:uid="{00000000-0005-0000-0000-000062280000}"/>
    <cellStyle name="SAPBEXaggItemX 3 2 2 3" xfId="9067" xr:uid="{00000000-0005-0000-0000-000063280000}"/>
    <cellStyle name="SAPBEXaggItemX 3 2 2 3 2" xfId="16280" xr:uid="{00000000-0005-0000-0000-000064280000}"/>
    <cellStyle name="SAPBEXaggItemX 3 2 2 3 3" xfId="21824" xr:uid="{00000000-0005-0000-0000-000065280000}"/>
    <cellStyle name="SAPBEXaggItemX 3 2 2 4" xfId="10360" xr:uid="{00000000-0005-0000-0000-000066280000}"/>
    <cellStyle name="SAPBEXaggItemX 3 2 2 4 2" xfId="17573" xr:uid="{00000000-0005-0000-0000-000067280000}"/>
    <cellStyle name="SAPBEXaggItemX 3 2 2 4 3" xfId="22969" xr:uid="{00000000-0005-0000-0000-000068280000}"/>
    <cellStyle name="SAPBEXaggItemX 3 2 2 5" xfId="11710" xr:uid="{00000000-0005-0000-0000-000069280000}"/>
    <cellStyle name="SAPBEXaggItemX 3 2 2 5 2" xfId="18917" xr:uid="{00000000-0005-0000-0000-00006A280000}"/>
    <cellStyle name="SAPBEXaggItemX 3 2 2 5 3" xfId="24079" xr:uid="{00000000-0005-0000-0000-00006B280000}"/>
    <cellStyle name="SAPBEXaggItemX 3 2 2 6" xfId="12305" xr:uid="{00000000-0005-0000-0000-00006C280000}"/>
    <cellStyle name="SAPBEXaggItemX 3 2 2 6 2" xfId="19512" xr:uid="{00000000-0005-0000-0000-00006D280000}"/>
    <cellStyle name="SAPBEXaggItemX 3 2 2 6 3" xfId="24547" xr:uid="{00000000-0005-0000-0000-00006E280000}"/>
    <cellStyle name="SAPBEXaggItemX 3 2 2 7" xfId="13775" xr:uid="{00000000-0005-0000-0000-00006F280000}"/>
    <cellStyle name="SAPBEXaggItemX 3 2 2 8" xfId="14368" xr:uid="{00000000-0005-0000-0000-000070280000}"/>
    <cellStyle name="SAPBEXaggItemX 3 2 3" xfId="7811" xr:uid="{00000000-0005-0000-0000-000071280000}"/>
    <cellStyle name="SAPBEXaggItemX 3 2 3 2" xfId="15024" xr:uid="{00000000-0005-0000-0000-000072280000}"/>
    <cellStyle name="SAPBEXaggItemX 3 2 3 3" xfId="20710" xr:uid="{00000000-0005-0000-0000-000073280000}"/>
    <cellStyle name="SAPBEXaggItemX 3 2 4" xfId="9450" xr:uid="{00000000-0005-0000-0000-000074280000}"/>
    <cellStyle name="SAPBEXaggItemX 3 2 4 2" xfId="16663" xr:uid="{00000000-0005-0000-0000-000075280000}"/>
    <cellStyle name="SAPBEXaggItemX 3 2 4 3" xfId="22162" xr:uid="{00000000-0005-0000-0000-000076280000}"/>
    <cellStyle name="SAPBEXaggItemX 3 2 5" xfId="9942" xr:uid="{00000000-0005-0000-0000-000077280000}"/>
    <cellStyle name="SAPBEXaggItemX 3 2 5 2" xfId="17155" xr:uid="{00000000-0005-0000-0000-000078280000}"/>
    <cellStyle name="SAPBEXaggItemX 3 2 5 3" xfId="22592" xr:uid="{00000000-0005-0000-0000-000079280000}"/>
    <cellStyle name="SAPBEXaggItemX 3 2 6" xfId="11276" xr:uid="{00000000-0005-0000-0000-00007A280000}"/>
    <cellStyle name="SAPBEXaggItemX 3 2 6 2" xfId="18483" xr:uid="{00000000-0005-0000-0000-00007B280000}"/>
    <cellStyle name="SAPBEXaggItemX 3 2 6 3" xfId="23686" xr:uid="{00000000-0005-0000-0000-00007C280000}"/>
    <cellStyle name="SAPBEXaggItemX 3 2 7" xfId="12734" xr:uid="{00000000-0005-0000-0000-00007D280000}"/>
    <cellStyle name="SAPBEXaggItemX 3 2 7 2" xfId="19941" xr:uid="{00000000-0005-0000-0000-00007E280000}"/>
    <cellStyle name="SAPBEXaggItemX 3 2 7 3" xfId="24932" xr:uid="{00000000-0005-0000-0000-00007F280000}"/>
    <cellStyle name="SAPBEXaggItemX 3 2 8" xfId="13368" xr:uid="{00000000-0005-0000-0000-000080280000}"/>
    <cellStyle name="SAPBEXaggItemX 3 3" xfId="577" xr:uid="{00000000-0005-0000-0000-000081280000}"/>
    <cellStyle name="SAPBEXaggItemX 3 3 2" xfId="1033" xr:uid="{00000000-0005-0000-0000-000082280000}"/>
    <cellStyle name="SAPBEXaggItemX 3 3 2 2" xfId="8230" xr:uid="{00000000-0005-0000-0000-000083280000}"/>
    <cellStyle name="SAPBEXaggItemX 3 3 2 2 2" xfId="15443" xr:uid="{00000000-0005-0000-0000-000084280000}"/>
    <cellStyle name="SAPBEXaggItemX 3 3 2 2 3" xfId="21088" xr:uid="{00000000-0005-0000-0000-000085280000}"/>
    <cellStyle name="SAPBEXaggItemX 3 3 2 3" xfId="9066" xr:uid="{00000000-0005-0000-0000-000086280000}"/>
    <cellStyle name="SAPBEXaggItemX 3 3 2 3 2" xfId="16279" xr:uid="{00000000-0005-0000-0000-000087280000}"/>
    <cellStyle name="SAPBEXaggItemX 3 3 2 3 3" xfId="21823" xr:uid="{00000000-0005-0000-0000-000088280000}"/>
    <cellStyle name="SAPBEXaggItemX 3 3 2 4" xfId="10361" xr:uid="{00000000-0005-0000-0000-000089280000}"/>
    <cellStyle name="SAPBEXaggItemX 3 3 2 4 2" xfId="17574" xr:uid="{00000000-0005-0000-0000-00008A280000}"/>
    <cellStyle name="SAPBEXaggItemX 3 3 2 4 3" xfId="22970" xr:uid="{00000000-0005-0000-0000-00008B280000}"/>
    <cellStyle name="SAPBEXaggItemX 3 3 2 5" xfId="11773" xr:uid="{00000000-0005-0000-0000-00008C280000}"/>
    <cellStyle name="SAPBEXaggItemX 3 3 2 5 2" xfId="18980" xr:uid="{00000000-0005-0000-0000-00008D280000}"/>
    <cellStyle name="SAPBEXaggItemX 3 3 2 5 3" xfId="24134" xr:uid="{00000000-0005-0000-0000-00008E280000}"/>
    <cellStyle name="SAPBEXaggItemX 3 3 2 6" xfId="12250" xr:uid="{00000000-0005-0000-0000-00008F280000}"/>
    <cellStyle name="SAPBEXaggItemX 3 3 2 6 2" xfId="19457" xr:uid="{00000000-0005-0000-0000-000090280000}"/>
    <cellStyle name="SAPBEXaggItemX 3 3 2 6 3" xfId="24492" xr:uid="{00000000-0005-0000-0000-000091280000}"/>
    <cellStyle name="SAPBEXaggItemX 3 3 2 7" xfId="13838" xr:uid="{00000000-0005-0000-0000-000092280000}"/>
    <cellStyle name="SAPBEXaggItemX 3 3 2 8" xfId="14313" xr:uid="{00000000-0005-0000-0000-000093280000}"/>
    <cellStyle name="SAPBEXaggItemX 3 3 3" xfId="7812" xr:uid="{00000000-0005-0000-0000-000094280000}"/>
    <cellStyle name="SAPBEXaggItemX 3 3 3 2" xfId="15025" xr:uid="{00000000-0005-0000-0000-000095280000}"/>
    <cellStyle name="SAPBEXaggItemX 3 3 3 3" xfId="20711" xr:uid="{00000000-0005-0000-0000-000096280000}"/>
    <cellStyle name="SAPBEXaggItemX 3 3 4" xfId="9449" xr:uid="{00000000-0005-0000-0000-000097280000}"/>
    <cellStyle name="SAPBEXaggItemX 3 3 4 2" xfId="16662" xr:uid="{00000000-0005-0000-0000-000098280000}"/>
    <cellStyle name="SAPBEXaggItemX 3 3 4 3" xfId="22161" xr:uid="{00000000-0005-0000-0000-000099280000}"/>
    <cellStyle name="SAPBEXaggItemX 3 3 5" xfId="9943" xr:uid="{00000000-0005-0000-0000-00009A280000}"/>
    <cellStyle name="SAPBEXaggItemX 3 3 5 2" xfId="17156" xr:uid="{00000000-0005-0000-0000-00009B280000}"/>
    <cellStyle name="SAPBEXaggItemX 3 3 5 3" xfId="22593" xr:uid="{00000000-0005-0000-0000-00009C280000}"/>
    <cellStyle name="SAPBEXaggItemX 3 3 6" xfId="11360" xr:uid="{00000000-0005-0000-0000-00009D280000}"/>
    <cellStyle name="SAPBEXaggItemX 3 3 6 2" xfId="18567" xr:uid="{00000000-0005-0000-0000-00009E280000}"/>
    <cellStyle name="SAPBEXaggItemX 3 3 6 3" xfId="23762" xr:uid="{00000000-0005-0000-0000-00009F280000}"/>
    <cellStyle name="SAPBEXaggItemX 3 3 7" xfId="12627" xr:uid="{00000000-0005-0000-0000-0000A0280000}"/>
    <cellStyle name="SAPBEXaggItemX 3 3 7 2" xfId="19834" xr:uid="{00000000-0005-0000-0000-0000A1280000}"/>
    <cellStyle name="SAPBEXaggItemX 3 3 7 3" xfId="24857" xr:uid="{00000000-0005-0000-0000-0000A2280000}"/>
    <cellStyle name="SAPBEXaggItemX 3 3 8" xfId="13439" xr:uid="{00000000-0005-0000-0000-0000A3280000}"/>
    <cellStyle name="SAPBEXaggItemX 3 4" xfId="643" xr:uid="{00000000-0005-0000-0000-0000A4280000}"/>
    <cellStyle name="SAPBEXaggItemX 3 4 2" xfId="1099" xr:uid="{00000000-0005-0000-0000-0000A5280000}"/>
    <cellStyle name="SAPBEXaggItemX 3 4 2 2" xfId="8231" xr:uid="{00000000-0005-0000-0000-0000A6280000}"/>
    <cellStyle name="SAPBEXaggItemX 3 4 2 2 2" xfId="15444" xr:uid="{00000000-0005-0000-0000-0000A7280000}"/>
    <cellStyle name="SAPBEXaggItemX 3 4 2 2 3" xfId="21089" xr:uid="{00000000-0005-0000-0000-0000A8280000}"/>
    <cellStyle name="SAPBEXaggItemX 3 4 2 3" xfId="9065" xr:uid="{00000000-0005-0000-0000-0000A9280000}"/>
    <cellStyle name="SAPBEXaggItemX 3 4 2 3 2" xfId="16278" xr:uid="{00000000-0005-0000-0000-0000AA280000}"/>
    <cellStyle name="SAPBEXaggItemX 3 4 2 3 3" xfId="21822" xr:uid="{00000000-0005-0000-0000-0000AB280000}"/>
    <cellStyle name="SAPBEXaggItemX 3 4 2 4" xfId="10362" xr:uid="{00000000-0005-0000-0000-0000AC280000}"/>
    <cellStyle name="SAPBEXaggItemX 3 4 2 4 2" xfId="17575" xr:uid="{00000000-0005-0000-0000-0000AD280000}"/>
    <cellStyle name="SAPBEXaggItemX 3 4 2 4 3" xfId="22971" xr:uid="{00000000-0005-0000-0000-0000AE280000}"/>
    <cellStyle name="SAPBEXaggItemX 3 4 2 5" xfId="11839" xr:uid="{00000000-0005-0000-0000-0000AF280000}"/>
    <cellStyle name="SAPBEXaggItemX 3 4 2 5 2" xfId="19046" xr:uid="{00000000-0005-0000-0000-0000B0280000}"/>
    <cellStyle name="SAPBEXaggItemX 3 4 2 5 3" xfId="24200" xr:uid="{00000000-0005-0000-0000-0000B1280000}"/>
    <cellStyle name="SAPBEXaggItemX 3 4 2 6" xfId="12184" xr:uid="{00000000-0005-0000-0000-0000B2280000}"/>
    <cellStyle name="SAPBEXaggItemX 3 4 2 6 2" xfId="19391" xr:uid="{00000000-0005-0000-0000-0000B3280000}"/>
    <cellStyle name="SAPBEXaggItemX 3 4 2 6 3" xfId="24426" xr:uid="{00000000-0005-0000-0000-0000B4280000}"/>
    <cellStyle name="SAPBEXaggItemX 3 4 2 7" xfId="13904" xr:uid="{00000000-0005-0000-0000-0000B5280000}"/>
    <cellStyle name="SAPBEXaggItemX 3 4 2 8" xfId="14247" xr:uid="{00000000-0005-0000-0000-0000B6280000}"/>
    <cellStyle name="SAPBEXaggItemX 3 4 3" xfId="7813" xr:uid="{00000000-0005-0000-0000-0000B7280000}"/>
    <cellStyle name="SAPBEXaggItemX 3 4 3 2" xfId="15026" xr:uid="{00000000-0005-0000-0000-0000B8280000}"/>
    <cellStyle name="SAPBEXaggItemX 3 4 3 3" xfId="20712" xr:uid="{00000000-0005-0000-0000-0000B9280000}"/>
    <cellStyle name="SAPBEXaggItemX 3 4 4" xfId="9448" xr:uid="{00000000-0005-0000-0000-0000BA280000}"/>
    <cellStyle name="SAPBEXaggItemX 3 4 4 2" xfId="16661" xr:uid="{00000000-0005-0000-0000-0000BB280000}"/>
    <cellStyle name="SAPBEXaggItemX 3 4 4 3" xfId="22160" xr:uid="{00000000-0005-0000-0000-0000BC280000}"/>
    <cellStyle name="SAPBEXaggItemX 3 4 5" xfId="9944" xr:uid="{00000000-0005-0000-0000-0000BD280000}"/>
    <cellStyle name="SAPBEXaggItemX 3 4 5 2" xfId="17157" xr:uid="{00000000-0005-0000-0000-0000BE280000}"/>
    <cellStyle name="SAPBEXaggItemX 3 4 5 3" xfId="22594" xr:uid="{00000000-0005-0000-0000-0000BF280000}"/>
    <cellStyle name="SAPBEXaggItemX 3 4 6" xfId="11426" xr:uid="{00000000-0005-0000-0000-0000C0280000}"/>
    <cellStyle name="SAPBEXaggItemX 3 4 6 2" xfId="18633" xr:uid="{00000000-0005-0000-0000-0000C1280000}"/>
    <cellStyle name="SAPBEXaggItemX 3 4 6 3" xfId="23828" xr:uid="{00000000-0005-0000-0000-0000C2280000}"/>
    <cellStyle name="SAPBEXaggItemX 3 4 7" xfId="12559" xr:uid="{00000000-0005-0000-0000-0000C3280000}"/>
    <cellStyle name="SAPBEXaggItemX 3 4 7 2" xfId="19766" xr:uid="{00000000-0005-0000-0000-0000C4280000}"/>
    <cellStyle name="SAPBEXaggItemX 3 4 7 3" xfId="24791" xr:uid="{00000000-0005-0000-0000-0000C5280000}"/>
    <cellStyle name="SAPBEXaggItemX 3 4 8" xfId="13502" xr:uid="{00000000-0005-0000-0000-0000C6280000}"/>
    <cellStyle name="SAPBEXaggItemX 3 4 9" xfId="14594" xr:uid="{00000000-0005-0000-0000-0000C7280000}"/>
    <cellStyle name="SAPBEXaggItemX 3 5" xfId="697" xr:uid="{00000000-0005-0000-0000-0000C8280000}"/>
    <cellStyle name="SAPBEXaggItemX 3 5 2" xfId="1153" xr:uid="{00000000-0005-0000-0000-0000C9280000}"/>
    <cellStyle name="SAPBEXaggItemX 3 5 2 2" xfId="8232" xr:uid="{00000000-0005-0000-0000-0000CA280000}"/>
    <cellStyle name="SAPBEXaggItemX 3 5 2 2 2" xfId="15445" xr:uid="{00000000-0005-0000-0000-0000CB280000}"/>
    <cellStyle name="SAPBEXaggItemX 3 5 2 2 3" xfId="21090" xr:uid="{00000000-0005-0000-0000-0000CC280000}"/>
    <cellStyle name="SAPBEXaggItemX 3 5 2 3" xfId="9064" xr:uid="{00000000-0005-0000-0000-0000CD280000}"/>
    <cellStyle name="SAPBEXaggItemX 3 5 2 3 2" xfId="16277" xr:uid="{00000000-0005-0000-0000-0000CE280000}"/>
    <cellStyle name="SAPBEXaggItemX 3 5 2 3 3" xfId="21821" xr:uid="{00000000-0005-0000-0000-0000CF280000}"/>
    <cellStyle name="SAPBEXaggItemX 3 5 2 4" xfId="10363" xr:uid="{00000000-0005-0000-0000-0000D0280000}"/>
    <cellStyle name="SAPBEXaggItemX 3 5 2 4 2" xfId="17576" xr:uid="{00000000-0005-0000-0000-0000D1280000}"/>
    <cellStyle name="SAPBEXaggItemX 3 5 2 4 3" xfId="22972" xr:uid="{00000000-0005-0000-0000-0000D2280000}"/>
    <cellStyle name="SAPBEXaggItemX 3 5 2 5" xfId="11893" xr:uid="{00000000-0005-0000-0000-0000D3280000}"/>
    <cellStyle name="SAPBEXaggItemX 3 5 2 5 2" xfId="19100" xr:uid="{00000000-0005-0000-0000-0000D4280000}"/>
    <cellStyle name="SAPBEXaggItemX 3 5 2 5 3" xfId="24254" xr:uid="{00000000-0005-0000-0000-0000D5280000}"/>
    <cellStyle name="SAPBEXaggItemX 3 5 2 6" xfId="12130" xr:uid="{00000000-0005-0000-0000-0000D6280000}"/>
    <cellStyle name="SAPBEXaggItemX 3 5 2 6 2" xfId="19337" xr:uid="{00000000-0005-0000-0000-0000D7280000}"/>
    <cellStyle name="SAPBEXaggItemX 3 5 2 6 3" xfId="24372" xr:uid="{00000000-0005-0000-0000-0000D8280000}"/>
    <cellStyle name="SAPBEXaggItemX 3 5 2 7" xfId="13958" xr:uid="{00000000-0005-0000-0000-0000D9280000}"/>
    <cellStyle name="SAPBEXaggItemX 3 5 2 8" xfId="14193" xr:uid="{00000000-0005-0000-0000-0000DA280000}"/>
    <cellStyle name="SAPBEXaggItemX 3 5 3" xfId="7814" xr:uid="{00000000-0005-0000-0000-0000DB280000}"/>
    <cellStyle name="SAPBEXaggItemX 3 5 3 2" xfId="15027" xr:uid="{00000000-0005-0000-0000-0000DC280000}"/>
    <cellStyle name="SAPBEXaggItemX 3 5 3 3" xfId="20713" xr:uid="{00000000-0005-0000-0000-0000DD280000}"/>
    <cellStyle name="SAPBEXaggItemX 3 5 4" xfId="9447" xr:uid="{00000000-0005-0000-0000-0000DE280000}"/>
    <cellStyle name="SAPBEXaggItemX 3 5 4 2" xfId="16660" xr:uid="{00000000-0005-0000-0000-0000DF280000}"/>
    <cellStyle name="SAPBEXaggItemX 3 5 4 3" xfId="22159" xr:uid="{00000000-0005-0000-0000-0000E0280000}"/>
    <cellStyle name="SAPBEXaggItemX 3 5 5" xfId="9945" xr:uid="{00000000-0005-0000-0000-0000E1280000}"/>
    <cellStyle name="SAPBEXaggItemX 3 5 5 2" xfId="17158" xr:uid="{00000000-0005-0000-0000-0000E2280000}"/>
    <cellStyle name="SAPBEXaggItemX 3 5 5 3" xfId="22595" xr:uid="{00000000-0005-0000-0000-0000E3280000}"/>
    <cellStyle name="SAPBEXaggItemX 3 5 6" xfId="11480" xr:uid="{00000000-0005-0000-0000-0000E4280000}"/>
    <cellStyle name="SAPBEXaggItemX 3 5 6 2" xfId="18687" xr:uid="{00000000-0005-0000-0000-0000E5280000}"/>
    <cellStyle name="SAPBEXaggItemX 3 5 6 3" xfId="23882" xr:uid="{00000000-0005-0000-0000-0000E6280000}"/>
    <cellStyle name="SAPBEXaggItemX 3 5 7" xfId="12500" xr:uid="{00000000-0005-0000-0000-0000E7280000}"/>
    <cellStyle name="SAPBEXaggItemX 3 5 7 2" xfId="19707" xr:uid="{00000000-0005-0000-0000-0000E8280000}"/>
    <cellStyle name="SAPBEXaggItemX 3 5 7 3" xfId="24738" xr:uid="{00000000-0005-0000-0000-0000E9280000}"/>
    <cellStyle name="SAPBEXaggItemX 3 5 8" xfId="13556" xr:uid="{00000000-0005-0000-0000-0000EA280000}"/>
    <cellStyle name="SAPBEXaggItemX 3 5 9" xfId="14540" xr:uid="{00000000-0005-0000-0000-0000EB280000}"/>
    <cellStyle name="SAPBEXaggItemX 3 6" xfId="882" xr:uid="{00000000-0005-0000-0000-0000EC280000}"/>
    <cellStyle name="SAPBEXaggItemX 3 6 2" xfId="8233" xr:uid="{00000000-0005-0000-0000-0000ED280000}"/>
    <cellStyle name="SAPBEXaggItemX 3 6 2 2" xfId="15446" xr:uid="{00000000-0005-0000-0000-0000EE280000}"/>
    <cellStyle name="SAPBEXaggItemX 3 6 2 3" xfId="21091" xr:uid="{00000000-0005-0000-0000-0000EF280000}"/>
    <cellStyle name="SAPBEXaggItemX 3 6 3" xfId="9063" xr:uid="{00000000-0005-0000-0000-0000F0280000}"/>
    <cellStyle name="SAPBEXaggItemX 3 6 3 2" xfId="16276" xr:uid="{00000000-0005-0000-0000-0000F1280000}"/>
    <cellStyle name="SAPBEXaggItemX 3 6 3 3" xfId="21820" xr:uid="{00000000-0005-0000-0000-0000F2280000}"/>
    <cellStyle name="SAPBEXaggItemX 3 6 4" xfId="10364" xr:uid="{00000000-0005-0000-0000-0000F3280000}"/>
    <cellStyle name="SAPBEXaggItemX 3 6 4 2" xfId="17577" xr:uid="{00000000-0005-0000-0000-0000F4280000}"/>
    <cellStyle name="SAPBEXaggItemX 3 6 4 3" xfId="22973" xr:uid="{00000000-0005-0000-0000-0000F5280000}"/>
    <cellStyle name="SAPBEXaggItemX 3 6 5" xfId="11622" xr:uid="{00000000-0005-0000-0000-0000F6280000}"/>
    <cellStyle name="SAPBEXaggItemX 3 6 5 2" xfId="18829" xr:uid="{00000000-0005-0000-0000-0000F7280000}"/>
    <cellStyle name="SAPBEXaggItemX 3 6 5 3" xfId="23999" xr:uid="{00000000-0005-0000-0000-0000F8280000}"/>
    <cellStyle name="SAPBEXaggItemX 3 6 6" xfId="12385" xr:uid="{00000000-0005-0000-0000-0000F9280000}"/>
    <cellStyle name="SAPBEXaggItemX 3 6 6 2" xfId="19592" xr:uid="{00000000-0005-0000-0000-0000FA280000}"/>
    <cellStyle name="SAPBEXaggItemX 3 6 6 3" xfId="24627" xr:uid="{00000000-0005-0000-0000-0000FB280000}"/>
    <cellStyle name="SAPBEXaggItemX 3 6 7" xfId="13687" xr:uid="{00000000-0005-0000-0000-0000FC280000}"/>
    <cellStyle name="SAPBEXaggItemX 3 6 8" xfId="14445" xr:uid="{00000000-0005-0000-0000-0000FD280000}"/>
    <cellStyle name="SAPBEXaggItemX 3 7" xfId="7810" xr:uid="{00000000-0005-0000-0000-0000FE280000}"/>
    <cellStyle name="SAPBEXaggItemX 3 7 2" xfId="15023" xr:uid="{00000000-0005-0000-0000-0000FF280000}"/>
    <cellStyle name="SAPBEXaggItemX 3 7 3" xfId="20709" xr:uid="{00000000-0005-0000-0000-000000290000}"/>
    <cellStyle name="SAPBEXaggItemX 3 8" xfId="9452" xr:uid="{00000000-0005-0000-0000-000001290000}"/>
    <cellStyle name="SAPBEXaggItemX 3 8 2" xfId="16665" xr:uid="{00000000-0005-0000-0000-000002290000}"/>
    <cellStyle name="SAPBEXaggItemX 3 8 3" xfId="22164" xr:uid="{00000000-0005-0000-0000-000003290000}"/>
    <cellStyle name="SAPBEXaggItemX 3 9" xfId="9941" xr:uid="{00000000-0005-0000-0000-000004290000}"/>
    <cellStyle name="SAPBEXaggItemX 3 9 2" xfId="17154" xr:uid="{00000000-0005-0000-0000-000005290000}"/>
    <cellStyle name="SAPBEXaggItemX 3 9 3" xfId="22591" xr:uid="{00000000-0005-0000-0000-000006290000}"/>
    <cellStyle name="SAPBEXaggItemX 4" xfId="520" xr:uid="{00000000-0005-0000-0000-000007290000}"/>
    <cellStyle name="SAPBEXaggItemX 4 10" xfId="13393" xr:uid="{00000000-0005-0000-0000-000008290000}"/>
    <cellStyle name="SAPBEXaggItemX 4 2" xfId="599" xr:uid="{00000000-0005-0000-0000-000009290000}"/>
    <cellStyle name="SAPBEXaggItemX 4 2 2" xfId="1055" xr:uid="{00000000-0005-0000-0000-00000A290000}"/>
    <cellStyle name="SAPBEXaggItemX 4 2 2 2" xfId="8234" xr:uid="{00000000-0005-0000-0000-00000B290000}"/>
    <cellStyle name="SAPBEXaggItemX 4 2 2 2 2" xfId="15447" xr:uid="{00000000-0005-0000-0000-00000C290000}"/>
    <cellStyle name="SAPBEXaggItemX 4 2 2 2 3" xfId="21092" xr:uid="{00000000-0005-0000-0000-00000D290000}"/>
    <cellStyle name="SAPBEXaggItemX 4 2 2 3" xfId="9062" xr:uid="{00000000-0005-0000-0000-00000E290000}"/>
    <cellStyle name="SAPBEXaggItemX 4 2 2 3 2" xfId="16275" xr:uid="{00000000-0005-0000-0000-00000F290000}"/>
    <cellStyle name="SAPBEXaggItemX 4 2 2 3 3" xfId="21819" xr:uid="{00000000-0005-0000-0000-000010290000}"/>
    <cellStyle name="SAPBEXaggItemX 4 2 2 4" xfId="10365" xr:uid="{00000000-0005-0000-0000-000011290000}"/>
    <cellStyle name="SAPBEXaggItemX 4 2 2 4 2" xfId="17578" xr:uid="{00000000-0005-0000-0000-000012290000}"/>
    <cellStyle name="SAPBEXaggItemX 4 2 2 4 3" xfId="22974" xr:uid="{00000000-0005-0000-0000-000013290000}"/>
    <cellStyle name="SAPBEXaggItemX 4 2 2 5" xfId="11795" xr:uid="{00000000-0005-0000-0000-000014290000}"/>
    <cellStyle name="SAPBEXaggItemX 4 2 2 5 2" xfId="19002" xr:uid="{00000000-0005-0000-0000-000015290000}"/>
    <cellStyle name="SAPBEXaggItemX 4 2 2 5 3" xfId="24156" xr:uid="{00000000-0005-0000-0000-000016290000}"/>
    <cellStyle name="SAPBEXaggItemX 4 2 2 6" xfId="12228" xr:uid="{00000000-0005-0000-0000-000017290000}"/>
    <cellStyle name="SAPBEXaggItemX 4 2 2 6 2" xfId="19435" xr:uid="{00000000-0005-0000-0000-000018290000}"/>
    <cellStyle name="SAPBEXaggItemX 4 2 2 6 3" xfId="24470" xr:uid="{00000000-0005-0000-0000-000019290000}"/>
    <cellStyle name="SAPBEXaggItemX 4 2 2 7" xfId="13860" xr:uid="{00000000-0005-0000-0000-00001A290000}"/>
    <cellStyle name="SAPBEXaggItemX 4 2 2 8" xfId="14291" xr:uid="{00000000-0005-0000-0000-00001B290000}"/>
    <cellStyle name="SAPBEXaggItemX 4 2 3" xfId="7816" xr:uid="{00000000-0005-0000-0000-00001C290000}"/>
    <cellStyle name="SAPBEXaggItemX 4 2 3 2" xfId="15029" xr:uid="{00000000-0005-0000-0000-00001D290000}"/>
    <cellStyle name="SAPBEXaggItemX 4 2 3 3" xfId="20715" xr:uid="{00000000-0005-0000-0000-00001E290000}"/>
    <cellStyle name="SAPBEXaggItemX 4 2 4" xfId="9445" xr:uid="{00000000-0005-0000-0000-00001F290000}"/>
    <cellStyle name="SAPBEXaggItemX 4 2 4 2" xfId="16658" xr:uid="{00000000-0005-0000-0000-000020290000}"/>
    <cellStyle name="SAPBEXaggItemX 4 2 4 3" xfId="22157" xr:uid="{00000000-0005-0000-0000-000021290000}"/>
    <cellStyle name="SAPBEXaggItemX 4 2 5" xfId="9947" xr:uid="{00000000-0005-0000-0000-000022290000}"/>
    <cellStyle name="SAPBEXaggItemX 4 2 5 2" xfId="17160" xr:uid="{00000000-0005-0000-0000-000023290000}"/>
    <cellStyle name="SAPBEXaggItemX 4 2 5 3" xfId="22597" xr:uid="{00000000-0005-0000-0000-000024290000}"/>
    <cellStyle name="SAPBEXaggItemX 4 2 6" xfId="11382" xr:uid="{00000000-0005-0000-0000-000025290000}"/>
    <cellStyle name="SAPBEXaggItemX 4 2 6 2" xfId="18589" xr:uid="{00000000-0005-0000-0000-000026290000}"/>
    <cellStyle name="SAPBEXaggItemX 4 2 6 3" xfId="23784" xr:uid="{00000000-0005-0000-0000-000027290000}"/>
    <cellStyle name="SAPBEXaggItemX 4 2 7" xfId="12605" xr:uid="{00000000-0005-0000-0000-000028290000}"/>
    <cellStyle name="SAPBEXaggItemX 4 2 7 2" xfId="19812" xr:uid="{00000000-0005-0000-0000-000029290000}"/>
    <cellStyle name="SAPBEXaggItemX 4 2 7 3" xfId="24835" xr:uid="{00000000-0005-0000-0000-00002A290000}"/>
    <cellStyle name="SAPBEXaggItemX 4 2 8" xfId="13458" xr:uid="{00000000-0005-0000-0000-00002B290000}"/>
    <cellStyle name="SAPBEXaggItemX 4 3" xfId="664" xr:uid="{00000000-0005-0000-0000-00002C290000}"/>
    <cellStyle name="SAPBEXaggItemX 4 3 2" xfId="1120" xr:uid="{00000000-0005-0000-0000-00002D290000}"/>
    <cellStyle name="SAPBEXaggItemX 4 3 2 2" xfId="8235" xr:uid="{00000000-0005-0000-0000-00002E290000}"/>
    <cellStyle name="SAPBEXaggItemX 4 3 2 2 2" xfId="15448" xr:uid="{00000000-0005-0000-0000-00002F290000}"/>
    <cellStyle name="SAPBEXaggItemX 4 3 2 2 3" xfId="21093" xr:uid="{00000000-0005-0000-0000-000030290000}"/>
    <cellStyle name="SAPBEXaggItemX 4 3 2 3" xfId="9061" xr:uid="{00000000-0005-0000-0000-000031290000}"/>
    <cellStyle name="SAPBEXaggItemX 4 3 2 3 2" xfId="16274" xr:uid="{00000000-0005-0000-0000-000032290000}"/>
    <cellStyle name="SAPBEXaggItemX 4 3 2 3 3" xfId="21818" xr:uid="{00000000-0005-0000-0000-000033290000}"/>
    <cellStyle name="SAPBEXaggItemX 4 3 2 4" xfId="10366" xr:uid="{00000000-0005-0000-0000-000034290000}"/>
    <cellStyle name="SAPBEXaggItemX 4 3 2 4 2" xfId="17579" xr:uid="{00000000-0005-0000-0000-000035290000}"/>
    <cellStyle name="SAPBEXaggItemX 4 3 2 4 3" xfId="22975" xr:uid="{00000000-0005-0000-0000-000036290000}"/>
    <cellStyle name="SAPBEXaggItemX 4 3 2 5" xfId="11860" xr:uid="{00000000-0005-0000-0000-000037290000}"/>
    <cellStyle name="SAPBEXaggItemX 4 3 2 5 2" xfId="19067" xr:uid="{00000000-0005-0000-0000-000038290000}"/>
    <cellStyle name="SAPBEXaggItemX 4 3 2 5 3" xfId="24221" xr:uid="{00000000-0005-0000-0000-000039290000}"/>
    <cellStyle name="SAPBEXaggItemX 4 3 2 6" xfId="12163" xr:uid="{00000000-0005-0000-0000-00003A290000}"/>
    <cellStyle name="SAPBEXaggItemX 4 3 2 6 2" xfId="19370" xr:uid="{00000000-0005-0000-0000-00003B290000}"/>
    <cellStyle name="SAPBEXaggItemX 4 3 2 6 3" xfId="24405" xr:uid="{00000000-0005-0000-0000-00003C290000}"/>
    <cellStyle name="SAPBEXaggItemX 4 3 2 7" xfId="13925" xr:uid="{00000000-0005-0000-0000-00003D290000}"/>
    <cellStyle name="SAPBEXaggItemX 4 3 2 8" xfId="14226" xr:uid="{00000000-0005-0000-0000-00003E290000}"/>
    <cellStyle name="SAPBEXaggItemX 4 3 3" xfId="7817" xr:uid="{00000000-0005-0000-0000-00003F290000}"/>
    <cellStyle name="SAPBEXaggItemX 4 3 3 2" xfId="15030" xr:uid="{00000000-0005-0000-0000-000040290000}"/>
    <cellStyle name="SAPBEXaggItemX 4 3 3 3" xfId="20716" xr:uid="{00000000-0005-0000-0000-000041290000}"/>
    <cellStyle name="SAPBEXaggItemX 4 3 4" xfId="9444" xr:uid="{00000000-0005-0000-0000-000042290000}"/>
    <cellStyle name="SAPBEXaggItemX 4 3 4 2" xfId="16657" xr:uid="{00000000-0005-0000-0000-000043290000}"/>
    <cellStyle name="SAPBEXaggItemX 4 3 4 3" xfId="22156" xr:uid="{00000000-0005-0000-0000-000044290000}"/>
    <cellStyle name="SAPBEXaggItemX 4 3 5" xfId="9948" xr:uid="{00000000-0005-0000-0000-000045290000}"/>
    <cellStyle name="SAPBEXaggItemX 4 3 5 2" xfId="17161" xr:uid="{00000000-0005-0000-0000-000046290000}"/>
    <cellStyle name="SAPBEXaggItemX 4 3 5 3" xfId="22598" xr:uid="{00000000-0005-0000-0000-000047290000}"/>
    <cellStyle name="SAPBEXaggItemX 4 3 6" xfId="11447" xr:uid="{00000000-0005-0000-0000-000048290000}"/>
    <cellStyle name="SAPBEXaggItemX 4 3 6 2" xfId="18654" xr:uid="{00000000-0005-0000-0000-000049290000}"/>
    <cellStyle name="SAPBEXaggItemX 4 3 6 3" xfId="23849" xr:uid="{00000000-0005-0000-0000-00004A290000}"/>
    <cellStyle name="SAPBEXaggItemX 4 3 7" xfId="12538" xr:uid="{00000000-0005-0000-0000-00004B290000}"/>
    <cellStyle name="SAPBEXaggItemX 4 3 7 2" xfId="19745" xr:uid="{00000000-0005-0000-0000-00004C290000}"/>
    <cellStyle name="SAPBEXaggItemX 4 3 7 3" xfId="24770" xr:uid="{00000000-0005-0000-0000-00004D290000}"/>
    <cellStyle name="SAPBEXaggItemX 4 3 8" xfId="13523" xr:uid="{00000000-0005-0000-0000-00004E290000}"/>
    <cellStyle name="SAPBEXaggItemX 4 3 9" xfId="14571" xr:uid="{00000000-0005-0000-0000-00004F290000}"/>
    <cellStyle name="SAPBEXaggItemX 4 4" xfId="719" xr:uid="{00000000-0005-0000-0000-000050290000}"/>
    <cellStyle name="SAPBEXaggItemX 4 4 2" xfId="1175" xr:uid="{00000000-0005-0000-0000-000051290000}"/>
    <cellStyle name="SAPBEXaggItemX 4 4 2 2" xfId="8236" xr:uid="{00000000-0005-0000-0000-000052290000}"/>
    <cellStyle name="SAPBEXaggItemX 4 4 2 2 2" xfId="15449" xr:uid="{00000000-0005-0000-0000-000053290000}"/>
    <cellStyle name="SAPBEXaggItemX 4 4 2 2 3" xfId="21094" xr:uid="{00000000-0005-0000-0000-000054290000}"/>
    <cellStyle name="SAPBEXaggItemX 4 4 2 3" xfId="9060" xr:uid="{00000000-0005-0000-0000-000055290000}"/>
    <cellStyle name="SAPBEXaggItemX 4 4 2 3 2" xfId="16273" xr:uid="{00000000-0005-0000-0000-000056290000}"/>
    <cellStyle name="SAPBEXaggItemX 4 4 2 3 3" xfId="21817" xr:uid="{00000000-0005-0000-0000-000057290000}"/>
    <cellStyle name="SAPBEXaggItemX 4 4 2 4" xfId="10367" xr:uid="{00000000-0005-0000-0000-000058290000}"/>
    <cellStyle name="SAPBEXaggItemX 4 4 2 4 2" xfId="17580" xr:uid="{00000000-0005-0000-0000-000059290000}"/>
    <cellStyle name="SAPBEXaggItemX 4 4 2 4 3" xfId="22976" xr:uid="{00000000-0005-0000-0000-00005A290000}"/>
    <cellStyle name="SAPBEXaggItemX 4 4 2 5" xfId="11915" xr:uid="{00000000-0005-0000-0000-00005B290000}"/>
    <cellStyle name="SAPBEXaggItemX 4 4 2 5 2" xfId="19122" xr:uid="{00000000-0005-0000-0000-00005C290000}"/>
    <cellStyle name="SAPBEXaggItemX 4 4 2 5 3" xfId="24276" xr:uid="{00000000-0005-0000-0000-00005D290000}"/>
    <cellStyle name="SAPBEXaggItemX 4 4 2 6" xfId="12108" xr:uid="{00000000-0005-0000-0000-00005E290000}"/>
    <cellStyle name="SAPBEXaggItemX 4 4 2 6 2" xfId="19315" xr:uid="{00000000-0005-0000-0000-00005F290000}"/>
    <cellStyle name="SAPBEXaggItemX 4 4 2 6 3" xfId="24350" xr:uid="{00000000-0005-0000-0000-000060290000}"/>
    <cellStyle name="SAPBEXaggItemX 4 4 2 7" xfId="13980" xr:uid="{00000000-0005-0000-0000-000061290000}"/>
    <cellStyle name="SAPBEXaggItemX 4 4 2 8" xfId="14171" xr:uid="{00000000-0005-0000-0000-000062290000}"/>
    <cellStyle name="SAPBEXaggItemX 4 4 3" xfId="7818" xr:uid="{00000000-0005-0000-0000-000063290000}"/>
    <cellStyle name="SAPBEXaggItemX 4 4 3 2" xfId="15031" xr:uid="{00000000-0005-0000-0000-000064290000}"/>
    <cellStyle name="SAPBEXaggItemX 4 4 3 3" xfId="20717" xr:uid="{00000000-0005-0000-0000-000065290000}"/>
    <cellStyle name="SAPBEXaggItemX 4 4 4" xfId="9443" xr:uid="{00000000-0005-0000-0000-000066290000}"/>
    <cellStyle name="SAPBEXaggItemX 4 4 4 2" xfId="16656" xr:uid="{00000000-0005-0000-0000-000067290000}"/>
    <cellStyle name="SAPBEXaggItemX 4 4 4 3" xfId="22155" xr:uid="{00000000-0005-0000-0000-000068290000}"/>
    <cellStyle name="SAPBEXaggItemX 4 4 5" xfId="9949" xr:uid="{00000000-0005-0000-0000-000069290000}"/>
    <cellStyle name="SAPBEXaggItemX 4 4 5 2" xfId="17162" xr:uid="{00000000-0005-0000-0000-00006A290000}"/>
    <cellStyle name="SAPBEXaggItemX 4 4 5 3" xfId="22599" xr:uid="{00000000-0005-0000-0000-00006B290000}"/>
    <cellStyle name="SAPBEXaggItemX 4 4 6" xfId="11502" xr:uid="{00000000-0005-0000-0000-00006C290000}"/>
    <cellStyle name="SAPBEXaggItemX 4 4 6 2" xfId="18709" xr:uid="{00000000-0005-0000-0000-00006D290000}"/>
    <cellStyle name="SAPBEXaggItemX 4 4 6 3" xfId="23904" xr:uid="{00000000-0005-0000-0000-00006E290000}"/>
    <cellStyle name="SAPBEXaggItemX 4 4 7" xfId="12478" xr:uid="{00000000-0005-0000-0000-00006F290000}"/>
    <cellStyle name="SAPBEXaggItemX 4 4 7 2" xfId="19685" xr:uid="{00000000-0005-0000-0000-000070290000}"/>
    <cellStyle name="SAPBEXaggItemX 4 4 7 3" xfId="24718" xr:uid="{00000000-0005-0000-0000-000071290000}"/>
    <cellStyle name="SAPBEXaggItemX 4 4 8" xfId="13578" xr:uid="{00000000-0005-0000-0000-000072290000}"/>
    <cellStyle name="SAPBEXaggItemX 4 4 9" xfId="14519" xr:uid="{00000000-0005-0000-0000-000073290000}"/>
    <cellStyle name="SAPBEXaggItemX 4 5" xfId="7815" xr:uid="{00000000-0005-0000-0000-000074290000}"/>
    <cellStyle name="SAPBEXaggItemX 4 5 2" xfId="15028" xr:uid="{00000000-0005-0000-0000-000075290000}"/>
    <cellStyle name="SAPBEXaggItemX 4 5 3" xfId="20714" xr:uid="{00000000-0005-0000-0000-000076290000}"/>
    <cellStyle name="SAPBEXaggItemX 4 6" xfId="9446" xr:uid="{00000000-0005-0000-0000-000077290000}"/>
    <cellStyle name="SAPBEXaggItemX 4 6 2" xfId="16659" xr:uid="{00000000-0005-0000-0000-000078290000}"/>
    <cellStyle name="SAPBEXaggItemX 4 6 3" xfId="22158" xr:uid="{00000000-0005-0000-0000-000079290000}"/>
    <cellStyle name="SAPBEXaggItemX 4 7" xfId="9946" xr:uid="{00000000-0005-0000-0000-00007A290000}"/>
    <cellStyle name="SAPBEXaggItemX 4 7 2" xfId="17159" xr:uid="{00000000-0005-0000-0000-00007B290000}"/>
    <cellStyle name="SAPBEXaggItemX 4 7 3" xfId="22596" xr:uid="{00000000-0005-0000-0000-00007C290000}"/>
    <cellStyle name="SAPBEXaggItemX 4 8" xfId="11303" xr:uid="{00000000-0005-0000-0000-00007D290000}"/>
    <cellStyle name="SAPBEXaggItemX 4 8 2" xfId="18510" xr:uid="{00000000-0005-0000-0000-00007E290000}"/>
    <cellStyle name="SAPBEXaggItemX 4 8 3" xfId="23707" xr:uid="{00000000-0005-0000-0000-00007F290000}"/>
    <cellStyle name="SAPBEXaggItemX 4 9" xfId="12713" xr:uid="{00000000-0005-0000-0000-000080290000}"/>
    <cellStyle name="SAPBEXaggItemX 4 9 2" xfId="19920" xr:uid="{00000000-0005-0000-0000-000081290000}"/>
    <cellStyle name="SAPBEXaggItemX 4 9 3" xfId="24911" xr:uid="{00000000-0005-0000-0000-000082290000}"/>
    <cellStyle name="SAPBEXaggItemX 5" xfId="793" xr:uid="{00000000-0005-0000-0000-000083290000}"/>
    <cellStyle name="SAPBEXaggItemX 5 2" xfId="8237" xr:uid="{00000000-0005-0000-0000-000084290000}"/>
    <cellStyle name="SAPBEXaggItemX 5 2 2" xfId="15450" xr:uid="{00000000-0005-0000-0000-000085290000}"/>
    <cellStyle name="SAPBEXaggItemX 5 2 3" xfId="21095" xr:uid="{00000000-0005-0000-0000-000086290000}"/>
    <cellStyle name="SAPBEXaggItemX 5 3" xfId="9059" xr:uid="{00000000-0005-0000-0000-000087290000}"/>
    <cellStyle name="SAPBEXaggItemX 5 3 2" xfId="16272" xr:uid="{00000000-0005-0000-0000-000088290000}"/>
    <cellStyle name="SAPBEXaggItemX 5 3 3" xfId="21816" xr:uid="{00000000-0005-0000-0000-000089290000}"/>
    <cellStyle name="SAPBEXaggItemX 5 4" xfId="10368" xr:uid="{00000000-0005-0000-0000-00008A290000}"/>
    <cellStyle name="SAPBEXaggItemX 5 4 2" xfId="17581" xr:uid="{00000000-0005-0000-0000-00008B290000}"/>
    <cellStyle name="SAPBEXaggItemX 5 4 3" xfId="22977" xr:uid="{00000000-0005-0000-0000-00008C290000}"/>
    <cellStyle name="SAPBEXaggItemX 5 5" xfId="11533" xr:uid="{00000000-0005-0000-0000-00008D290000}"/>
    <cellStyle name="SAPBEXaggItemX 5 5 2" xfId="18740" xr:uid="{00000000-0005-0000-0000-00008E290000}"/>
    <cellStyle name="SAPBEXaggItemX 5 5 3" xfId="23916" xr:uid="{00000000-0005-0000-0000-00008F290000}"/>
    <cellStyle name="SAPBEXaggItemX 5 6" xfId="12469" xr:uid="{00000000-0005-0000-0000-000090290000}"/>
    <cellStyle name="SAPBEXaggItemX 5 6 2" xfId="19676" xr:uid="{00000000-0005-0000-0000-000091290000}"/>
    <cellStyle name="SAPBEXaggItemX 5 6 3" xfId="24710" xr:uid="{00000000-0005-0000-0000-000092290000}"/>
    <cellStyle name="SAPBEXaggItemX 5 7" xfId="13604" xr:uid="{00000000-0005-0000-0000-000093290000}"/>
    <cellStyle name="SAPBEXaggItemX 5 8" xfId="14505" xr:uid="{00000000-0005-0000-0000-000094290000}"/>
    <cellStyle name="SAPBEXaggItemX 6" xfId="7245" xr:uid="{00000000-0005-0000-0000-000095290000}"/>
    <cellStyle name="SAPBEXaggItemX 6 2" xfId="9527" xr:uid="{00000000-0005-0000-0000-000096290000}"/>
    <cellStyle name="SAPBEXaggItemX 6 2 2" xfId="16740" xr:uid="{00000000-0005-0000-0000-000097290000}"/>
    <cellStyle name="SAPBEXaggItemX 6 2 3" xfId="22206" xr:uid="{00000000-0005-0000-0000-000098290000}"/>
    <cellStyle name="SAPBEXaggItemX 6 3" xfId="9725" xr:uid="{00000000-0005-0000-0000-000099290000}"/>
    <cellStyle name="SAPBEXaggItemX 6 3 2" xfId="16938" xr:uid="{00000000-0005-0000-0000-00009A290000}"/>
    <cellStyle name="SAPBEXaggItemX 6 3 3" xfId="22404" xr:uid="{00000000-0005-0000-0000-00009B290000}"/>
    <cellStyle name="SAPBEXaggItemX 6 4" xfId="10929" xr:uid="{00000000-0005-0000-0000-00009C290000}"/>
    <cellStyle name="SAPBEXaggItemX 6 4 2" xfId="18142" xr:uid="{00000000-0005-0000-0000-00009D290000}"/>
    <cellStyle name="SAPBEXaggItemX 6 4 3" xfId="23359" xr:uid="{00000000-0005-0000-0000-00009E290000}"/>
    <cellStyle name="SAPBEXaggItemX 6 5" xfId="12876" xr:uid="{00000000-0005-0000-0000-00009F290000}"/>
    <cellStyle name="SAPBEXaggItemX 6 5 2" xfId="20083" xr:uid="{00000000-0005-0000-0000-0000A0290000}"/>
    <cellStyle name="SAPBEXaggItemX 6 5 3" xfId="25039" xr:uid="{00000000-0005-0000-0000-0000A1290000}"/>
    <cellStyle name="SAPBEXaggItemX 6 6" xfId="13065" xr:uid="{00000000-0005-0000-0000-0000A2290000}"/>
    <cellStyle name="SAPBEXaggItemX 6 6 2" xfId="20272" xr:uid="{00000000-0005-0000-0000-0000A3290000}"/>
    <cellStyle name="SAPBEXaggItemX 6 6 3" xfId="25228" xr:uid="{00000000-0005-0000-0000-0000A4290000}"/>
    <cellStyle name="SAPBEXaggItemX 6 7" xfId="14737" xr:uid="{00000000-0005-0000-0000-0000A5290000}"/>
    <cellStyle name="SAPBEXaggItemX 6 8" xfId="20450" xr:uid="{00000000-0005-0000-0000-0000A6290000}"/>
    <cellStyle name="SAPBEXaggItemX 7" xfId="7691" xr:uid="{00000000-0005-0000-0000-0000A7290000}"/>
    <cellStyle name="SAPBEXaggItemX 7 2" xfId="14915" xr:uid="{00000000-0005-0000-0000-0000A8290000}"/>
    <cellStyle name="SAPBEXaggItemX 7 3" xfId="20636" xr:uid="{00000000-0005-0000-0000-0000A9290000}"/>
    <cellStyle name="SAPBEXaggItemX 8" xfId="7804" xr:uid="{00000000-0005-0000-0000-0000AA290000}"/>
    <cellStyle name="SAPBEXaggItemX 8 2" xfId="15017" xr:uid="{00000000-0005-0000-0000-0000AB290000}"/>
    <cellStyle name="SAPBEXaggItemX 8 3" xfId="20703" xr:uid="{00000000-0005-0000-0000-0000AC290000}"/>
    <cellStyle name="SAPBEXaggItemX 9" xfId="7778" xr:uid="{00000000-0005-0000-0000-0000AD290000}"/>
    <cellStyle name="SAPBEXaggItemX 9 2" xfId="14991" xr:uid="{00000000-0005-0000-0000-0000AE290000}"/>
    <cellStyle name="SAPBEXaggItemX 9 3" xfId="20678" xr:uid="{00000000-0005-0000-0000-0000AF290000}"/>
    <cellStyle name="SAPBEXchaText" xfId="79" xr:uid="{00000000-0005-0000-0000-0000B0290000}"/>
    <cellStyle name="SAPBEXchaText 2" xfId="353" xr:uid="{00000000-0005-0000-0000-0000B1290000}"/>
    <cellStyle name="SAPBEXchaText 2 2" xfId="529" xr:uid="{00000000-0005-0000-0000-0000B2290000}"/>
    <cellStyle name="SAPBEXchaText 2 2 2" xfId="985" xr:uid="{00000000-0005-0000-0000-0000B3290000}"/>
    <cellStyle name="SAPBEXchaText 2 2 2 2" xfId="8238" xr:uid="{00000000-0005-0000-0000-0000B4290000}"/>
    <cellStyle name="SAPBEXchaText 2 2 2 2 2" xfId="15451" xr:uid="{00000000-0005-0000-0000-0000B5290000}"/>
    <cellStyle name="SAPBEXchaText 2 2 2 2 3" xfId="21096" xr:uid="{00000000-0005-0000-0000-0000B6290000}"/>
    <cellStyle name="SAPBEXchaText 2 2 2 3" xfId="9058" xr:uid="{00000000-0005-0000-0000-0000B7290000}"/>
    <cellStyle name="SAPBEXchaText 2 2 2 3 2" xfId="16271" xr:uid="{00000000-0005-0000-0000-0000B8290000}"/>
    <cellStyle name="SAPBEXchaText 2 2 2 3 3" xfId="21815" xr:uid="{00000000-0005-0000-0000-0000B9290000}"/>
    <cellStyle name="SAPBEXchaText 2 2 2 4" xfId="10369" xr:uid="{00000000-0005-0000-0000-0000BA290000}"/>
    <cellStyle name="SAPBEXchaText 2 2 2 4 2" xfId="17582" xr:uid="{00000000-0005-0000-0000-0000BB290000}"/>
    <cellStyle name="SAPBEXchaText 2 2 2 4 3" xfId="22978" xr:uid="{00000000-0005-0000-0000-0000BC290000}"/>
    <cellStyle name="SAPBEXchaText 2 2 2 5" xfId="11725" xr:uid="{00000000-0005-0000-0000-0000BD290000}"/>
    <cellStyle name="SAPBEXchaText 2 2 2 5 2" xfId="18932" xr:uid="{00000000-0005-0000-0000-0000BE290000}"/>
    <cellStyle name="SAPBEXchaText 2 2 2 5 3" xfId="24086" xr:uid="{00000000-0005-0000-0000-0000BF290000}"/>
    <cellStyle name="SAPBEXchaText 2 2 2 6" xfId="12298" xr:uid="{00000000-0005-0000-0000-0000C0290000}"/>
    <cellStyle name="SAPBEXchaText 2 2 2 6 2" xfId="19505" xr:uid="{00000000-0005-0000-0000-0000C1290000}"/>
    <cellStyle name="SAPBEXchaText 2 2 2 6 3" xfId="24540" xr:uid="{00000000-0005-0000-0000-0000C2290000}"/>
    <cellStyle name="SAPBEXchaText 2 2 2 7" xfId="13790" xr:uid="{00000000-0005-0000-0000-0000C3290000}"/>
    <cellStyle name="SAPBEXchaText 2 2 2 8" xfId="14361" xr:uid="{00000000-0005-0000-0000-0000C4290000}"/>
    <cellStyle name="SAPBEXchaText 2 2 3" xfId="7821" xr:uid="{00000000-0005-0000-0000-0000C5290000}"/>
    <cellStyle name="SAPBEXchaText 2 2 3 2" xfId="15034" xr:uid="{00000000-0005-0000-0000-0000C6290000}"/>
    <cellStyle name="SAPBEXchaText 2 2 3 3" xfId="20720" xr:uid="{00000000-0005-0000-0000-0000C7290000}"/>
    <cellStyle name="SAPBEXchaText 2 2 4" xfId="9951" xr:uid="{00000000-0005-0000-0000-0000C8290000}"/>
    <cellStyle name="SAPBEXchaText 2 2 4 2" xfId="17164" xr:uid="{00000000-0005-0000-0000-0000C9290000}"/>
    <cellStyle name="SAPBEXchaText 2 2 4 3" xfId="22601" xr:uid="{00000000-0005-0000-0000-0000CA290000}"/>
    <cellStyle name="SAPBEXchaText 2 2 5" xfId="11312" xr:uid="{00000000-0005-0000-0000-0000CB290000}"/>
    <cellStyle name="SAPBEXchaText 2 2 5 2" xfId="18519" xr:uid="{00000000-0005-0000-0000-0000CC290000}"/>
    <cellStyle name="SAPBEXchaText 2 2 5 3" xfId="23714" xr:uid="{00000000-0005-0000-0000-0000CD290000}"/>
    <cellStyle name="SAPBEXchaText 2 2 6" xfId="12706" xr:uid="{00000000-0005-0000-0000-0000CE290000}"/>
    <cellStyle name="SAPBEXchaText 2 2 6 2" xfId="19913" xr:uid="{00000000-0005-0000-0000-0000CF290000}"/>
    <cellStyle name="SAPBEXchaText 2 2 6 3" xfId="24904" xr:uid="{00000000-0005-0000-0000-0000D0290000}"/>
    <cellStyle name="SAPBEXchaText 2 3" xfId="410" xr:uid="{00000000-0005-0000-0000-0000D1290000}"/>
    <cellStyle name="SAPBEXchaText 2 3 2" xfId="887" xr:uid="{00000000-0005-0000-0000-0000D2290000}"/>
    <cellStyle name="SAPBEXchaText 2 3 2 2" xfId="8239" xr:uid="{00000000-0005-0000-0000-0000D3290000}"/>
    <cellStyle name="SAPBEXchaText 2 3 2 2 2" xfId="15452" xr:uid="{00000000-0005-0000-0000-0000D4290000}"/>
    <cellStyle name="SAPBEXchaText 2 3 2 2 3" xfId="21097" xr:uid="{00000000-0005-0000-0000-0000D5290000}"/>
    <cellStyle name="SAPBEXchaText 2 3 2 3" xfId="9057" xr:uid="{00000000-0005-0000-0000-0000D6290000}"/>
    <cellStyle name="SAPBEXchaText 2 3 2 3 2" xfId="16270" xr:uid="{00000000-0005-0000-0000-0000D7290000}"/>
    <cellStyle name="SAPBEXchaText 2 3 2 3 3" xfId="21814" xr:uid="{00000000-0005-0000-0000-0000D8290000}"/>
    <cellStyle name="SAPBEXchaText 2 3 2 4" xfId="10370" xr:uid="{00000000-0005-0000-0000-0000D9290000}"/>
    <cellStyle name="SAPBEXchaText 2 3 2 4 2" xfId="17583" xr:uid="{00000000-0005-0000-0000-0000DA290000}"/>
    <cellStyle name="SAPBEXchaText 2 3 2 4 3" xfId="22979" xr:uid="{00000000-0005-0000-0000-0000DB290000}"/>
    <cellStyle name="SAPBEXchaText 2 3 2 5" xfId="11627" xr:uid="{00000000-0005-0000-0000-0000DC290000}"/>
    <cellStyle name="SAPBEXchaText 2 3 2 5 2" xfId="18834" xr:uid="{00000000-0005-0000-0000-0000DD290000}"/>
    <cellStyle name="SAPBEXchaText 2 3 2 5 3" xfId="24002" xr:uid="{00000000-0005-0000-0000-0000DE290000}"/>
    <cellStyle name="SAPBEXchaText 2 3 2 6" xfId="12382" xr:uid="{00000000-0005-0000-0000-0000DF290000}"/>
    <cellStyle name="SAPBEXchaText 2 3 2 6 2" xfId="19589" xr:uid="{00000000-0005-0000-0000-0000E0290000}"/>
    <cellStyle name="SAPBEXchaText 2 3 2 6 3" xfId="24624" xr:uid="{00000000-0005-0000-0000-0000E1290000}"/>
    <cellStyle name="SAPBEXchaText 2 3 2 7" xfId="13692" xr:uid="{00000000-0005-0000-0000-0000E2290000}"/>
    <cellStyle name="SAPBEXchaText 2 3 2 8" xfId="14442" xr:uid="{00000000-0005-0000-0000-0000E3290000}"/>
    <cellStyle name="SAPBEXchaText 2 3 3" xfId="7822" xr:uid="{00000000-0005-0000-0000-0000E4290000}"/>
    <cellStyle name="SAPBEXchaText 2 3 3 2" xfId="15035" xr:uid="{00000000-0005-0000-0000-0000E5290000}"/>
    <cellStyle name="SAPBEXchaText 2 3 3 3" xfId="20721" xr:uid="{00000000-0005-0000-0000-0000E6290000}"/>
    <cellStyle name="SAPBEXchaText 2 3 4" xfId="9952" xr:uid="{00000000-0005-0000-0000-0000E7290000}"/>
    <cellStyle name="SAPBEXchaText 2 3 4 2" xfId="17165" xr:uid="{00000000-0005-0000-0000-0000E8290000}"/>
    <cellStyle name="SAPBEXchaText 2 3 4 3" xfId="22602" xr:uid="{00000000-0005-0000-0000-0000E9290000}"/>
    <cellStyle name="SAPBEXchaText 2 3 5" xfId="11193" xr:uid="{00000000-0005-0000-0000-0000EA290000}"/>
    <cellStyle name="SAPBEXchaText 2 3 5 2" xfId="18400" xr:uid="{00000000-0005-0000-0000-0000EB290000}"/>
    <cellStyle name="SAPBEXchaText 2 3 5 3" xfId="23609" xr:uid="{00000000-0005-0000-0000-0000EC290000}"/>
    <cellStyle name="SAPBEXchaText 2 3 6" xfId="12807" xr:uid="{00000000-0005-0000-0000-0000ED290000}"/>
    <cellStyle name="SAPBEXchaText 2 3 6 2" xfId="20014" xr:uid="{00000000-0005-0000-0000-0000EE290000}"/>
    <cellStyle name="SAPBEXchaText 2 3 6 3" xfId="25004" xr:uid="{00000000-0005-0000-0000-0000EF290000}"/>
    <cellStyle name="SAPBEXchaText 2 3 7" xfId="13299" xr:uid="{00000000-0005-0000-0000-0000F0290000}"/>
    <cellStyle name="SAPBEXchaText 2 4" xfId="832" xr:uid="{00000000-0005-0000-0000-0000F1290000}"/>
    <cellStyle name="SAPBEXchaText 2 4 2" xfId="8240" xr:uid="{00000000-0005-0000-0000-0000F2290000}"/>
    <cellStyle name="SAPBEXchaText 2 4 2 2" xfId="15453" xr:uid="{00000000-0005-0000-0000-0000F3290000}"/>
    <cellStyle name="SAPBEXchaText 2 4 2 3" xfId="21098" xr:uid="{00000000-0005-0000-0000-0000F4290000}"/>
    <cellStyle name="SAPBEXchaText 2 4 3" xfId="9056" xr:uid="{00000000-0005-0000-0000-0000F5290000}"/>
    <cellStyle name="SAPBEXchaText 2 4 3 2" xfId="16269" xr:uid="{00000000-0005-0000-0000-0000F6290000}"/>
    <cellStyle name="SAPBEXchaText 2 4 3 3" xfId="21813" xr:uid="{00000000-0005-0000-0000-0000F7290000}"/>
    <cellStyle name="SAPBEXchaText 2 4 4" xfId="10371" xr:uid="{00000000-0005-0000-0000-0000F8290000}"/>
    <cellStyle name="SAPBEXchaText 2 4 4 2" xfId="17584" xr:uid="{00000000-0005-0000-0000-0000F9290000}"/>
    <cellStyle name="SAPBEXchaText 2 4 4 3" xfId="22980" xr:uid="{00000000-0005-0000-0000-0000FA290000}"/>
    <cellStyle name="SAPBEXchaText 2 4 5" xfId="11572" xr:uid="{00000000-0005-0000-0000-0000FB290000}"/>
    <cellStyle name="SAPBEXchaText 2 4 5 2" xfId="18779" xr:uid="{00000000-0005-0000-0000-0000FC290000}"/>
    <cellStyle name="SAPBEXchaText 2 4 5 3" xfId="23951" xr:uid="{00000000-0005-0000-0000-0000FD290000}"/>
    <cellStyle name="SAPBEXchaText 2 4 6" xfId="12433" xr:uid="{00000000-0005-0000-0000-0000FE290000}"/>
    <cellStyle name="SAPBEXchaText 2 4 6 2" xfId="19640" xr:uid="{00000000-0005-0000-0000-0000FF290000}"/>
    <cellStyle name="SAPBEXchaText 2 4 6 3" xfId="24675" xr:uid="{00000000-0005-0000-0000-0000002A0000}"/>
    <cellStyle name="SAPBEXchaText 2 4 7" xfId="13637" xr:uid="{00000000-0005-0000-0000-0000012A0000}"/>
    <cellStyle name="SAPBEXchaText 2 5" xfId="7820" xr:uid="{00000000-0005-0000-0000-0000022A0000}"/>
    <cellStyle name="SAPBEXchaText 2 5 2" xfId="15033" xr:uid="{00000000-0005-0000-0000-0000032A0000}"/>
    <cellStyle name="SAPBEXchaText 2 5 3" xfId="20719" xr:uid="{00000000-0005-0000-0000-0000042A0000}"/>
    <cellStyle name="SAPBEXchaText 2 6" xfId="9950" xr:uid="{00000000-0005-0000-0000-0000052A0000}"/>
    <cellStyle name="SAPBEXchaText 2 6 2" xfId="17163" xr:uid="{00000000-0005-0000-0000-0000062A0000}"/>
    <cellStyle name="SAPBEXchaText 2 6 3" xfId="22600" xr:uid="{00000000-0005-0000-0000-0000072A0000}"/>
    <cellStyle name="SAPBEXchaText 2 7" xfId="11137" xr:uid="{00000000-0005-0000-0000-0000082A0000}"/>
    <cellStyle name="SAPBEXchaText 2 7 2" xfId="18344" xr:uid="{00000000-0005-0000-0000-0000092A0000}"/>
    <cellStyle name="SAPBEXchaText 2 7 3" xfId="23557" xr:uid="{00000000-0005-0000-0000-00000A2A0000}"/>
    <cellStyle name="SAPBEXchaText 2 8" xfId="12822" xr:uid="{00000000-0005-0000-0000-00000B2A0000}"/>
    <cellStyle name="SAPBEXchaText 2 8 2" xfId="20029" xr:uid="{00000000-0005-0000-0000-00000C2A0000}"/>
    <cellStyle name="SAPBEXchaText 2 8 3" xfId="25019" xr:uid="{00000000-0005-0000-0000-00000D2A0000}"/>
    <cellStyle name="SAPBEXchaText 3" xfId="416" xr:uid="{00000000-0005-0000-0000-00000E2A0000}"/>
    <cellStyle name="SAPBEXchaText 3 2" xfId="893" xr:uid="{00000000-0005-0000-0000-00000F2A0000}"/>
    <cellStyle name="SAPBEXchaText 3 2 2" xfId="8241" xr:uid="{00000000-0005-0000-0000-0000102A0000}"/>
    <cellStyle name="SAPBEXchaText 3 2 2 2" xfId="15454" xr:uid="{00000000-0005-0000-0000-0000112A0000}"/>
    <cellStyle name="SAPBEXchaText 3 2 2 3" xfId="21099" xr:uid="{00000000-0005-0000-0000-0000122A0000}"/>
    <cellStyle name="SAPBEXchaText 3 2 3" xfId="9055" xr:uid="{00000000-0005-0000-0000-0000132A0000}"/>
    <cellStyle name="SAPBEXchaText 3 2 3 2" xfId="16268" xr:uid="{00000000-0005-0000-0000-0000142A0000}"/>
    <cellStyle name="SAPBEXchaText 3 2 3 3" xfId="21812" xr:uid="{00000000-0005-0000-0000-0000152A0000}"/>
    <cellStyle name="SAPBEXchaText 3 2 4" xfId="10372" xr:uid="{00000000-0005-0000-0000-0000162A0000}"/>
    <cellStyle name="SAPBEXchaText 3 2 4 2" xfId="17585" xr:uid="{00000000-0005-0000-0000-0000172A0000}"/>
    <cellStyle name="SAPBEXchaText 3 2 4 3" xfId="22981" xr:uid="{00000000-0005-0000-0000-0000182A0000}"/>
    <cellStyle name="SAPBEXchaText 3 2 5" xfId="11633" xr:uid="{00000000-0005-0000-0000-0000192A0000}"/>
    <cellStyle name="SAPBEXchaText 3 2 5 2" xfId="18840" xr:uid="{00000000-0005-0000-0000-00001A2A0000}"/>
    <cellStyle name="SAPBEXchaText 3 2 5 3" xfId="24008" xr:uid="{00000000-0005-0000-0000-00001B2A0000}"/>
    <cellStyle name="SAPBEXchaText 3 2 6" xfId="12376" xr:uid="{00000000-0005-0000-0000-00001C2A0000}"/>
    <cellStyle name="SAPBEXchaText 3 2 6 2" xfId="19583" xr:uid="{00000000-0005-0000-0000-00001D2A0000}"/>
    <cellStyle name="SAPBEXchaText 3 2 6 3" xfId="24618" xr:uid="{00000000-0005-0000-0000-00001E2A0000}"/>
    <cellStyle name="SAPBEXchaText 3 2 7" xfId="13698" xr:uid="{00000000-0005-0000-0000-00001F2A0000}"/>
    <cellStyle name="SAPBEXchaText 3 2 8" xfId="14437" xr:uid="{00000000-0005-0000-0000-0000202A0000}"/>
    <cellStyle name="SAPBEXchaText 3 3" xfId="7823" xr:uid="{00000000-0005-0000-0000-0000212A0000}"/>
    <cellStyle name="SAPBEXchaText 3 3 2" xfId="15036" xr:uid="{00000000-0005-0000-0000-0000222A0000}"/>
    <cellStyle name="SAPBEXchaText 3 3 3" xfId="20722" xr:uid="{00000000-0005-0000-0000-0000232A0000}"/>
    <cellStyle name="SAPBEXchaText 3 4" xfId="9953" xr:uid="{00000000-0005-0000-0000-0000242A0000}"/>
    <cellStyle name="SAPBEXchaText 3 4 2" xfId="17166" xr:uid="{00000000-0005-0000-0000-0000252A0000}"/>
    <cellStyle name="SAPBEXchaText 3 4 3" xfId="22603" xr:uid="{00000000-0005-0000-0000-0000262A0000}"/>
    <cellStyle name="SAPBEXchaText 3 5" xfId="11199" xr:uid="{00000000-0005-0000-0000-0000272A0000}"/>
    <cellStyle name="SAPBEXchaText 3 5 2" xfId="18406" xr:uid="{00000000-0005-0000-0000-0000282A0000}"/>
    <cellStyle name="SAPBEXchaText 3 5 3" xfId="23615" xr:uid="{00000000-0005-0000-0000-0000292A0000}"/>
    <cellStyle name="SAPBEXchaText 3 6" xfId="12801" xr:uid="{00000000-0005-0000-0000-00002A2A0000}"/>
    <cellStyle name="SAPBEXchaText 3 6 2" xfId="20008" xr:uid="{00000000-0005-0000-0000-00002B2A0000}"/>
    <cellStyle name="SAPBEXchaText 3 6 3" xfId="24998" xr:uid="{00000000-0005-0000-0000-00002C2A0000}"/>
    <cellStyle name="SAPBEXchaText 4" xfId="794" xr:uid="{00000000-0005-0000-0000-00002D2A0000}"/>
    <cellStyle name="SAPBEXchaText 4 2" xfId="7246" xr:uid="{00000000-0005-0000-0000-00002E2A0000}"/>
    <cellStyle name="SAPBEXchaText 4 2 2" xfId="9528" xr:uid="{00000000-0005-0000-0000-00002F2A0000}"/>
    <cellStyle name="SAPBEXchaText 4 2 2 2" xfId="16741" xr:uid="{00000000-0005-0000-0000-0000302A0000}"/>
    <cellStyle name="SAPBEXchaText 4 2 2 3" xfId="22207" xr:uid="{00000000-0005-0000-0000-0000312A0000}"/>
    <cellStyle name="SAPBEXchaText 4 2 3" xfId="9726" xr:uid="{00000000-0005-0000-0000-0000322A0000}"/>
    <cellStyle name="SAPBEXchaText 4 2 3 2" xfId="16939" xr:uid="{00000000-0005-0000-0000-0000332A0000}"/>
    <cellStyle name="SAPBEXchaText 4 2 3 3" xfId="22405" xr:uid="{00000000-0005-0000-0000-0000342A0000}"/>
    <cellStyle name="SAPBEXchaText 4 2 4" xfId="10930" xr:uid="{00000000-0005-0000-0000-0000352A0000}"/>
    <cellStyle name="SAPBEXchaText 4 2 4 2" xfId="18143" xr:uid="{00000000-0005-0000-0000-0000362A0000}"/>
    <cellStyle name="SAPBEXchaText 4 2 4 3" xfId="23360" xr:uid="{00000000-0005-0000-0000-0000372A0000}"/>
    <cellStyle name="SAPBEXchaText 4 2 5" xfId="12877" xr:uid="{00000000-0005-0000-0000-0000382A0000}"/>
    <cellStyle name="SAPBEXchaText 4 2 5 2" xfId="20084" xr:uid="{00000000-0005-0000-0000-0000392A0000}"/>
    <cellStyle name="SAPBEXchaText 4 2 5 3" xfId="25040" xr:uid="{00000000-0005-0000-0000-00003A2A0000}"/>
    <cellStyle name="SAPBEXchaText 4 2 6" xfId="13066" xr:uid="{00000000-0005-0000-0000-00003B2A0000}"/>
    <cellStyle name="SAPBEXchaText 4 2 6 2" xfId="20273" xr:uid="{00000000-0005-0000-0000-00003C2A0000}"/>
    <cellStyle name="SAPBEXchaText 4 2 6 3" xfId="25229" xr:uid="{00000000-0005-0000-0000-00003D2A0000}"/>
    <cellStyle name="SAPBEXchaText 4 2 7" xfId="14738" xr:uid="{00000000-0005-0000-0000-00003E2A0000}"/>
    <cellStyle name="SAPBEXchaText 4 2 8" xfId="20451" xr:uid="{00000000-0005-0000-0000-00003F2A0000}"/>
    <cellStyle name="SAPBEXchaText 4 3" xfId="8242" xr:uid="{00000000-0005-0000-0000-0000402A0000}"/>
    <cellStyle name="SAPBEXchaText 4 3 2" xfId="15455" xr:uid="{00000000-0005-0000-0000-0000412A0000}"/>
    <cellStyle name="SAPBEXchaText 4 3 3" xfId="21100" xr:uid="{00000000-0005-0000-0000-0000422A0000}"/>
    <cellStyle name="SAPBEXchaText 4 4" xfId="9054" xr:uid="{00000000-0005-0000-0000-0000432A0000}"/>
    <cellStyle name="SAPBEXchaText 4 4 2" xfId="16267" xr:uid="{00000000-0005-0000-0000-0000442A0000}"/>
    <cellStyle name="SAPBEXchaText 4 4 3" xfId="21811" xr:uid="{00000000-0005-0000-0000-0000452A0000}"/>
    <cellStyle name="SAPBEXchaText 4 5" xfId="10373" xr:uid="{00000000-0005-0000-0000-0000462A0000}"/>
    <cellStyle name="SAPBEXchaText 4 5 2" xfId="17586" xr:uid="{00000000-0005-0000-0000-0000472A0000}"/>
    <cellStyle name="SAPBEXchaText 4 5 3" xfId="22982" xr:uid="{00000000-0005-0000-0000-0000482A0000}"/>
    <cellStyle name="SAPBEXchaText 4 6" xfId="11534" xr:uid="{00000000-0005-0000-0000-0000492A0000}"/>
    <cellStyle name="SAPBEXchaText 4 6 2" xfId="18741" xr:uid="{00000000-0005-0000-0000-00004A2A0000}"/>
    <cellStyle name="SAPBEXchaText 4 6 3" xfId="23917" xr:uid="{00000000-0005-0000-0000-00004B2A0000}"/>
    <cellStyle name="SAPBEXchaText 4 7" xfId="12468" xr:uid="{00000000-0005-0000-0000-00004C2A0000}"/>
    <cellStyle name="SAPBEXchaText 4 7 2" xfId="19675" xr:uid="{00000000-0005-0000-0000-00004D2A0000}"/>
    <cellStyle name="SAPBEXchaText 4 7 3" xfId="24709" xr:uid="{00000000-0005-0000-0000-00004E2A0000}"/>
    <cellStyle name="SAPBEXchaText 5" xfId="7247" xr:uid="{00000000-0005-0000-0000-00004F2A0000}"/>
    <cellStyle name="SAPBEXchaText 5 2" xfId="9529" xr:uid="{00000000-0005-0000-0000-0000502A0000}"/>
    <cellStyle name="SAPBEXchaText 5 2 2" xfId="16742" xr:uid="{00000000-0005-0000-0000-0000512A0000}"/>
    <cellStyle name="SAPBEXchaText 5 2 3" xfId="22208" xr:uid="{00000000-0005-0000-0000-0000522A0000}"/>
    <cellStyle name="SAPBEXchaText 5 3" xfId="9727" xr:uid="{00000000-0005-0000-0000-0000532A0000}"/>
    <cellStyle name="SAPBEXchaText 5 3 2" xfId="16940" xr:uid="{00000000-0005-0000-0000-0000542A0000}"/>
    <cellStyle name="SAPBEXchaText 5 3 3" xfId="22406" xr:uid="{00000000-0005-0000-0000-0000552A0000}"/>
    <cellStyle name="SAPBEXchaText 5 4" xfId="10931" xr:uid="{00000000-0005-0000-0000-0000562A0000}"/>
    <cellStyle name="SAPBEXchaText 5 4 2" xfId="18144" xr:uid="{00000000-0005-0000-0000-0000572A0000}"/>
    <cellStyle name="SAPBEXchaText 5 4 3" xfId="23361" xr:uid="{00000000-0005-0000-0000-0000582A0000}"/>
    <cellStyle name="SAPBEXchaText 5 5" xfId="12878" xr:uid="{00000000-0005-0000-0000-0000592A0000}"/>
    <cellStyle name="SAPBEXchaText 5 5 2" xfId="20085" xr:uid="{00000000-0005-0000-0000-00005A2A0000}"/>
    <cellStyle name="SAPBEXchaText 5 5 3" xfId="25041" xr:uid="{00000000-0005-0000-0000-00005B2A0000}"/>
    <cellStyle name="SAPBEXchaText 5 6" xfId="13067" xr:uid="{00000000-0005-0000-0000-00005C2A0000}"/>
    <cellStyle name="SAPBEXchaText 5 6 2" xfId="20274" xr:uid="{00000000-0005-0000-0000-00005D2A0000}"/>
    <cellStyle name="SAPBEXchaText 5 6 3" xfId="25230" xr:uid="{00000000-0005-0000-0000-00005E2A0000}"/>
    <cellStyle name="SAPBEXchaText 5 7" xfId="14739" xr:uid="{00000000-0005-0000-0000-00005F2A0000}"/>
    <cellStyle name="SAPBEXchaText 5 8" xfId="20452" xr:uid="{00000000-0005-0000-0000-0000602A0000}"/>
    <cellStyle name="SAPBEXchaText 6" xfId="7692" xr:uid="{00000000-0005-0000-0000-0000612A0000}"/>
    <cellStyle name="SAPBEXchaText 7" xfId="7819" xr:uid="{00000000-0005-0000-0000-0000622A0000}"/>
    <cellStyle name="SAPBEXchaText 7 2" xfId="15032" xr:uid="{00000000-0005-0000-0000-0000632A0000}"/>
    <cellStyle name="SAPBEXchaText 7 3" xfId="20718" xr:uid="{00000000-0005-0000-0000-0000642A0000}"/>
    <cellStyle name="SAPBEXchaText 8" xfId="13035" xr:uid="{00000000-0005-0000-0000-0000652A0000}"/>
    <cellStyle name="SAPBEXchaText 8 2" xfId="20242" xr:uid="{00000000-0005-0000-0000-0000662A0000}"/>
    <cellStyle name="SAPBEXchaText 8 3" xfId="25198" xr:uid="{00000000-0005-0000-0000-0000672A0000}"/>
    <cellStyle name="SAPBEXchaText_Budget Consolidation by Balancing Acct v1" xfId="7248" xr:uid="{00000000-0005-0000-0000-0000682A0000}"/>
    <cellStyle name="SAPBEXColoum_Header_SA" xfId="80" xr:uid="{00000000-0005-0000-0000-0000692A0000}"/>
    <cellStyle name="SAPBEXexcBad7" xfId="81" xr:uid="{00000000-0005-0000-0000-00006A2A0000}"/>
    <cellStyle name="SAPBEXexcBad7 10" xfId="13224" xr:uid="{00000000-0005-0000-0000-00006B2A0000}"/>
    <cellStyle name="SAPBEXexcBad7 11" xfId="14899" xr:uid="{00000000-0005-0000-0000-00006C2A0000}"/>
    <cellStyle name="SAPBEXexcBad7 12" xfId="25426" xr:uid="{00000000-0005-0000-0000-00006D2A0000}"/>
    <cellStyle name="SAPBEXexcBad7 2" xfId="354" xr:uid="{00000000-0005-0000-0000-00006E2A0000}"/>
    <cellStyle name="SAPBEXexcBad7 2 10" xfId="11138" xr:uid="{00000000-0005-0000-0000-00006F2A0000}"/>
    <cellStyle name="SAPBEXexcBad7 2 10 2" xfId="18345" xr:uid="{00000000-0005-0000-0000-0000702A0000}"/>
    <cellStyle name="SAPBEXexcBad7 2 10 3" xfId="23558" xr:uid="{00000000-0005-0000-0000-0000712A0000}"/>
    <cellStyle name="SAPBEXexcBad7 2 11" xfId="13255" xr:uid="{00000000-0005-0000-0000-0000722A0000}"/>
    <cellStyle name="SAPBEXexcBad7 2 12" xfId="25427" xr:uid="{00000000-0005-0000-0000-0000732A0000}"/>
    <cellStyle name="SAPBEXexcBad7 2 2" xfId="453" xr:uid="{00000000-0005-0000-0000-0000742A0000}"/>
    <cellStyle name="SAPBEXexcBad7 2 2 2" xfId="930" xr:uid="{00000000-0005-0000-0000-0000752A0000}"/>
    <cellStyle name="SAPBEXexcBad7 2 2 2 2" xfId="8243" xr:uid="{00000000-0005-0000-0000-0000762A0000}"/>
    <cellStyle name="SAPBEXexcBad7 2 2 2 2 2" xfId="15456" xr:uid="{00000000-0005-0000-0000-0000772A0000}"/>
    <cellStyle name="SAPBEXexcBad7 2 2 2 2 3" xfId="21101" xr:uid="{00000000-0005-0000-0000-0000782A0000}"/>
    <cellStyle name="SAPBEXexcBad7 2 2 2 3" xfId="9053" xr:uid="{00000000-0005-0000-0000-0000792A0000}"/>
    <cellStyle name="SAPBEXexcBad7 2 2 2 3 2" xfId="16266" xr:uid="{00000000-0005-0000-0000-00007A2A0000}"/>
    <cellStyle name="SAPBEXexcBad7 2 2 2 3 3" xfId="21810" xr:uid="{00000000-0005-0000-0000-00007B2A0000}"/>
    <cellStyle name="SAPBEXexcBad7 2 2 2 4" xfId="10374" xr:uid="{00000000-0005-0000-0000-00007C2A0000}"/>
    <cellStyle name="SAPBEXexcBad7 2 2 2 4 2" xfId="17587" xr:uid="{00000000-0005-0000-0000-00007D2A0000}"/>
    <cellStyle name="SAPBEXexcBad7 2 2 2 4 3" xfId="22983" xr:uid="{00000000-0005-0000-0000-00007E2A0000}"/>
    <cellStyle name="SAPBEXexcBad7 2 2 2 5" xfId="11670" xr:uid="{00000000-0005-0000-0000-00007F2A0000}"/>
    <cellStyle name="SAPBEXexcBad7 2 2 2 5 2" xfId="18877" xr:uid="{00000000-0005-0000-0000-0000802A0000}"/>
    <cellStyle name="SAPBEXexcBad7 2 2 2 5 3" xfId="24041" xr:uid="{00000000-0005-0000-0000-0000812A0000}"/>
    <cellStyle name="SAPBEXexcBad7 2 2 2 6" xfId="12343" xr:uid="{00000000-0005-0000-0000-0000822A0000}"/>
    <cellStyle name="SAPBEXexcBad7 2 2 2 6 2" xfId="19550" xr:uid="{00000000-0005-0000-0000-0000832A0000}"/>
    <cellStyle name="SAPBEXexcBad7 2 2 2 6 3" xfId="24585" xr:uid="{00000000-0005-0000-0000-0000842A0000}"/>
    <cellStyle name="SAPBEXexcBad7 2 2 2 7" xfId="13735" xr:uid="{00000000-0005-0000-0000-0000852A0000}"/>
    <cellStyle name="SAPBEXexcBad7 2 2 2 8" xfId="14406" xr:uid="{00000000-0005-0000-0000-0000862A0000}"/>
    <cellStyle name="SAPBEXexcBad7 2 2 3" xfId="7825" xr:uid="{00000000-0005-0000-0000-0000872A0000}"/>
    <cellStyle name="SAPBEXexcBad7 2 2 3 2" xfId="15038" xr:uid="{00000000-0005-0000-0000-0000882A0000}"/>
    <cellStyle name="SAPBEXexcBad7 2 2 3 3" xfId="20724" xr:uid="{00000000-0005-0000-0000-0000892A0000}"/>
    <cellStyle name="SAPBEXexcBad7 2 2 4" xfId="9441" xr:uid="{00000000-0005-0000-0000-00008A2A0000}"/>
    <cellStyle name="SAPBEXexcBad7 2 2 4 2" xfId="16654" xr:uid="{00000000-0005-0000-0000-00008B2A0000}"/>
    <cellStyle name="SAPBEXexcBad7 2 2 4 3" xfId="22153" xr:uid="{00000000-0005-0000-0000-00008C2A0000}"/>
    <cellStyle name="SAPBEXexcBad7 2 2 5" xfId="9956" xr:uid="{00000000-0005-0000-0000-00008D2A0000}"/>
    <cellStyle name="SAPBEXexcBad7 2 2 5 2" xfId="17169" xr:uid="{00000000-0005-0000-0000-00008E2A0000}"/>
    <cellStyle name="SAPBEXexcBad7 2 2 5 3" xfId="22606" xr:uid="{00000000-0005-0000-0000-00008F2A0000}"/>
    <cellStyle name="SAPBEXexcBad7 2 2 6" xfId="11236" xr:uid="{00000000-0005-0000-0000-0000902A0000}"/>
    <cellStyle name="SAPBEXexcBad7 2 2 6 2" xfId="18443" xr:uid="{00000000-0005-0000-0000-0000912A0000}"/>
    <cellStyle name="SAPBEXexcBad7 2 2 6 3" xfId="23648" xr:uid="{00000000-0005-0000-0000-0000922A0000}"/>
    <cellStyle name="SAPBEXexcBad7 2 2 7" xfId="12768" xr:uid="{00000000-0005-0000-0000-0000932A0000}"/>
    <cellStyle name="SAPBEXexcBad7 2 2 7 2" xfId="19975" xr:uid="{00000000-0005-0000-0000-0000942A0000}"/>
    <cellStyle name="SAPBEXexcBad7 2 2 7 3" xfId="24965" xr:uid="{00000000-0005-0000-0000-0000952A0000}"/>
    <cellStyle name="SAPBEXexcBad7 2 2 8" xfId="13328" xr:uid="{00000000-0005-0000-0000-0000962A0000}"/>
    <cellStyle name="SAPBEXexcBad7 2 3" xfId="530" xr:uid="{00000000-0005-0000-0000-0000972A0000}"/>
    <cellStyle name="SAPBEXexcBad7 2 3 2" xfId="986" xr:uid="{00000000-0005-0000-0000-0000982A0000}"/>
    <cellStyle name="SAPBEXexcBad7 2 3 2 2" xfId="8244" xr:uid="{00000000-0005-0000-0000-0000992A0000}"/>
    <cellStyle name="SAPBEXexcBad7 2 3 2 2 2" xfId="15457" xr:uid="{00000000-0005-0000-0000-00009A2A0000}"/>
    <cellStyle name="SAPBEXexcBad7 2 3 2 2 3" xfId="21102" xr:uid="{00000000-0005-0000-0000-00009B2A0000}"/>
    <cellStyle name="SAPBEXexcBad7 2 3 2 3" xfId="9052" xr:uid="{00000000-0005-0000-0000-00009C2A0000}"/>
    <cellStyle name="SAPBEXexcBad7 2 3 2 3 2" xfId="16265" xr:uid="{00000000-0005-0000-0000-00009D2A0000}"/>
    <cellStyle name="SAPBEXexcBad7 2 3 2 3 3" xfId="21809" xr:uid="{00000000-0005-0000-0000-00009E2A0000}"/>
    <cellStyle name="SAPBEXexcBad7 2 3 2 4" xfId="10375" xr:uid="{00000000-0005-0000-0000-00009F2A0000}"/>
    <cellStyle name="SAPBEXexcBad7 2 3 2 4 2" xfId="17588" xr:uid="{00000000-0005-0000-0000-0000A02A0000}"/>
    <cellStyle name="SAPBEXexcBad7 2 3 2 4 3" xfId="22984" xr:uid="{00000000-0005-0000-0000-0000A12A0000}"/>
    <cellStyle name="SAPBEXexcBad7 2 3 2 5" xfId="11726" xr:uid="{00000000-0005-0000-0000-0000A22A0000}"/>
    <cellStyle name="SAPBEXexcBad7 2 3 2 5 2" xfId="18933" xr:uid="{00000000-0005-0000-0000-0000A32A0000}"/>
    <cellStyle name="SAPBEXexcBad7 2 3 2 5 3" xfId="24087" xr:uid="{00000000-0005-0000-0000-0000A42A0000}"/>
    <cellStyle name="SAPBEXexcBad7 2 3 2 6" xfId="12297" xr:uid="{00000000-0005-0000-0000-0000A52A0000}"/>
    <cellStyle name="SAPBEXexcBad7 2 3 2 6 2" xfId="19504" xr:uid="{00000000-0005-0000-0000-0000A62A0000}"/>
    <cellStyle name="SAPBEXexcBad7 2 3 2 6 3" xfId="24539" xr:uid="{00000000-0005-0000-0000-0000A72A0000}"/>
    <cellStyle name="SAPBEXexcBad7 2 3 2 7" xfId="13791" xr:uid="{00000000-0005-0000-0000-0000A82A0000}"/>
    <cellStyle name="SAPBEXexcBad7 2 3 2 8" xfId="14360" xr:uid="{00000000-0005-0000-0000-0000A92A0000}"/>
    <cellStyle name="SAPBEXexcBad7 2 3 3" xfId="7826" xr:uid="{00000000-0005-0000-0000-0000AA2A0000}"/>
    <cellStyle name="SAPBEXexcBad7 2 3 3 2" xfId="15039" xr:uid="{00000000-0005-0000-0000-0000AB2A0000}"/>
    <cellStyle name="SAPBEXexcBad7 2 3 3 3" xfId="20725" xr:uid="{00000000-0005-0000-0000-0000AC2A0000}"/>
    <cellStyle name="SAPBEXexcBad7 2 3 4" xfId="9440" xr:uid="{00000000-0005-0000-0000-0000AD2A0000}"/>
    <cellStyle name="SAPBEXexcBad7 2 3 4 2" xfId="16653" xr:uid="{00000000-0005-0000-0000-0000AE2A0000}"/>
    <cellStyle name="SAPBEXexcBad7 2 3 4 3" xfId="22152" xr:uid="{00000000-0005-0000-0000-0000AF2A0000}"/>
    <cellStyle name="SAPBEXexcBad7 2 3 5" xfId="9957" xr:uid="{00000000-0005-0000-0000-0000B02A0000}"/>
    <cellStyle name="SAPBEXexcBad7 2 3 5 2" xfId="17170" xr:uid="{00000000-0005-0000-0000-0000B12A0000}"/>
    <cellStyle name="SAPBEXexcBad7 2 3 5 3" xfId="22607" xr:uid="{00000000-0005-0000-0000-0000B22A0000}"/>
    <cellStyle name="SAPBEXexcBad7 2 3 6" xfId="11313" xr:uid="{00000000-0005-0000-0000-0000B32A0000}"/>
    <cellStyle name="SAPBEXexcBad7 2 3 6 2" xfId="18520" xr:uid="{00000000-0005-0000-0000-0000B42A0000}"/>
    <cellStyle name="SAPBEXexcBad7 2 3 6 3" xfId="23715" xr:uid="{00000000-0005-0000-0000-0000B52A0000}"/>
    <cellStyle name="SAPBEXexcBad7 2 3 7" xfId="12705" xr:uid="{00000000-0005-0000-0000-0000B62A0000}"/>
    <cellStyle name="SAPBEXexcBad7 2 3 7 2" xfId="19912" xr:uid="{00000000-0005-0000-0000-0000B72A0000}"/>
    <cellStyle name="SAPBEXexcBad7 2 3 7 3" xfId="24903" xr:uid="{00000000-0005-0000-0000-0000B82A0000}"/>
    <cellStyle name="SAPBEXexcBad7 2 3 8" xfId="13401" xr:uid="{00000000-0005-0000-0000-0000B92A0000}"/>
    <cellStyle name="SAPBEXexcBad7 2 4" xfId="605" xr:uid="{00000000-0005-0000-0000-0000BA2A0000}"/>
    <cellStyle name="SAPBEXexcBad7 2 4 2" xfId="1061" xr:uid="{00000000-0005-0000-0000-0000BB2A0000}"/>
    <cellStyle name="SAPBEXexcBad7 2 4 2 2" xfId="8245" xr:uid="{00000000-0005-0000-0000-0000BC2A0000}"/>
    <cellStyle name="SAPBEXexcBad7 2 4 2 2 2" xfId="15458" xr:uid="{00000000-0005-0000-0000-0000BD2A0000}"/>
    <cellStyle name="SAPBEXexcBad7 2 4 2 2 3" xfId="21103" xr:uid="{00000000-0005-0000-0000-0000BE2A0000}"/>
    <cellStyle name="SAPBEXexcBad7 2 4 2 3" xfId="9051" xr:uid="{00000000-0005-0000-0000-0000BF2A0000}"/>
    <cellStyle name="SAPBEXexcBad7 2 4 2 3 2" xfId="16264" xr:uid="{00000000-0005-0000-0000-0000C02A0000}"/>
    <cellStyle name="SAPBEXexcBad7 2 4 2 3 3" xfId="21808" xr:uid="{00000000-0005-0000-0000-0000C12A0000}"/>
    <cellStyle name="SAPBEXexcBad7 2 4 2 4" xfId="10376" xr:uid="{00000000-0005-0000-0000-0000C22A0000}"/>
    <cellStyle name="SAPBEXexcBad7 2 4 2 4 2" xfId="17589" xr:uid="{00000000-0005-0000-0000-0000C32A0000}"/>
    <cellStyle name="SAPBEXexcBad7 2 4 2 4 3" xfId="22985" xr:uid="{00000000-0005-0000-0000-0000C42A0000}"/>
    <cellStyle name="SAPBEXexcBad7 2 4 2 5" xfId="11801" xr:uid="{00000000-0005-0000-0000-0000C52A0000}"/>
    <cellStyle name="SAPBEXexcBad7 2 4 2 5 2" xfId="19008" xr:uid="{00000000-0005-0000-0000-0000C62A0000}"/>
    <cellStyle name="SAPBEXexcBad7 2 4 2 5 3" xfId="24162" xr:uid="{00000000-0005-0000-0000-0000C72A0000}"/>
    <cellStyle name="SAPBEXexcBad7 2 4 2 6" xfId="12222" xr:uid="{00000000-0005-0000-0000-0000C82A0000}"/>
    <cellStyle name="SAPBEXexcBad7 2 4 2 6 2" xfId="19429" xr:uid="{00000000-0005-0000-0000-0000C92A0000}"/>
    <cellStyle name="SAPBEXexcBad7 2 4 2 6 3" xfId="24464" xr:uid="{00000000-0005-0000-0000-0000CA2A0000}"/>
    <cellStyle name="SAPBEXexcBad7 2 4 2 7" xfId="13866" xr:uid="{00000000-0005-0000-0000-0000CB2A0000}"/>
    <cellStyle name="SAPBEXexcBad7 2 4 2 8" xfId="14285" xr:uid="{00000000-0005-0000-0000-0000CC2A0000}"/>
    <cellStyle name="SAPBEXexcBad7 2 4 3" xfId="7827" xr:uid="{00000000-0005-0000-0000-0000CD2A0000}"/>
    <cellStyle name="SAPBEXexcBad7 2 4 3 2" xfId="15040" xr:uid="{00000000-0005-0000-0000-0000CE2A0000}"/>
    <cellStyle name="SAPBEXexcBad7 2 4 3 3" xfId="20726" xr:uid="{00000000-0005-0000-0000-0000CF2A0000}"/>
    <cellStyle name="SAPBEXexcBad7 2 4 4" xfId="9439" xr:uid="{00000000-0005-0000-0000-0000D02A0000}"/>
    <cellStyle name="SAPBEXexcBad7 2 4 4 2" xfId="16652" xr:uid="{00000000-0005-0000-0000-0000D12A0000}"/>
    <cellStyle name="SAPBEXexcBad7 2 4 4 3" xfId="22151" xr:uid="{00000000-0005-0000-0000-0000D22A0000}"/>
    <cellStyle name="SAPBEXexcBad7 2 4 5" xfId="9958" xr:uid="{00000000-0005-0000-0000-0000D32A0000}"/>
    <cellStyle name="SAPBEXexcBad7 2 4 5 2" xfId="17171" xr:uid="{00000000-0005-0000-0000-0000D42A0000}"/>
    <cellStyle name="SAPBEXexcBad7 2 4 5 3" xfId="22608" xr:uid="{00000000-0005-0000-0000-0000D52A0000}"/>
    <cellStyle name="SAPBEXexcBad7 2 4 6" xfId="11388" xr:uid="{00000000-0005-0000-0000-0000D62A0000}"/>
    <cellStyle name="SAPBEXexcBad7 2 4 6 2" xfId="18595" xr:uid="{00000000-0005-0000-0000-0000D72A0000}"/>
    <cellStyle name="SAPBEXexcBad7 2 4 6 3" xfId="23790" xr:uid="{00000000-0005-0000-0000-0000D82A0000}"/>
    <cellStyle name="SAPBEXexcBad7 2 4 7" xfId="12597" xr:uid="{00000000-0005-0000-0000-0000D92A0000}"/>
    <cellStyle name="SAPBEXexcBad7 2 4 7 2" xfId="19804" xr:uid="{00000000-0005-0000-0000-0000DA2A0000}"/>
    <cellStyle name="SAPBEXexcBad7 2 4 7 3" xfId="24829" xr:uid="{00000000-0005-0000-0000-0000DB2A0000}"/>
    <cellStyle name="SAPBEXexcBad7 2 4 8" xfId="13464" xr:uid="{00000000-0005-0000-0000-0000DC2A0000}"/>
    <cellStyle name="SAPBEXexcBad7 2 4 9" xfId="14663" xr:uid="{00000000-0005-0000-0000-0000DD2A0000}"/>
    <cellStyle name="SAPBEXexcBad7 2 5" xfId="442" xr:uid="{00000000-0005-0000-0000-0000DE2A0000}"/>
    <cellStyle name="SAPBEXexcBad7 2 5 2" xfId="919" xr:uid="{00000000-0005-0000-0000-0000DF2A0000}"/>
    <cellStyle name="SAPBEXexcBad7 2 5 2 2" xfId="8246" xr:uid="{00000000-0005-0000-0000-0000E02A0000}"/>
    <cellStyle name="SAPBEXexcBad7 2 5 2 2 2" xfId="15459" xr:uid="{00000000-0005-0000-0000-0000E12A0000}"/>
    <cellStyle name="SAPBEXexcBad7 2 5 2 2 3" xfId="21104" xr:uid="{00000000-0005-0000-0000-0000E22A0000}"/>
    <cellStyle name="SAPBEXexcBad7 2 5 2 3" xfId="9050" xr:uid="{00000000-0005-0000-0000-0000E32A0000}"/>
    <cellStyle name="SAPBEXexcBad7 2 5 2 3 2" xfId="16263" xr:uid="{00000000-0005-0000-0000-0000E42A0000}"/>
    <cellStyle name="SAPBEXexcBad7 2 5 2 3 3" xfId="21807" xr:uid="{00000000-0005-0000-0000-0000E52A0000}"/>
    <cellStyle name="SAPBEXexcBad7 2 5 2 4" xfId="10377" xr:uid="{00000000-0005-0000-0000-0000E62A0000}"/>
    <cellStyle name="SAPBEXexcBad7 2 5 2 4 2" xfId="17590" xr:uid="{00000000-0005-0000-0000-0000E72A0000}"/>
    <cellStyle name="SAPBEXexcBad7 2 5 2 4 3" xfId="22986" xr:uid="{00000000-0005-0000-0000-0000E82A0000}"/>
    <cellStyle name="SAPBEXexcBad7 2 5 2 5" xfId="11659" xr:uid="{00000000-0005-0000-0000-0000E92A0000}"/>
    <cellStyle name="SAPBEXexcBad7 2 5 2 5 2" xfId="18866" xr:uid="{00000000-0005-0000-0000-0000EA2A0000}"/>
    <cellStyle name="SAPBEXexcBad7 2 5 2 5 3" xfId="24032" xr:uid="{00000000-0005-0000-0000-0000EB2A0000}"/>
    <cellStyle name="SAPBEXexcBad7 2 5 2 6" xfId="12352" xr:uid="{00000000-0005-0000-0000-0000EC2A0000}"/>
    <cellStyle name="SAPBEXexcBad7 2 5 2 6 2" xfId="19559" xr:uid="{00000000-0005-0000-0000-0000ED2A0000}"/>
    <cellStyle name="SAPBEXexcBad7 2 5 2 6 3" xfId="24594" xr:uid="{00000000-0005-0000-0000-0000EE2A0000}"/>
    <cellStyle name="SAPBEXexcBad7 2 5 2 7" xfId="13724" xr:uid="{00000000-0005-0000-0000-0000EF2A0000}"/>
    <cellStyle name="SAPBEXexcBad7 2 5 2 8" xfId="14414" xr:uid="{00000000-0005-0000-0000-0000F02A0000}"/>
    <cellStyle name="SAPBEXexcBad7 2 5 3" xfId="7828" xr:uid="{00000000-0005-0000-0000-0000F12A0000}"/>
    <cellStyle name="SAPBEXexcBad7 2 5 3 2" xfId="15041" xr:uid="{00000000-0005-0000-0000-0000F22A0000}"/>
    <cellStyle name="SAPBEXexcBad7 2 5 3 3" xfId="20727" xr:uid="{00000000-0005-0000-0000-0000F32A0000}"/>
    <cellStyle name="SAPBEXexcBad7 2 5 4" xfId="9438" xr:uid="{00000000-0005-0000-0000-0000F42A0000}"/>
    <cellStyle name="SAPBEXexcBad7 2 5 4 2" xfId="16651" xr:uid="{00000000-0005-0000-0000-0000F52A0000}"/>
    <cellStyle name="SAPBEXexcBad7 2 5 4 3" xfId="22150" xr:uid="{00000000-0005-0000-0000-0000F62A0000}"/>
    <cellStyle name="SAPBEXexcBad7 2 5 5" xfId="9959" xr:uid="{00000000-0005-0000-0000-0000F72A0000}"/>
    <cellStyle name="SAPBEXexcBad7 2 5 5 2" xfId="17172" xr:uid="{00000000-0005-0000-0000-0000F82A0000}"/>
    <cellStyle name="SAPBEXexcBad7 2 5 5 3" xfId="22609" xr:uid="{00000000-0005-0000-0000-0000F92A0000}"/>
    <cellStyle name="SAPBEXexcBad7 2 5 6" xfId="11225" xr:uid="{00000000-0005-0000-0000-0000FA2A0000}"/>
    <cellStyle name="SAPBEXexcBad7 2 5 6 2" xfId="18432" xr:uid="{00000000-0005-0000-0000-0000FB2A0000}"/>
    <cellStyle name="SAPBEXexcBad7 2 5 6 3" xfId="23639" xr:uid="{00000000-0005-0000-0000-0000FC2A0000}"/>
    <cellStyle name="SAPBEXexcBad7 2 5 7" xfId="12777" xr:uid="{00000000-0005-0000-0000-0000FD2A0000}"/>
    <cellStyle name="SAPBEXexcBad7 2 5 7 2" xfId="19984" xr:uid="{00000000-0005-0000-0000-0000FE2A0000}"/>
    <cellStyle name="SAPBEXexcBad7 2 5 7 3" xfId="24974" xr:uid="{00000000-0005-0000-0000-0000FF2A0000}"/>
    <cellStyle name="SAPBEXexcBad7 2 5 8" xfId="13322" xr:uid="{00000000-0005-0000-0000-0000002B0000}"/>
    <cellStyle name="SAPBEXexcBad7 2 5 9" xfId="14670" xr:uid="{00000000-0005-0000-0000-0000012B0000}"/>
    <cellStyle name="SAPBEXexcBad7 2 6" xfId="833" xr:uid="{00000000-0005-0000-0000-0000022B0000}"/>
    <cellStyle name="SAPBEXexcBad7 2 6 2" xfId="8247" xr:uid="{00000000-0005-0000-0000-0000032B0000}"/>
    <cellStyle name="SAPBEXexcBad7 2 6 2 2" xfId="15460" xr:uid="{00000000-0005-0000-0000-0000042B0000}"/>
    <cellStyle name="SAPBEXexcBad7 2 6 2 3" xfId="21105" xr:uid="{00000000-0005-0000-0000-0000052B0000}"/>
    <cellStyle name="SAPBEXexcBad7 2 6 3" xfId="9049" xr:uid="{00000000-0005-0000-0000-0000062B0000}"/>
    <cellStyle name="SAPBEXexcBad7 2 6 3 2" xfId="16262" xr:uid="{00000000-0005-0000-0000-0000072B0000}"/>
    <cellStyle name="SAPBEXexcBad7 2 6 3 3" xfId="21806" xr:uid="{00000000-0005-0000-0000-0000082B0000}"/>
    <cellStyle name="SAPBEXexcBad7 2 6 4" xfId="10378" xr:uid="{00000000-0005-0000-0000-0000092B0000}"/>
    <cellStyle name="SAPBEXexcBad7 2 6 4 2" xfId="17591" xr:uid="{00000000-0005-0000-0000-00000A2B0000}"/>
    <cellStyle name="SAPBEXexcBad7 2 6 4 3" xfId="22987" xr:uid="{00000000-0005-0000-0000-00000B2B0000}"/>
    <cellStyle name="SAPBEXexcBad7 2 6 5" xfId="11573" xr:uid="{00000000-0005-0000-0000-00000C2B0000}"/>
    <cellStyle name="SAPBEXexcBad7 2 6 5 2" xfId="18780" xr:uid="{00000000-0005-0000-0000-00000D2B0000}"/>
    <cellStyle name="SAPBEXexcBad7 2 6 5 3" xfId="23952" xr:uid="{00000000-0005-0000-0000-00000E2B0000}"/>
    <cellStyle name="SAPBEXexcBad7 2 6 6" xfId="12432" xr:uid="{00000000-0005-0000-0000-00000F2B0000}"/>
    <cellStyle name="SAPBEXexcBad7 2 6 6 2" xfId="19639" xr:uid="{00000000-0005-0000-0000-0000102B0000}"/>
    <cellStyle name="SAPBEXexcBad7 2 6 6 3" xfId="24674" xr:uid="{00000000-0005-0000-0000-0000112B0000}"/>
    <cellStyle name="SAPBEXexcBad7 2 6 7" xfId="13638" xr:uid="{00000000-0005-0000-0000-0000122B0000}"/>
    <cellStyle name="SAPBEXexcBad7 2 6 8" xfId="14483" xr:uid="{00000000-0005-0000-0000-0000132B0000}"/>
    <cellStyle name="SAPBEXexcBad7 2 7" xfId="7824" xr:uid="{00000000-0005-0000-0000-0000142B0000}"/>
    <cellStyle name="SAPBEXexcBad7 2 7 2" xfId="15037" xr:uid="{00000000-0005-0000-0000-0000152B0000}"/>
    <cellStyle name="SAPBEXexcBad7 2 7 3" xfId="20723" xr:uid="{00000000-0005-0000-0000-0000162B0000}"/>
    <cellStyle name="SAPBEXexcBad7 2 8" xfId="7777" xr:uid="{00000000-0005-0000-0000-0000172B0000}"/>
    <cellStyle name="SAPBEXexcBad7 2 8 2" xfId="14990" xr:uid="{00000000-0005-0000-0000-0000182B0000}"/>
    <cellStyle name="SAPBEXexcBad7 2 8 3" xfId="20677" xr:uid="{00000000-0005-0000-0000-0000192B0000}"/>
    <cellStyle name="SAPBEXexcBad7 2 9" xfId="9955" xr:uid="{00000000-0005-0000-0000-00001A2B0000}"/>
    <cellStyle name="SAPBEXexcBad7 2 9 2" xfId="17168" xr:uid="{00000000-0005-0000-0000-00001B2B0000}"/>
    <cellStyle name="SAPBEXexcBad7 2 9 3" xfId="22605" xr:uid="{00000000-0005-0000-0000-00001C2B0000}"/>
    <cellStyle name="SAPBEXexcBad7 3" xfId="402" xr:uid="{00000000-0005-0000-0000-00001D2B0000}"/>
    <cellStyle name="SAPBEXexcBad7 3 10" xfId="11185" xr:uid="{00000000-0005-0000-0000-00001E2B0000}"/>
    <cellStyle name="SAPBEXexcBad7 3 10 2" xfId="18392" xr:uid="{00000000-0005-0000-0000-00001F2B0000}"/>
    <cellStyle name="SAPBEXexcBad7 3 10 3" xfId="23603" xr:uid="{00000000-0005-0000-0000-0000202B0000}"/>
    <cellStyle name="SAPBEXexcBad7 3 11" xfId="13294" xr:uid="{00000000-0005-0000-0000-0000212B0000}"/>
    <cellStyle name="SAPBEXexcBad7 3 12" xfId="25428" xr:uid="{00000000-0005-0000-0000-0000222B0000}"/>
    <cellStyle name="SAPBEXexcBad7 3 2" xfId="492" xr:uid="{00000000-0005-0000-0000-0000232B0000}"/>
    <cellStyle name="SAPBEXexcBad7 3 2 2" xfId="969" xr:uid="{00000000-0005-0000-0000-0000242B0000}"/>
    <cellStyle name="SAPBEXexcBad7 3 2 2 2" xfId="8248" xr:uid="{00000000-0005-0000-0000-0000252B0000}"/>
    <cellStyle name="SAPBEXexcBad7 3 2 2 2 2" xfId="15461" xr:uid="{00000000-0005-0000-0000-0000262B0000}"/>
    <cellStyle name="SAPBEXexcBad7 3 2 2 2 3" xfId="21106" xr:uid="{00000000-0005-0000-0000-0000272B0000}"/>
    <cellStyle name="SAPBEXexcBad7 3 2 2 3" xfId="9048" xr:uid="{00000000-0005-0000-0000-0000282B0000}"/>
    <cellStyle name="SAPBEXexcBad7 3 2 2 3 2" xfId="16261" xr:uid="{00000000-0005-0000-0000-0000292B0000}"/>
    <cellStyle name="SAPBEXexcBad7 3 2 2 3 3" xfId="21805" xr:uid="{00000000-0005-0000-0000-00002A2B0000}"/>
    <cellStyle name="SAPBEXexcBad7 3 2 2 4" xfId="10379" xr:uid="{00000000-0005-0000-0000-00002B2B0000}"/>
    <cellStyle name="SAPBEXexcBad7 3 2 2 4 2" xfId="17592" xr:uid="{00000000-0005-0000-0000-00002C2B0000}"/>
    <cellStyle name="SAPBEXexcBad7 3 2 2 4 3" xfId="22988" xr:uid="{00000000-0005-0000-0000-00002D2B0000}"/>
    <cellStyle name="SAPBEXexcBad7 3 2 2 5" xfId="11709" xr:uid="{00000000-0005-0000-0000-00002E2B0000}"/>
    <cellStyle name="SAPBEXexcBad7 3 2 2 5 2" xfId="18916" xr:uid="{00000000-0005-0000-0000-00002F2B0000}"/>
    <cellStyle name="SAPBEXexcBad7 3 2 2 5 3" xfId="24078" xr:uid="{00000000-0005-0000-0000-0000302B0000}"/>
    <cellStyle name="SAPBEXexcBad7 3 2 2 6" xfId="12306" xr:uid="{00000000-0005-0000-0000-0000312B0000}"/>
    <cellStyle name="SAPBEXexcBad7 3 2 2 6 2" xfId="19513" xr:uid="{00000000-0005-0000-0000-0000322B0000}"/>
    <cellStyle name="SAPBEXexcBad7 3 2 2 6 3" xfId="24548" xr:uid="{00000000-0005-0000-0000-0000332B0000}"/>
    <cellStyle name="SAPBEXexcBad7 3 2 2 7" xfId="13774" xr:uid="{00000000-0005-0000-0000-0000342B0000}"/>
    <cellStyle name="SAPBEXexcBad7 3 2 2 8" xfId="14369" xr:uid="{00000000-0005-0000-0000-0000352B0000}"/>
    <cellStyle name="SAPBEXexcBad7 3 2 3" xfId="7830" xr:uid="{00000000-0005-0000-0000-0000362B0000}"/>
    <cellStyle name="SAPBEXexcBad7 3 2 3 2" xfId="15043" xr:uid="{00000000-0005-0000-0000-0000372B0000}"/>
    <cellStyle name="SAPBEXexcBad7 3 2 3 3" xfId="20729" xr:uid="{00000000-0005-0000-0000-0000382B0000}"/>
    <cellStyle name="SAPBEXexcBad7 3 2 4" xfId="9436" xr:uid="{00000000-0005-0000-0000-0000392B0000}"/>
    <cellStyle name="SAPBEXexcBad7 3 2 4 2" xfId="16649" xr:uid="{00000000-0005-0000-0000-00003A2B0000}"/>
    <cellStyle name="SAPBEXexcBad7 3 2 4 3" xfId="22148" xr:uid="{00000000-0005-0000-0000-00003B2B0000}"/>
    <cellStyle name="SAPBEXexcBad7 3 2 5" xfId="9961" xr:uid="{00000000-0005-0000-0000-00003C2B0000}"/>
    <cellStyle name="SAPBEXexcBad7 3 2 5 2" xfId="17174" xr:uid="{00000000-0005-0000-0000-00003D2B0000}"/>
    <cellStyle name="SAPBEXexcBad7 3 2 5 3" xfId="22611" xr:uid="{00000000-0005-0000-0000-00003E2B0000}"/>
    <cellStyle name="SAPBEXexcBad7 3 2 6" xfId="11275" xr:uid="{00000000-0005-0000-0000-00003F2B0000}"/>
    <cellStyle name="SAPBEXexcBad7 3 2 6 2" xfId="18482" xr:uid="{00000000-0005-0000-0000-0000402B0000}"/>
    <cellStyle name="SAPBEXexcBad7 3 2 6 3" xfId="23685" xr:uid="{00000000-0005-0000-0000-0000412B0000}"/>
    <cellStyle name="SAPBEXexcBad7 3 2 7" xfId="12735" xr:uid="{00000000-0005-0000-0000-0000422B0000}"/>
    <cellStyle name="SAPBEXexcBad7 3 2 7 2" xfId="19942" xr:uid="{00000000-0005-0000-0000-0000432B0000}"/>
    <cellStyle name="SAPBEXexcBad7 3 2 7 3" xfId="24933" xr:uid="{00000000-0005-0000-0000-0000442B0000}"/>
    <cellStyle name="SAPBEXexcBad7 3 2 8" xfId="13367" xr:uid="{00000000-0005-0000-0000-0000452B0000}"/>
    <cellStyle name="SAPBEXexcBad7 3 3" xfId="576" xr:uid="{00000000-0005-0000-0000-0000462B0000}"/>
    <cellStyle name="SAPBEXexcBad7 3 3 2" xfId="1032" xr:uid="{00000000-0005-0000-0000-0000472B0000}"/>
    <cellStyle name="SAPBEXexcBad7 3 3 2 2" xfId="8249" xr:uid="{00000000-0005-0000-0000-0000482B0000}"/>
    <cellStyle name="SAPBEXexcBad7 3 3 2 2 2" xfId="15462" xr:uid="{00000000-0005-0000-0000-0000492B0000}"/>
    <cellStyle name="SAPBEXexcBad7 3 3 2 2 3" xfId="21107" xr:uid="{00000000-0005-0000-0000-00004A2B0000}"/>
    <cellStyle name="SAPBEXexcBad7 3 3 2 3" xfId="9047" xr:uid="{00000000-0005-0000-0000-00004B2B0000}"/>
    <cellStyle name="SAPBEXexcBad7 3 3 2 3 2" xfId="16260" xr:uid="{00000000-0005-0000-0000-00004C2B0000}"/>
    <cellStyle name="SAPBEXexcBad7 3 3 2 3 3" xfId="21804" xr:uid="{00000000-0005-0000-0000-00004D2B0000}"/>
    <cellStyle name="SAPBEXexcBad7 3 3 2 4" xfId="10380" xr:uid="{00000000-0005-0000-0000-00004E2B0000}"/>
    <cellStyle name="SAPBEXexcBad7 3 3 2 4 2" xfId="17593" xr:uid="{00000000-0005-0000-0000-00004F2B0000}"/>
    <cellStyle name="SAPBEXexcBad7 3 3 2 4 3" xfId="22989" xr:uid="{00000000-0005-0000-0000-0000502B0000}"/>
    <cellStyle name="SAPBEXexcBad7 3 3 2 5" xfId="11772" xr:uid="{00000000-0005-0000-0000-0000512B0000}"/>
    <cellStyle name="SAPBEXexcBad7 3 3 2 5 2" xfId="18979" xr:uid="{00000000-0005-0000-0000-0000522B0000}"/>
    <cellStyle name="SAPBEXexcBad7 3 3 2 5 3" xfId="24133" xr:uid="{00000000-0005-0000-0000-0000532B0000}"/>
    <cellStyle name="SAPBEXexcBad7 3 3 2 6" xfId="12251" xr:uid="{00000000-0005-0000-0000-0000542B0000}"/>
    <cellStyle name="SAPBEXexcBad7 3 3 2 6 2" xfId="19458" xr:uid="{00000000-0005-0000-0000-0000552B0000}"/>
    <cellStyle name="SAPBEXexcBad7 3 3 2 6 3" xfId="24493" xr:uid="{00000000-0005-0000-0000-0000562B0000}"/>
    <cellStyle name="SAPBEXexcBad7 3 3 2 7" xfId="13837" xr:uid="{00000000-0005-0000-0000-0000572B0000}"/>
    <cellStyle name="SAPBEXexcBad7 3 3 2 8" xfId="14314" xr:uid="{00000000-0005-0000-0000-0000582B0000}"/>
    <cellStyle name="SAPBEXexcBad7 3 3 3" xfId="7831" xr:uid="{00000000-0005-0000-0000-0000592B0000}"/>
    <cellStyle name="SAPBEXexcBad7 3 3 3 2" xfId="15044" xr:uid="{00000000-0005-0000-0000-00005A2B0000}"/>
    <cellStyle name="SAPBEXexcBad7 3 3 3 3" xfId="20730" xr:uid="{00000000-0005-0000-0000-00005B2B0000}"/>
    <cellStyle name="SAPBEXexcBad7 3 3 4" xfId="9434" xr:uid="{00000000-0005-0000-0000-00005C2B0000}"/>
    <cellStyle name="SAPBEXexcBad7 3 3 4 2" xfId="16647" xr:uid="{00000000-0005-0000-0000-00005D2B0000}"/>
    <cellStyle name="SAPBEXexcBad7 3 3 4 3" xfId="22146" xr:uid="{00000000-0005-0000-0000-00005E2B0000}"/>
    <cellStyle name="SAPBEXexcBad7 3 3 5" xfId="9962" xr:uid="{00000000-0005-0000-0000-00005F2B0000}"/>
    <cellStyle name="SAPBEXexcBad7 3 3 5 2" xfId="17175" xr:uid="{00000000-0005-0000-0000-0000602B0000}"/>
    <cellStyle name="SAPBEXexcBad7 3 3 5 3" xfId="22612" xr:uid="{00000000-0005-0000-0000-0000612B0000}"/>
    <cellStyle name="SAPBEXexcBad7 3 3 6" xfId="11359" xr:uid="{00000000-0005-0000-0000-0000622B0000}"/>
    <cellStyle name="SAPBEXexcBad7 3 3 6 2" xfId="18566" xr:uid="{00000000-0005-0000-0000-0000632B0000}"/>
    <cellStyle name="SAPBEXexcBad7 3 3 6 3" xfId="23761" xr:uid="{00000000-0005-0000-0000-0000642B0000}"/>
    <cellStyle name="SAPBEXexcBad7 3 3 7" xfId="12628" xr:uid="{00000000-0005-0000-0000-0000652B0000}"/>
    <cellStyle name="SAPBEXexcBad7 3 3 7 2" xfId="19835" xr:uid="{00000000-0005-0000-0000-0000662B0000}"/>
    <cellStyle name="SAPBEXexcBad7 3 3 7 3" xfId="24858" xr:uid="{00000000-0005-0000-0000-0000672B0000}"/>
    <cellStyle name="SAPBEXexcBad7 3 3 8" xfId="13438" xr:uid="{00000000-0005-0000-0000-0000682B0000}"/>
    <cellStyle name="SAPBEXexcBad7 3 4" xfId="642" xr:uid="{00000000-0005-0000-0000-0000692B0000}"/>
    <cellStyle name="SAPBEXexcBad7 3 4 2" xfId="1098" xr:uid="{00000000-0005-0000-0000-00006A2B0000}"/>
    <cellStyle name="SAPBEXexcBad7 3 4 2 2" xfId="8250" xr:uid="{00000000-0005-0000-0000-00006B2B0000}"/>
    <cellStyle name="SAPBEXexcBad7 3 4 2 2 2" xfId="15463" xr:uid="{00000000-0005-0000-0000-00006C2B0000}"/>
    <cellStyle name="SAPBEXexcBad7 3 4 2 2 3" xfId="21108" xr:uid="{00000000-0005-0000-0000-00006D2B0000}"/>
    <cellStyle name="SAPBEXexcBad7 3 4 2 3" xfId="9046" xr:uid="{00000000-0005-0000-0000-00006E2B0000}"/>
    <cellStyle name="SAPBEXexcBad7 3 4 2 3 2" xfId="16259" xr:uid="{00000000-0005-0000-0000-00006F2B0000}"/>
    <cellStyle name="SAPBEXexcBad7 3 4 2 3 3" xfId="21803" xr:uid="{00000000-0005-0000-0000-0000702B0000}"/>
    <cellStyle name="SAPBEXexcBad7 3 4 2 4" xfId="10381" xr:uid="{00000000-0005-0000-0000-0000712B0000}"/>
    <cellStyle name="SAPBEXexcBad7 3 4 2 4 2" xfId="17594" xr:uid="{00000000-0005-0000-0000-0000722B0000}"/>
    <cellStyle name="SAPBEXexcBad7 3 4 2 4 3" xfId="22990" xr:uid="{00000000-0005-0000-0000-0000732B0000}"/>
    <cellStyle name="SAPBEXexcBad7 3 4 2 5" xfId="11838" xr:uid="{00000000-0005-0000-0000-0000742B0000}"/>
    <cellStyle name="SAPBEXexcBad7 3 4 2 5 2" xfId="19045" xr:uid="{00000000-0005-0000-0000-0000752B0000}"/>
    <cellStyle name="SAPBEXexcBad7 3 4 2 5 3" xfId="24199" xr:uid="{00000000-0005-0000-0000-0000762B0000}"/>
    <cellStyle name="SAPBEXexcBad7 3 4 2 6" xfId="12185" xr:uid="{00000000-0005-0000-0000-0000772B0000}"/>
    <cellStyle name="SAPBEXexcBad7 3 4 2 6 2" xfId="19392" xr:uid="{00000000-0005-0000-0000-0000782B0000}"/>
    <cellStyle name="SAPBEXexcBad7 3 4 2 6 3" xfId="24427" xr:uid="{00000000-0005-0000-0000-0000792B0000}"/>
    <cellStyle name="SAPBEXexcBad7 3 4 2 7" xfId="13903" xr:uid="{00000000-0005-0000-0000-00007A2B0000}"/>
    <cellStyle name="SAPBEXexcBad7 3 4 2 8" xfId="14248" xr:uid="{00000000-0005-0000-0000-00007B2B0000}"/>
    <cellStyle name="SAPBEXexcBad7 3 4 3" xfId="7832" xr:uid="{00000000-0005-0000-0000-00007C2B0000}"/>
    <cellStyle name="SAPBEXexcBad7 3 4 3 2" xfId="15045" xr:uid="{00000000-0005-0000-0000-00007D2B0000}"/>
    <cellStyle name="SAPBEXexcBad7 3 4 3 3" xfId="20731" xr:uid="{00000000-0005-0000-0000-00007E2B0000}"/>
    <cellStyle name="SAPBEXexcBad7 3 4 4" xfId="9433" xr:uid="{00000000-0005-0000-0000-00007F2B0000}"/>
    <cellStyle name="SAPBEXexcBad7 3 4 4 2" xfId="16646" xr:uid="{00000000-0005-0000-0000-0000802B0000}"/>
    <cellStyle name="SAPBEXexcBad7 3 4 4 3" xfId="22145" xr:uid="{00000000-0005-0000-0000-0000812B0000}"/>
    <cellStyle name="SAPBEXexcBad7 3 4 5" xfId="9963" xr:uid="{00000000-0005-0000-0000-0000822B0000}"/>
    <cellStyle name="SAPBEXexcBad7 3 4 5 2" xfId="17176" xr:uid="{00000000-0005-0000-0000-0000832B0000}"/>
    <cellStyle name="SAPBEXexcBad7 3 4 5 3" xfId="22613" xr:uid="{00000000-0005-0000-0000-0000842B0000}"/>
    <cellStyle name="SAPBEXexcBad7 3 4 6" xfId="11425" xr:uid="{00000000-0005-0000-0000-0000852B0000}"/>
    <cellStyle name="SAPBEXexcBad7 3 4 6 2" xfId="18632" xr:uid="{00000000-0005-0000-0000-0000862B0000}"/>
    <cellStyle name="SAPBEXexcBad7 3 4 6 3" xfId="23827" xr:uid="{00000000-0005-0000-0000-0000872B0000}"/>
    <cellStyle name="SAPBEXexcBad7 3 4 7" xfId="12560" xr:uid="{00000000-0005-0000-0000-0000882B0000}"/>
    <cellStyle name="SAPBEXexcBad7 3 4 7 2" xfId="19767" xr:uid="{00000000-0005-0000-0000-0000892B0000}"/>
    <cellStyle name="SAPBEXexcBad7 3 4 7 3" xfId="24792" xr:uid="{00000000-0005-0000-0000-00008A2B0000}"/>
    <cellStyle name="SAPBEXexcBad7 3 4 8" xfId="13501" xr:uid="{00000000-0005-0000-0000-00008B2B0000}"/>
    <cellStyle name="SAPBEXexcBad7 3 4 9" xfId="14595" xr:uid="{00000000-0005-0000-0000-00008C2B0000}"/>
    <cellStyle name="SAPBEXexcBad7 3 5" xfId="696" xr:uid="{00000000-0005-0000-0000-00008D2B0000}"/>
    <cellStyle name="SAPBEXexcBad7 3 5 2" xfId="1152" xr:uid="{00000000-0005-0000-0000-00008E2B0000}"/>
    <cellStyle name="SAPBEXexcBad7 3 5 2 2" xfId="8251" xr:uid="{00000000-0005-0000-0000-00008F2B0000}"/>
    <cellStyle name="SAPBEXexcBad7 3 5 2 2 2" xfId="15464" xr:uid="{00000000-0005-0000-0000-0000902B0000}"/>
    <cellStyle name="SAPBEXexcBad7 3 5 2 2 3" xfId="21109" xr:uid="{00000000-0005-0000-0000-0000912B0000}"/>
    <cellStyle name="SAPBEXexcBad7 3 5 2 3" xfId="9045" xr:uid="{00000000-0005-0000-0000-0000922B0000}"/>
    <cellStyle name="SAPBEXexcBad7 3 5 2 3 2" xfId="16258" xr:uid="{00000000-0005-0000-0000-0000932B0000}"/>
    <cellStyle name="SAPBEXexcBad7 3 5 2 3 3" xfId="21802" xr:uid="{00000000-0005-0000-0000-0000942B0000}"/>
    <cellStyle name="SAPBEXexcBad7 3 5 2 4" xfId="10382" xr:uid="{00000000-0005-0000-0000-0000952B0000}"/>
    <cellStyle name="SAPBEXexcBad7 3 5 2 4 2" xfId="17595" xr:uid="{00000000-0005-0000-0000-0000962B0000}"/>
    <cellStyle name="SAPBEXexcBad7 3 5 2 4 3" xfId="22991" xr:uid="{00000000-0005-0000-0000-0000972B0000}"/>
    <cellStyle name="SAPBEXexcBad7 3 5 2 5" xfId="11892" xr:uid="{00000000-0005-0000-0000-0000982B0000}"/>
    <cellStyle name="SAPBEXexcBad7 3 5 2 5 2" xfId="19099" xr:uid="{00000000-0005-0000-0000-0000992B0000}"/>
    <cellStyle name="SAPBEXexcBad7 3 5 2 5 3" xfId="24253" xr:uid="{00000000-0005-0000-0000-00009A2B0000}"/>
    <cellStyle name="SAPBEXexcBad7 3 5 2 6" xfId="12131" xr:uid="{00000000-0005-0000-0000-00009B2B0000}"/>
    <cellStyle name="SAPBEXexcBad7 3 5 2 6 2" xfId="19338" xr:uid="{00000000-0005-0000-0000-00009C2B0000}"/>
    <cellStyle name="SAPBEXexcBad7 3 5 2 6 3" xfId="24373" xr:uid="{00000000-0005-0000-0000-00009D2B0000}"/>
    <cellStyle name="SAPBEXexcBad7 3 5 2 7" xfId="13957" xr:uid="{00000000-0005-0000-0000-00009E2B0000}"/>
    <cellStyle name="SAPBEXexcBad7 3 5 2 8" xfId="14194" xr:uid="{00000000-0005-0000-0000-00009F2B0000}"/>
    <cellStyle name="SAPBEXexcBad7 3 5 3" xfId="7833" xr:uid="{00000000-0005-0000-0000-0000A02B0000}"/>
    <cellStyle name="SAPBEXexcBad7 3 5 3 2" xfId="15046" xr:uid="{00000000-0005-0000-0000-0000A12B0000}"/>
    <cellStyle name="SAPBEXexcBad7 3 5 3 3" xfId="20732" xr:uid="{00000000-0005-0000-0000-0000A22B0000}"/>
    <cellStyle name="SAPBEXexcBad7 3 5 4" xfId="9432" xr:uid="{00000000-0005-0000-0000-0000A32B0000}"/>
    <cellStyle name="SAPBEXexcBad7 3 5 4 2" xfId="16645" xr:uid="{00000000-0005-0000-0000-0000A42B0000}"/>
    <cellStyle name="SAPBEXexcBad7 3 5 4 3" xfId="22144" xr:uid="{00000000-0005-0000-0000-0000A52B0000}"/>
    <cellStyle name="SAPBEXexcBad7 3 5 5" xfId="9964" xr:uid="{00000000-0005-0000-0000-0000A62B0000}"/>
    <cellStyle name="SAPBEXexcBad7 3 5 5 2" xfId="17177" xr:uid="{00000000-0005-0000-0000-0000A72B0000}"/>
    <cellStyle name="SAPBEXexcBad7 3 5 5 3" xfId="22614" xr:uid="{00000000-0005-0000-0000-0000A82B0000}"/>
    <cellStyle name="SAPBEXexcBad7 3 5 6" xfId="11479" xr:uid="{00000000-0005-0000-0000-0000A92B0000}"/>
    <cellStyle name="SAPBEXexcBad7 3 5 6 2" xfId="18686" xr:uid="{00000000-0005-0000-0000-0000AA2B0000}"/>
    <cellStyle name="SAPBEXexcBad7 3 5 6 3" xfId="23881" xr:uid="{00000000-0005-0000-0000-0000AB2B0000}"/>
    <cellStyle name="SAPBEXexcBad7 3 5 7" xfId="12501" xr:uid="{00000000-0005-0000-0000-0000AC2B0000}"/>
    <cellStyle name="SAPBEXexcBad7 3 5 7 2" xfId="19708" xr:uid="{00000000-0005-0000-0000-0000AD2B0000}"/>
    <cellStyle name="SAPBEXexcBad7 3 5 7 3" xfId="24739" xr:uid="{00000000-0005-0000-0000-0000AE2B0000}"/>
    <cellStyle name="SAPBEXexcBad7 3 5 8" xfId="13555" xr:uid="{00000000-0005-0000-0000-0000AF2B0000}"/>
    <cellStyle name="SAPBEXexcBad7 3 5 9" xfId="14541" xr:uid="{00000000-0005-0000-0000-0000B02B0000}"/>
    <cellStyle name="SAPBEXexcBad7 3 6" xfId="881" xr:uid="{00000000-0005-0000-0000-0000B12B0000}"/>
    <cellStyle name="SAPBEXexcBad7 3 6 2" xfId="8252" xr:uid="{00000000-0005-0000-0000-0000B22B0000}"/>
    <cellStyle name="SAPBEXexcBad7 3 6 2 2" xfId="15465" xr:uid="{00000000-0005-0000-0000-0000B32B0000}"/>
    <cellStyle name="SAPBEXexcBad7 3 6 2 3" xfId="21110" xr:uid="{00000000-0005-0000-0000-0000B42B0000}"/>
    <cellStyle name="SAPBEXexcBad7 3 6 3" xfId="9044" xr:uid="{00000000-0005-0000-0000-0000B52B0000}"/>
    <cellStyle name="SAPBEXexcBad7 3 6 3 2" xfId="16257" xr:uid="{00000000-0005-0000-0000-0000B62B0000}"/>
    <cellStyle name="SAPBEXexcBad7 3 6 3 3" xfId="21801" xr:uid="{00000000-0005-0000-0000-0000B72B0000}"/>
    <cellStyle name="SAPBEXexcBad7 3 6 4" xfId="10383" xr:uid="{00000000-0005-0000-0000-0000B82B0000}"/>
    <cellStyle name="SAPBEXexcBad7 3 6 4 2" xfId="17596" xr:uid="{00000000-0005-0000-0000-0000B92B0000}"/>
    <cellStyle name="SAPBEXexcBad7 3 6 4 3" xfId="22992" xr:uid="{00000000-0005-0000-0000-0000BA2B0000}"/>
    <cellStyle name="SAPBEXexcBad7 3 6 5" xfId="11621" xr:uid="{00000000-0005-0000-0000-0000BB2B0000}"/>
    <cellStyle name="SAPBEXexcBad7 3 6 5 2" xfId="18828" xr:uid="{00000000-0005-0000-0000-0000BC2B0000}"/>
    <cellStyle name="SAPBEXexcBad7 3 6 5 3" xfId="23998" xr:uid="{00000000-0005-0000-0000-0000BD2B0000}"/>
    <cellStyle name="SAPBEXexcBad7 3 6 6" xfId="12386" xr:uid="{00000000-0005-0000-0000-0000BE2B0000}"/>
    <cellStyle name="SAPBEXexcBad7 3 6 6 2" xfId="19593" xr:uid="{00000000-0005-0000-0000-0000BF2B0000}"/>
    <cellStyle name="SAPBEXexcBad7 3 6 6 3" xfId="24628" xr:uid="{00000000-0005-0000-0000-0000C02B0000}"/>
    <cellStyle name="SAPBEXexcBad7 3 6 7" xfId="13686" xr:uid="{00000000-0005-0000-0000-0000C12B0000}"/>
    <cellStyle name="SAPBEXexcBad7 3 6 8" xfId="14446" xr:uid="{00000000-0005-0000-0000-0000C22B0000}"/>
    <cellStyle name="SAPBEXexcBad7 3 7" xfId="7829" xr:uid="{00000000-0005-0000-0000-0000C32B0000}"/>
    <cellStyle name="SAPBEXexcBad7 3 7 2" xfId="15042" xr:uid="{00000000-0005-0000-0000-0000C42B0000}"/>
    <cellStyle name="SAPBEXexcBad7 3 7 3" xfId="20728" xr:uid="{00000000-0005-0000-0000-0000C52B0000}"/>
    <cellStyle name="SAPBEXexcBad7 3 8" xfId="9437" xr:uid="{00000000-0005-0000-0000-0000C62B0000}"/>
    <cellStyle name="SAPBEXexcBad7 3 8 2" xfId="16650" xr:uid="{00000000-0005-0000-0000-0000C72B0000}"/>
    <cellStyle name="SAPBEXexcBad7 3 8 3" xfId="22149" xr:uid="{00000000-0005-0000-0000-0000C82B0000}"/>
    <cellStyle name="SAPBEXexcBad7 3 9" xfId="9960" xr:uid="{00000000-0005-0000-0000-0000C92B0000}"/>
    <cellStyle name="SAPBEXexcBad7 3 9 2" xfId="17173" xr:uid="{00000000-0005-0000-0000-0000CA2B0000}"/>
    <cellStyle name="SAPBEXexcBad7 3 9 3" xfId="22610" xr:uid="{00000000-0005-0000-0000-0000CB2B0000}"/>
    <cellStyle name="SAPBEXexcBad7 4" xfId="501" xr:uid="{00000000-0005-0000-0000-0000CC2B0000}"/>
    <cellStyle name="SAPBEXexcBad7 4 10" xfId="13374" xr:uid="{00000000-0005-0000-0000-0000CD2B0000}"/>
    <cellStyle name="SAPBEXexcBad7 4 11" xfId="25502" xr:uid="{00000000-0005-0000-0000-0000CE2B0000}"/>
    <cellStyle name="SAPBEXexcBad7 4 2" xfId="582" xr:uid="{00000000-0005-0000-0000-0000CF2B0000}"/>
    <cellStyle name="SAPBEXexcBad7 4 2 2" xfId="1038" xr:uid="{00000000-0005-0000-0000-0000D02B0000}"/>
    <cellStyle name="SAPBEXexcBad7 4 2 2 2" xfId="8253" xr:uid="{00000000-0005-0000-0000-0000D12B0000}"/>
    <cellStyle name="SAPBEXexcBad7 4 2 2 2 2" xfId="15466" xr:uid="{00000000-0005-0000-0000-0000D22B0000}"/>
    <cellStyle name="SAPBEXexcBad7 4 2 2 2 3" xfId="21111" xr:uid="{00000000-0005-0000-0000-0000D32B0000}"/>
    <cellStyle name="SAPBEXexcBad7 4 2 2 3" xfId="9043" xr:uid="{00000000-0005-0000-0000-0000D42B0000}"/>
    <cellStyle name="SAPBEXexcBad7 4 2 2 3 2" xfId="16256" xr:uid="{00000000-0005-0000-0000-0000D52B0000}"/>
    <cellStyle name="SAPBEXexcBad7 4 2 2 3 3" xfId="21800" xr:uid="{00000000-0005-0000-0000-0000D62B0000}"/>
    <cellStyle name="SAPBEXexcBad7 4 2 2 4" xfId="10384" xr:uid="{00000000-0005-0000-0000-0000D72B0000}"/>
    <cellStyle name="SAPBEXexcBad7 4 2 2 4 2" xfId="17597" xr:uid="{00000000-0005-0000-0000-0000D82B0000}"/>
    <cellStyle name="SAPBEXexcBad7 4 2 2 4 3" xfId="22993" xr:uid="{00000000-0005-0000-0000-0000D92B0000}"/>
    <cellStyle name="SAPBEXexcBad7 4 2 2 5" xfId="11778" xr:uid="{00000000-0005-0000-0000-0000DA2B0000}"/>
    <cellStyle name="SAPBEXexcBad7 4 2 2 5 2" xfId="18985" xr:uid="{00000000-0005-0000-0000-0000DB2B0000}"/>
    <cellStyle name="SAPBEXexcBad7 4 2 2 5 3" xfId="24139" xr:uid="{00000000-0005-0000-0000-0000DC2B0000}"/>
    <cellStyle name="SAPBEXexcBad7 4 2 2 6" xfId="12245" xr:uid="{00000000-0005-0000-0000-0000DD2B0000}"/>
    <cellStyle name="SAPBEXexcBad7 4 2 2 6 2" xfId="19452" xr:uid="{00000000-0005-0000-0000-0000DE2B0000}"/>
    <cellStyle name="SAPBEXexcBad7 4 2 2 6 3" xfId="24487" xr:uid="{00000000-0005-0000-0000-0000DF2B0000}"/>
    <cellStyle name="SAPBEXexcBad7 4 2 2 7" xfId="13843" xr:uid="{00000000-0005-0000-0000-0000E02B0000}"/>
    <cellStyle name="SAPBEXexcBad7 4 2 2 8" xfId="14308" xr:uid="{00000000-0005-0000-0000-0000E12B0000}"/>
    <cellStyle name="SAPBEXexcBad7 4 2 3" xfId="7835" xr:uid="{00000000-0005-0000-0000-0000E22B0000}"/>
    <cellStyle name="SAPBEXexcBad7 4 2 3 2" xfId="15048" xr:uid="{00000000-0005-0000-0000-0000E32B0000}"/>
    <cellStyle name="SAPBEXexcBad7 4 2 3 3" xfId="20734" xr:uid="{00000000-0005-0000-0000-0000E42B0000}"/>
    <cellStyle name="SAPBEXexcBad7 4 2 4" xfId="9430" xr:uid="{00000000-0005-0000-0000-0000E52B0000}"/>
    <cellStyle name="SAPBEXexcBad7 4 2 4 2" xfId="16643" xr:uid="{00000000-0005-0000-0000-0000E62B0000}"/>
    <cellStyle name="SAPBEXexcBad7 4 2 4 3" xfId="22142" xr:uid="{00000000-0005-0000-0000-0000E72B0000}"/>
    <cellStyle name="SAPBEXexcBad7 4 2 5" xfId="9966" xr:uid="{00000000-0005-0000-0000-0000E82B0000}"/>
    <cellStyle name="SAPBEXexcBad7 4 2 5 2" xfId="17179" xr:uid="{00000000-0005-0000-0000-0000E92B0000}"/>
    <cellStyle name="SAPBEXexcBad7 4 2 5 3" xfId="22616" xr:uid="{00000000-0005-0000-0000-0000EA2B0000}"/>
    <cellStyle name="SAPBEXexcBad7 4 2 6" xfId="11365" xr:uid="{00000000-0005-0000-0000-0000EB2B0000}"/>
    <cellStyle name="SAPBEXexcBad7 4 2 6 2" xfId="18572" xr:uid="{00000000-0005-0000-0000-0000EC2B0000}"/>
    <cellStyle name="SAPBEXexcBad7 4 2 6 3" xfId="23767" xr:uid="{00000000-0005-0000-0000-0000ED2B0000}"/>
    <cellStyle name="SAPBEXexcBad7 4 2 7" xfId="12622" xr:uid="{00000000-0005-0000-0000-0000EE2B0000}"/>
    <cellStyle name="SAPBEXexcBad7 4 2 7 2" xfId="19829" xr:uid="{00000000-0005-0000-0000-0000EF2B0000}"/>
    <cellStyle name="SAPBEXexcBad7 4 2 7 3" xfId="24852" xr:uid="{00000000-0005-0000-0000-0000F02B0000}"/>
    <cellStyle name="SAPBEXexcBad7 4 2 8" xfId="13441" xr:uid="{00000000-0005-0000-0000-0000F12B0000}"/>
    <cellStyle name="SAPBEXexcBad7 4 3" xfId="647" xr:uid="{00000000-0005-0000-0000-0000F22B0000}"/>
    <cellStyle name="SAPBEXexcBad7 4 3 2" xfId="1103" xr:uid="{00000000-0005-0000-0000-0000F32B0000}"/>
    <cellStyle name="SAPBEXexcBad7 4 3 2 2" xfId="8254" xr:uid="{00000000-0005-0000-0000-0000F42B0000}"/>
    <cellStyle name="SAPBEXexcBad7 4 3 2 2 2" xfId="15467" xr:uid="{00000000-0005-0000-0000-0000F52B0000}"/>
    <cellStyle name="SAPBEXexcBad7 4 3 2 2 3" xfId="21112" xr:uid="{00000000-0005-0000-0000-0000F62B0000}"/>
    <cellStyle name="SAPBEXexcBad7 4 3 2 3" xfId="9042" xr:uid="{00000000-0005-0000-0000-0000F72B0000}"/>
    <cellStyle name="SAPBEXexcBad7 4 3 2 3 2" xfId="16255" xr:uid="{00000000-0005-0000-0000-0000F82B0000}"/>
    <cellStyle name="SAPBEXexcBad7 4 3 2 3 3" xfId="21799" xr:uid="{00000000-0005-0000-0000-0000F92B0000}"/>
    <cellStyle name="SAPBEXexcBad7 4 3 2 4" xfId="10385" xr:uid="{00000000-0005-0000-0000-0000FA2B0000}"/>
    <cellStyle name="SAPBEXexcBad7 4 3 2 4 2" xfId="17598" xr:uid="{00000000-0005-0000-0000-0000FB2B0000}"/>
    <cellStyle name="SAPBEXexcBad7 4 3 2 4 3" xfId="22994" xr:uid="{00000000-0005-0000-0000-0000FC2B0000}"/>
    <cellStyle name="SAPBEXexcBad7 4 3 2 5" xfId="11843" xr:uid="{00000000-0005-0000-0000-0000FD2B0000}"/>
    <cellStyle name="SAPBEXexcBad7 4 3 2 5 2" xfId="19050" xr:uid="{00000000-0005-0000-0000-0000FE2B0000}"/>
    <cellStyle name="SAPBEXexcBad7 4 3 2 5 3" xfId="24204" xr:uid="{00000000-0005-0000-0000-0000FF2B0000}"/>
    <cellStyle name="SAPBEXexcBad7 4 3 2 6" xfId="12180" xr:uid="{00000000-0005-0000-0000-0000002C0000}"/>
    <cellStyle name="SAPBEXexcBad7 4 3 2 6 2" xfId="19387" xr:uid="{00000000-0005-0000-0000-0000012C0000}"/>
    <cellStyle name="SAPBEXexcBad7 4 3 2 6 3" xfId="24422" xr:uid="{00000000-0005-0000-0000-0000022C0000}"/>
    <cellStyle name="SAPBEXexcBad7 4 3 2 7" xfId="13908" xr:uid="{00000000-0005-0000-0000-0000032C0000}"/>
    <cellStyle name="SAPBEXexcBad7 4 3 2 8" xfId="14243" xr:uid="{00000000-0005-0000-0000-0000042C0000}"/>
    <cellStyle name="SAPBEXexcBad7 4 3 3" xfId="7836" xr:uid="{00000000-0005-0000-0000-0000052C0000}"/>
    <cellStyle name="SAPBEXexcBad7 4 3 3 2" xfId="15049" xr:uid="{00000000-0005-0000-0000-0000062C0000}"/>
    <cellStyle name="SAPBEXexcBad7 4 3 3 3" xfId="20735" xr:uid="{00000000-0005-0000-0000-0000072C0000}"/>
    <cellStyle name="SAPBEXexcBad7 4 3 4" xfId="9429" xr:uid="{00000000-0005-0000-0000-0000082C0000}"/>
    <cellStyle name="SAPBEXexcBad7 4 3 4 2" xfId="16642" xr:uid="{00000000-0005-0000-0000-0000092C0000}"/>
    <cellStyle name="SAPBEXexcBad7 4 3 4 3" xfId="22141" xr:uid="{00000000-0005-0000-0000-00000A2C0000}"/>
    <cellStyle name="SAPBEXexcBad7 4 3 5" xfId="9967" xr:uid="{00000000-0005-0000-0000-00000B2C0000}"/>
    <cellStyle name="SAPBEXexcBad7 4 3 5 2" xfId="17180" xr:uid="{00000000-0005-0000-0000-00000C2C0000}"/>
    <cellStyle name="SAPBEXexcBad7 4 3 5 3" xfId="22617" xr:uid="{00000000-0005-0000-0000-00000D2C0000}"/>
    <cellStyle name="SAPBEXexcBad7 4 3 6" xfId="11430" xr:uid="{00000000-0005-0000-0000-00000E2C0000}"/>
    <cellStyle name="SAPBEXexcBad7 4 3 6 2" xfId="18637" xr:uid="{00000000-0005-0000-0000-00000F2C0000}"/>
    <cellStyle name="SAPBEXexcBad7 4 3 6 3" xfId="23832" xr:uid="{00000000-0005-0000-0000-0000102C0000}"/>
    <cellStyle name="SAPBEXexcBad7 4 3 7" xfId="12555" xr:uid="{00000000-0005-0000-0000-0000112C0000}"/>
    <cellStyle name="SAPBEXexcBad7 4 3 7 2" xfId="19762" xr:uid="{00000000-0005-0000-0000-0000122C0000}"/>
    <cellStyle name="SAPBEXexcBad7 4 3 7 3" xfId="24787" xr:uid="{00000000-0005-0000-0000-0000132C0000}"/>
    <cellStyle name="SAPBEXexcBad7 4 3 8" xfId="13506" xr:uid="{00000000-0005-0000-0000-0000142C0000}"/>
    <cellStyle name="SAPBEXexcBad7 4 3 9" xfId="14590" xr:uid="{00000000-0005-0000-0000-0000152C0000}"/>
    <cellStyle name="SAPBEXexcBad7 4 4" xfId="702" xr:uid="{00000000-0005-0000-0000-0000162C0000}"/>
    <cellStyle name="SAPBEXexcBad7 4 4 2" xfId="1158" xr:uid="{00000000-0005-0000-0000-0000172C0000}"/>
    <cellStyle name="SAPBEXexcBad7 4 4 2 2" xfId="8255" xr:uid="{00000000-0005-0000-0000-0000182C0000}"/>
    <cellStyle name="SAPBEXexcBad7 4 4 2 2 2" xfId="15468" xr:uid="{00000000-0005-0000-0000-0000192C0000}"/>
    <cellStyle name="SAPBEXexcBad7 4 4 2 2 3" xfId="21113" xr:uid="{00000000-0005-0000-0000-00001A2C0000}"/>
    <cellStyle name="SAPBEXexcBad7 4 4 2 3" xfId="9041" xr:uid="{00000000-0005-0000-0000-00001B2C0000}"/>
    <cellStyle name="SAPBEXexcBad7 4 4 2 3 2" xfId="16254" xr:uid="{00000000-0005-0000-0000-00001C2C0000}"/>
    <cellStyle name="SAPBEXexcBad7 4 4 2 3 3" xfId="21798" xr:uid="{00000000-0005-0000-0000-00001D2C0000}"/>
    <cellStyle name="SAPBEXexcBad7 4 4 2 4" xfId="10386" xr:uid="{00000000-0005-0000-0000-00001E2C0000}"/>
    <cellStyle name="SAPBEXexcBad7 4 4 2 4 2" xfId="17599" xr:uid="{00000000-0005-0000-0000-00001F2C0000}"/>
    <cellStyle name="SAPBEXexcBad7 4 4 2 4 3" xfId="22995" xr:uid="{00000000-0005-0000-0000-0000202C0000}"/>
    <cellStyle name="SAPBEXexcBad7 4 4 2 5" xfId="11898" xr:uid="{00000000-0005-0000-0000-0000212C0000}"/>
    <cellStyle name="SAPBEXexcBad7 4 4 2 5 2" xfId="19105" xr:uid="{00000000-0005-0000-0000-0000222C0000}"/>
    <cellStyle name="SAPBEXexcBad7 4 4 2 5 3" xfId="24259" xr:uid="{00000000-0005-0000-0000-0000232C0000}"/>
    <cellStyle name="SAPBEXexcBad7 4 4 2 6" xfId="12125" xr:uid="{00000000-0005-0000-0000-0000242C0000}"/>
    <cellStyle name="SAPBEXexcBad7 4 4 2 6 2" xfId="19332" xr:uid="{00000000-0005-0000-0000-0000252C0000}"/>
    <cellStyle name="SAPBEXexcBad7 4 4 2 6 3" xfId="24367" xr:uid="{00000000-0005-0000-0000-0000262C0000}"/>
    <cellStyle name="SAPBEXexcBad7 4 4 2 7" xfId="13963" xr:uid="{00000000-0005-0000-0000-0000272C0000}"/>
    <cellStyle name="SAPBEXexcBad7 4 4 2 8" xfId="14188" xr:uid="{00000000-0005-0000-0000-0000282C0000}"/>
    <cellStyle name="SAPBEXexcBad7 4 4 3" xfId="7837" xr:uid="{00000000-0005-0000-0000-0000292C0000}"/>
    <cellStyle name="SAPBEXexcBad7 4 4 3 2" xfId="15050" xr:uid="{00000000-0005-0000-0000-00002A2C0000}"/>
    <cellStyle name="SAPBEXexcBad7 4 4 3 3" xfId="20736" xr:uid="{00000000-0005-0000-0000-00002B2C0000}"/>
    <cellStyle name="SAPBEXexcBad7 4 4 4" xfId="9428" xr:uid="{00000000-0005-0000-0000-00002C2C0000}"/>
    <cellStyle name="SAPBEXexcBad7 4 4 4 2" xfId="16641" xr:uid="{00000000-0005-0000-0000-00002D2C0000}"/>
    <cellStyle name="SAPBEXexcBad7 4 4 4 3" xfId="22140" xr:uid="{00000000-0005-0000-0000-00002E2C0000}"/>
    <cellStyle name="SAPBEXexcBad7 4 4 5" xfId="9968" xr:uid="{00000000-0005-0000-0000-00002F2C0000}"/>
    <cellStyle name="SAPBEXexcBad7 4 4 5 2" xfId="17181" xr:uid="{00000000-0005-0000-0000-0000302C0000}"/>
    <cellStyle name="SAPBEXexcBad7 4 4 5 3" xfId="22618" xr:uid="{00000000-0005-0000-0000-0000312C0000}"/>
    <cellStyle name="SAPBEXexcBad7 4 4 6" xfId="11485" xr:uid="{00000000-0005-0000-0000-0000322C0000}"/>
    <cellStyle name="SAPBEXexcBad7 4 4 6 2" xfId="18692" xr:uid="{00000000-0005-0000-0000-0000332C0000}"/>
    <cellStyle name="SAPBEXexcBad7 4 4 6 3" xfId="23887" xr:uid="{00000000-0005-0000-0000-0000342C0000}"/>
    <cellStyle name="SAPBEXexcBad7 4 4 7" xfId="11130" xr:uid="{00000000-0005-0000-0000-0000352C0000}"/>
    <cellStyle name="SAPBEXexcBad7 4 4 7 2" xfId="18337" xr:uid="{00000000-0005-0000-0000-0000362C0000}"/>
    <cellStyle name="SAPBEXexcBad7 4 4 7 3" xfId="23552" xr:uid="{00000000-0005-0000-0000-0000372C0000}"/>
    <cellStyle name="SAPBEXexcBad7 4 4 8" xfId="13561" xr:uid="{00000000-0005-0000-0000-0000382C0000}"/>
    <cellStyle name="SAPBEXexcBad7 4 4 9" xfId="14536" xr:uid="{00000000-0005-0000-0000-0000392C0000}"/>
    <cellStyle name="SAPBEXexcBad7 4 5" xfId="7834" xr:uid="{00000000-0005-0000-0000-00003A2C0000}"/>
    <cellStyle name="SAPBEXexcBad7 4 5 2" xfId="15047" xr:uid="{00000000-0005-0000-0000-00003B2C0000}"/>
    <cellStyle name="SAPBEXexcBad7 4 5 3" xfId="20733" xr:uid="{00000000-0005-0000-0000-00003C2C0000}"/>
    <cellStyle name="SAPBEXexcBad7 4 6" xfId="9431" xr:uid="{00000000-0005-0000-0000-00003D2C0000}"/>
    <cellStyle name="SAPBEXexcBad7 4 6 2" xfId="16644" xr:uid="{00000000-0005-0000-0000-00003E2C0000}"/>
    <cellStyle name="SAPBEXexcBad7 4 6 3" xfId="22143" xr:uid="{00000000-0005-0000-0000-00003F2C0000}"/>
    <cellStyle name="SAPBEXexcBad7 4 7" xfId="9965" xr:uid="{00000000-0005-0000-0000-0000402C0000}"/>
    <cellStyle name="SAPBEXexcBad7 4 7 2" xfId="17178" xr:uid="{00000000-0005-0000-0000-0000412C0000}"/>
    <cellStyle name="SAPBEXexcBad7 4 7 3" xfId="22615" xr:uid="{00000000-0005-0000-0000-0000422C0000}"/>
    <cellStyle name="SAPBEXexcBad7 4 8" xfId="11284" xr:uid="{00000000-0005-0000-0000-0000432C0000}"/>
    <cellStyle name="SAPBEXexcBad7 4 8 2" xfId="18491" xr:uid="{00000000-0005-0000-0000-0000442C0000}"/>
    <cellStyle name="SAPBEXexcBad7 4 8 3" xfId="23690" xr:uid="{00000000-0005-0000-0000-0000452C0000}"/>
    <cellStyle name="SAPBEXexcBad7 4 9" xfId="12730" xr:uid="{00000000-0005-0000-0000-0000462C0000}"/>
    <cellStyle name="SAPBEXexcBad7 4 9 2" xfId="19937" xr:uid="{00000000-0005-0000-0000-0000472C0000}"/>
    <cellStyle name="SAPBEXexcBad7 4 9 3" xfId="24928" xr:uid="{00000000-0005-0000-0000-0000482C0000}"/>
    <cellStyle name="SAPBEXexcBad7 5" xfId="795" xr:uid="{00000000-0005-0000-0000-0000492C0000}"/>
    <cellStyle name="SAPBEXexcBad7 5 2" xfId="8256" xr:uid="{00000000-0005-0000-0000-00004A2C0000}"/>
    <cellStyle name="SAPBEXexcBad7 5 2 2" xfId="15469" xr:uid="{00000000-0005-0000-0000-00004B2C0000}"/>
    <cellStyle name="SAPBEXexcBad7 5 2 3" xfId="21114" xr:uid="{00000000-0005-0000-0000-00004C2C0000}"/>
    <cellStyle name="SAPBEXexcBad7 5 3" xfId="9040" xr:uid="{00000000-0005-0000-0000-00004D2C0000}"/>
    <cellStyle name="SAPBEXexcBad7 5 3 2" xfId="16253" xr:uid="{00000000-0005-0000-0000-00004E2C0000}"/>
    <cellStyle name="SAPBEXexcBad7 5 3 3" xfId="21797" xr:uid="{00000000-0005-0000-0000-00004F2C0000}"/>
    <cellStyle name="SAPBEXexcBad7 5 4" xfId="10387" xr:uid="{00000000-0005-0000-0000-0000502C0000}"/>
    <cellStyle name="SAPBEXexcBad7 5 4 2" xfId="17600" xr:uid="{00000000-0005-0000-0000-0000512C0000}"/>
    <cellStyle name="SAPBEXexcBad7 5 4 3" xfId="22996" xr:uid="{00000000-0005-0000-0000-0000522C0000}"/>
    <cellStyle name="SAPBEXexcBad7 5 5" xfId="11535" xr:uid="{00000000-0005-0000-0000-0000532C0000}"/>
    <cellStyle name="SAPBEXexcBad7 5 5 2" xfId="18742" xr:uid="{00000000-0005-0000-0000-0000542C0000}"/>
    <cellStyle name="SAPBEXexcBad7 5 5 3" xfId="23918" xr:uid="{00000000-0005-0000-0000-0000552C0000}"/>
    <cellStyle name="SAPBEXexcBad7 5 6" xfId="12467" xr:uid="{00000000-0005-0000-0000-0000562C0000}"/>
    <cellStyle name="SAPBEXexcBad7 5 6 2" xfId="19674" xr:uid="{00000000-0005-0000-0000-0000572C0000}"/>
    <cellStyle name="SAPBEXexcBad7 5 6 3" xfId="24708" xr:uid="{00000000-0005-0000-0000-0000582C0000}"/>
    <cellStyle name="SAPBEXexcBad7 5 7" xfId="13605" xr:uid="{00000000-0005-0000-0000-0000592C0000}"/>
    <cellStyle name="SAPBEXexcBad7 5 8" xfId="14504" xr:uid="{00000000-0005-0000-0000-00005A2C0000}"/>
    <cellStyle name="SAPBEXexcBad7 6" xfId="7249" xr:uid="{00000000-0005-0000-0000-00005B2C0000}"/>
    <cellStyle name="SAPBEXexcBad7 6 2" xfId="9530" xr:uid="{00000000-0005-0000-0000-00005C2C0000}"/>
    <cellStyle name="SAPBEXexcBad7 6 2 2" xfId="16743" xr:uid="{00000000-0005-0000-0000-00005D2C0000}"/>
    <cellStyle name="SAPBEXexcBad7 6 2 3" xfId="22209" xr:uid="{00000000-0005-0000-0000-00005E2C0000}"/>
    <cellStyle name="SAPBEXexcBad7 6 3" xfId="9728" xr:uid="{00000000-0005-0000-0000-00005F2C0000}"/>
    <cellStyle name="SAPBEXexcBad7 6 3 2" xfId="16941" xr:uid="{00000000-0005-0000-0000-0000602C0000}"/>
    <cellStyle name="SAPBEXexcBad7 6 3 3" xfId="22407" xr:uid="{00000000-0005-0000-0000-0000612C0000}"/>
    <cellStyle name="SAPBEXexcBad7 6 4" xfId="10932" xr:uid="{00000000-0005-0000-0000-0000622C0000}"/>
    <cellStyle name="SAPBEXexcBad7 6 4 2" xfId="18145" xr:uid="{00000000-0005-0000-0000-0000632C0000}"/>
    <cellStyle name="SAPBEXexcBad7 6 4 3" xfId="23362" xr:uid="{00000000-0005-0000-0000-0000642C0000}"/>
    <cellStyle name="SAPBEXexcBad7 6 5" xfId="12879" xr:uid="{00000000-0005-0000-0000-0000652C0000}"/>
    <cellStyle name="SAPBEXexcBad7 6 5 2" xfId="20086" xr:uid="{00000000-0005-0000-0000-0000662C0000}"/>
    <cellStyle name="SAPBEXexcBad7 6 5 3" xfId="25042" xr:uid="{00000000-0005-0000-0000-0000672C0000}"/>
    <cellStyle name="SAPBEXexcBad7 6 6" xfId="13068" xr:uid="{00000000-0005-0000-0000-0000682C0000}"/>
    <cellStyle name="SAPBEXexcBad7 6 6 2" xfId="20275" xr:uid="{00000000-0005-0000-0000-0000692C0000}"/>
    <cellStyle name="SAPBEXexcBad7 6 6 3" xfId="25231" xr:uid="{00000000-0005-0000-0000-00006A2C0000}"/>
    <cellStyle name="SAPBEXexcBad7 6 7" xfId="14740" xr:uid="{00000000-0005-0000-0000-00006B2C0000}"/>
    <cellStyle name="SAPBEXexcBad7 6 8" xfId="20453" xr:uid="{00000000-0005-0000-0000-00006C2C0000}"/>
    <cellStyle name="SAPBEXexcBad7 7" xfId="7693" xr:uid="{00000000-0005-0000-0000-00006D2C0000}"/>
    <cellStyle name="SAPBEXexcBad7 7 2" xfId="14916" xr:uid="{00000000-0005-0000-0000-00006E2C0000}"/>
    <cellStyle name="SAPBEXexcBad7 7 3" xfId="20637" xr:uid="{00000000-0005-0000-0000-00006F2C0000}"/>
    <cellStyle name="SAPBEXexcBad7 8" xfId="9442" xr:uid="{00000000-0005-0000-0000-0000702C0000}"/>
    <cellStyle name="SAPBEXexcBad7 8 2" xfId="16655" xr:uid="{00000000-0005-0000-0000-0000712C0000}"/>
    <cellStyle name="SAPBEXexcBad7 8 3" xfId="22154" xr:uid="{00000000-0005-0000-0000-0000722C0000}"/>
    <cellStyle name="SAPBEXexcBad7 9" xfId="9954" xr:uid="{00000000-0005-0000-0000-0000732C0000}"/>
    <cellStyle name="SAPBEXexcBad7 9 2" xfId="17167" xr:uid="{00000000-0005-0000-0000-0000742C0000}"/>
    <cellStyle name="SAPBEXexcBad7 9 3" xfId="22604" xr:uid="{00000000-0005-0000-0000-0000752C0000}"/>
    <cellStyle name="SAPBEXexcBad8" xfId="82" xr:uid="{00000000-0005-0000-0000-0000762C0000}"/>
    <cellStyle name="SAPBEXexcBad8 10" xfId="13225" xr:uid="{00000000-0005-0000-0000-0000772C0000}"/>
    <cellStyle name="SAPBEXexcBad8 11" xfId="14898" xr:uid="{00000000-0005-0000-0000-0000782C0000}"/>
    <cellStyle name="SAPBEXexcBad8 12" xfId="25429" xr:uid="{00000000-0005-0000-0000-0000792C0000}"/>
    <cellStyle name="SAPBEXexcBad8 2" xfId="355" xr:uid="{00000000-0005-0000-0000-00007A2C0000}"/>
    <cellStyle name="SAPBEXexcBad8 2 10" xfId="11139" xr:uid="{00000000-0005-0000-0000-00007B2C0000}"/>
    <cellStyle name="SAPBEXexcBad8 2 10 2" xfId="18346" xr:uid="{00000000-0005-0000-0000-00007C2C0000}"/>
    <cellStyle name="SAPBEXexcBad8 2 10 3" xfId="23559" xr:uid="{00000000-0005-0000-0000-00007D2C0000}"/>
    <cellStyle name="SAPBEXexcBad8 2 11" xfId="13256" xr:uid="{00000000-0005-0000-0000-00007E2C0000}"/>
    <cellStyle name="SAPBEXexcBad8 2 12" xfId="25430" xr:uid="{00000000-0005-0000-0000-00007F2C0000}"/>
    <cellStyle name="SAPBEXexcBad8 2 2" xfId="454" xr:uid="{00000000-0005-0000-0000-0000802C0000}"/>
    <cellStyle name="SAPBEXexcBad8 2 2 2" xfId="931" xr:uid="{00000000-0005-0000-0000-0000812C0000}"/>
    <cellStyle name="SAPBEXexcBad8 2 2 2 2" xfId="8257" xr:uid="{00000000-0005-0000-0000-0000822C0000}"/>
    <cellStyle name="SAPBEXexcBad8 2 2 2 2 2" xfId="15470" xr:uid="{00000000-0005-0000-0000-0000832C0000}"/>
    <cellStyle name="SAPBEXexcBad8 2 2 2 2 3" xfId="21115" xr:uid="{00000000-0005-0000-0000-0000842C0000}"/>
    <cellStyle name="SAPBEXexcBad8 2 2 2 3" xfId="9039" xr:uid="{00000000-0005-0000-0000-0000852C0000}"/>
    <cellStyle name="SAPBEXexcBad8 2 2 2 3 2" xfId="16252" xr:uid="{00000000-0005-0000-0000-0000862C0000}"/>
    <cellStyle name="SAPBEXexcBad8 2 2 2 3 3" xfId="21796" xr:uid="{00000000-0005-0000-0000-0000872C0000}"/>
    <cellStyle name="SAPBEXexcBad8 2 2 2 4" xfId="10388" xr:uid="{00000000-0005-0000-0000-0000882C0000}"/>
    <cellStyle name="SAPBEXexcBad8 2 2 2 4 2" xfId="17601" xr:uid="{00000000-0005-0000-0000-0000892C0000}"/>
    <cellStyle name="SAPBEXexcBad8 2 2 2 4 3" xfId="22997" xr:uid="{00000000-0005-0000-0000-00008A2C0000}"/>
    <cellStyle name="SAPBEXexcBad8 2 2 2 5" xfId="11671" xr:uid="{00000000-0005-0000-0000-00008B2C0000}"/>
    <cellStyle name="SAPBEXexcBad8 2 2 2 5 2" xfId="18878" xr:uid="{00000000-0005-0000-0000-00008C2C0000}"/>
    <cellStyle name="SAPBEXexcBad8 2 2 2 5 3" xfId="24042" xr:uid="{00000000-0005-0000-0000-00008D2C0000}"/>
    <cellStyle name="SAPBEXexcBad8 2 2 2 6" xfId="12342" xr:uid="{00000000-0005-0000-0000-00008E2C0000}"/>
    <cellStyle name="SAPBEXexcBad8 2 2 2 6 2" xfId="19549" xr:uid="{00000000-0005-0000-0000-00008F2C0000}"/>
    <cellStyle name="SAPBEXexcBad8 2 2 2 6 3" xfId="24584" xr:uid="{00000000-0005-0000-0000-0000902C0000}"/>
    <cellStyle name="SAPBEXexcBad8 2 2 2 7" xfId="13736" xr:uid="{00000000-0005-0000-0000-0000912C0000}"/>
    <cellStyle name="SAPBEXexcBad8 2 2 2 8" xfId="14405" xr:uid="{00000000-0005-0000-0000-0000922C0000}"/>
    <cellStyle name="SAPBEXexcBad8 2 2 3" xfId="7839" xr:uid="{00000000-0005-0000-0000-0000932C0000}"/>
    <cellStyle name="SAPBEXexcBad8 2 2 3 2" xfId="15052" xr:uid="{00000000-0005-0000-0000-0000942C0000}"/>
    <cellStyle name="SAPBEXexcBad8 2 2 3 3" xfId="20738" xr:uid="{00000000-0005-0000-0000-0000952C0000}"/>
    <cellStyle name="SAPBEXexcBad8 2 2 4" xfId="9425" xr:uid="{00000000-0005-0000-0000-0000962C0000}"/>
    <cellStyle name="SAPBEXexcBad8 2 2 4 2" xfId="16638" xr:uid="{00000000-0005-0000-0000-0000972C0000}"/>
    <cellStyle name="SAPBEXexcBad8 2 2 4 3" xfId="22137" xr:uid="{00000000-0005-0000-0000-0000982C0000}"/>
    <cellStyle name="SAPBEXexcBad8 2 2 5" xfId="9971" xr:uid="{00000000-0005-0000-0000-0000992C0000}"/>
    <cellStyle name="SAPBEXexcBad8 2 2 5 2" xfId="17184" xr:uid="{00000000-0005-0000-0000-00009A2C0000}"/>
    <cellStyle name="SAPBEXexcBad8 2 2 5 3" xfId="22621" xr:uid="{00000000-0005-0000-0000-00009B2C0000}"/>
    <cellStyle name="SAPBEXexcBad8 2 2 6" xfId="11237" xr:uid="{00000000-0005-0000-0000-00009C2C0000}"/>
    <cellStyle name="SAPBEXexcBad8 2 2 6 2" xfId="18444" xr:uid="{00000000-0005-0000-0000-00009D2C0000}"/>
    <cellStyle name="SAPBEXexcBad8 2 2 6 3" xfId="23649" xr:uid="{00000000-0005-0000-0000-00009E2C0000}"/>
    <cellStyle name="SAPBEXexcBad8 2 2 7" xfId="12767" xr:uid="{00000000-0005-0000-0000-00009F2C0000}"/>
    <cellStyle name="SAPBEXexcBad8 2 2 7 2" xfId="19974" xr:uid="{00000000-0005-0000-0000-0000A02C0000}"/>
    <cellStyle name="SAPBEXexcBad8 2 2 7 3" xfId="24964" xr:uid="{00000000-0005-0000-0000-0000A12C0000}"/>
    <cellStyle name="SAPBEXexcBad8 2 2 8" xfId="13329" xr:uid="{00000000-0005-0000-0000-0000A22C0000}"/>
    <cellStyle name="SAPBEXexcBad8 2 3" xfId="531" xr:uid="{00000000-0005-0000-0000-0000A32C0000}"/>
    <cellStyle name="SAPBEXexcBad8 2 3 2" xfId="987" xr:uid="{00000000-0005-0000-0000-0000A42C0000}"/>
    <cellStyle name="SAPBEXexcBad8 2 3 2 2" xfId="8258" xr:uid="{00000000-0005-0000-0000-0000A52C0000}"/>
    <cellStyle name="SAPBEXexcBad8 2 3 2 2 2" xfId="15471" xr:uid="{00000000-0005-0000-0000-0000A62C0000}"/>
    <cellStyle name="SAPBEXexcBad8 2 3 2 2 3" xfId="21116" xr:uid="{00000000-0005-0000-0000-0000A72C0000}"/>
    <cellStyle name="SAPBEXexcBad8 2 3 2 3" xfId="9038" xr:uid="{00000000-0005-0000-0000-0000A82C0000}"/>
    <cellStyle name="SAPBEXexcBad8 2 3 2 3 2" xfId="16251" xr:uid="{00000000-0005-0000-0000-0000A92C0000}"/>
    <cellStyle name="SAPBEXexcBad8 2 3 2 3 3" xfId="21795" xr:uid="{00000000-0005-0000-0000-0000AA2C0000}"/>
    <cellStyle name="SAPBEXexcBad8 2 3 2 4" xfId="10389" xr:uid="{00000000-0005-0000-0000-0000AB2C0000}"/>
    <cellStyle name="SAPBEXexcBad8 2 3 2 4 2" xfId="17602" xr:uid="{00000000-0005-0000-0000-0000AC2C0000}"/>
    <cellStyle name="SAPBEXexcBad8 2 3 2 4 3" xfId="22998" xr:uid="{00000000-0005-0000-0000-0000AD2C0000}"/>
    <cellStyle name="SAPBEXexcBad8 2 3 2 5" xfId="11727" xr:uid="{00000000-0005-0000-0000-0000AE2C0000}"/>
    <cellStyle name="SAPBEXexcBad8 2 3 2 5 2" xfId="18934" xr:uid="{00000000-0005-0000-0000-0000AF2C0000}"/>
    <cellStyle name="SAPBEXexcBad8 2 3 2 5 3" xfId="24088" xr:uid="{00000000-0005-0000-0000-0000B02C0000}"/>
    <cellStyle name="SAPBEXexcBad8 2 3 2 6" xfId="12296" xr:uid="{00000000-0005-0000-0000-0000B12C0000}"/>
    <cellStyle name="SAPBEXexcBad8 2 3 2 6 2" xfId="19503" xr:uid="{00000000-0005-0000-0000-0000B22C0000}"/>
    <cellStyle name="SAPBEXexcBad8 2 3 2 6 3" xfId="24538" xr:uid="{00000000-0005-0000-0000-0000B32C0000}"/>
    <cellStyle name="SAPBEXexcBad8 2 3 2 7" xfId="13792" xr:uid="{00000000-0005-0000-0000-0000B42C0000}"/>
    <cellStyle name="SAPBEXexcBad8 2 3 2 8" xfId="14359" xr:uid="{00000000-0005-0000-0000-0000B52C0000}"/>
    <cellStyle name="SAPBEXexcBad8 2 3 3" xfId="7840" xr:uid="{00000000-0005-0000-0000-0000B62C0000}"/>
    <cellStyle name="SAPBEXexcBad8 2 3 3 2" xfId="15053" xr:uid="{00000000-0005-0000-0000-0000B72C0000}"/>
    <cellStyle name="SAPBEXexcBad8 2 3 3 3" xfId="20739" xr:uid="{00000000-0005-0000-0000-0000B82C0000}"/>
    <cellStyle name="SAPBEXexcBad8 2 3 4" xfId="9424" xr:uid="{00000000-0005-0000-0000-0000B92C0000}"/>
    <cellStyle name="SAPBEXexcBad8 2 3 4 2" xfId="16637" xr:uid="{00000000-0005-0000-0000-0000BA2C0000}"/>
    <cellStyle name="SAPBEXexcBad8 2 3 4 3" xfId="22136" xr:uid="{00000000-0005-0000-0000-0000BB2C0000}"/>
    <cellStyle name="SAPBEXexcBad8 2 3 5" xfId="9972" xr:uid="{00000000-0005-0000-0000-0000BC2C0000}"/>
    <cellStyle name="SAPBEXexcBad8 2 3 5 2" xfId="17185" xr:uid="{00000000-0005-0000-0000-0000BD2C0000}"/>
    <cellStyle name="SAPBEXexcBad8 2 3 5 3" xfId="22622" xr:uid="{00000000-0005-0000-0000-0000BE2C0000}"/>
    <cellStyle name="SAPBEXexcBad8 2 3 6" xfId="11314" xr:uid="{00000000-0005-0000-0000-0000BF2C0000}"/>
    <cellStyle name="SAPBEXexcBad8 2 3 6 2" xfId="18521" xr:uid="{00000000-0005-0000-0000-0000C02C0000}"/>
    <cellStyle name="SAPBEXexcBad8 2 3 6 3" xfId="23716" xr:uid="{00000000-0005-0000-0000-0000C12C0000}"/>
    <cellStyle name="SAPBEXexcBad8 2 3 7" xfId="12704" xr:uid="{00000000-0005-0000-0000-0000C22C0000}"/>
    <cellStyle name="SAPBEXexcBad8 2 3 7 2" xfId="19911" xr:uid="{00000000-0005-0000-0000-0000C32C0000}"/>
    <cellStyle name="SAPBEXexcBad8 2 3 7 3" xfId="24902" xr:uid="{00000000-0005-0000-0000-0000C42C0000}"/>
    <cellStyle name="SAPBEXexcBad8 2 3 8" xfId="13402" xr:uid="{00000000-0005-0000-0000-0000C52C0000}"/>
    <cellStyle name="SAPBEXexcBad8 2 4" xfId="606" xr:uid="{00000000-0005-0000-0000-0000C62C0000}"/>
    <cellStyle name="SAPBEXexcBad8 2 4 2" xfId="1062" xr:uid="{00000000-0005-0000-0000-0000C72C0000}"/>
    <cellStyle name="SAPBEXexcBad8 2 4 2 2" xfId="8259" xr:uid="{00000000-0005-0000-0000-0000C82C0000}"/>
    <cellStyle name="SAPBEXexcBad8 2 4 2 2 2" xfId="15472" xr:uid="{00000000-0005-0000-0000-0000C92C0000}"/>
    <cellStyle name="SAPBEXexcBad8 2 4 2 2 3" xfId="21117" xr:uid="{00000000-0005-0000-0000-0000CA2C0000}"/>
    <cellStyle name="SAPBEXexcBad8 2 4 2 3" xfId="9037" xr:uid="{00000000-0005-0000-0000-0000CB2C0000}"/>
    <cellStyle name="SAPBEXexcBad8 2 4 2 3 2" xfId="16250" xr:uid="{00000000-0005-0000-0000-0000CC2C0000}"/>
    <cellStyle name="SAPBEXexcBad8 2 4 2 3 3" xfId="21794" xr:uid="{00000000-0005-0000-0000-0000CD2C0000}"/>
    <cellStyle name="SAPBEXexcBad8 2 4 2 4" xfId="10390" xr:uid="{00000000-0005-0000-0000-0000CE2C0000}"/>
    <cellStyle name="SAPBEXexcBad8 2 4 2 4 2" xfId="17603" xr:uid="{00000000-0005-0000-0000-0000CF2C0000}"/>
    <cellStyle name="SAPBEXexcBad8 2 4 2 4 3" xfId="22999" xr:uid="{00000000-0005-0000-0000-0000D02C0000}"/>
    <cellStyle name="SAPBEXexcBad8 2 4 2 5" xfId="11802" xr:uid="{00000000-0005-0000-0000-0000D12C0000}"/>
    <cellStyle name="SAPBEXexcBad8 2 4 2 5 2" xfId="19009" xr:uid="{00000000-0005-0000-0000-0000D22C0000}"/>
    <cellStyle name="SAPBEXexcBad8 2 4 2 5 3" xfId="24163" xr:uid="{00000000-0005-0000-0000-0000D32C0000}"/>
    <cellStyle name="SAPBEXexcBad8 2 4 2 6" xfId="12221" xr:uid="{00000000-0005-0000-0000-0000D42C0000}"/>
    <cellStyle name="SAPBEXexcBad8 2 4 2 6 2" xfId="19428" xr:uid="{00000000-0005-0000-0000-0000D52C0000}"/>
    <cellStyle name="SAPBEXexcBad8 2 4 2 6 3" xfId="24463" xr:uid="{00000000-0005-0000-0000-0000D62C0000}"/>
    <cellStyle name="SAPBEXexcBad8 2 4 2 7" xfId="13867" xr:uid="{00000000-0005-0000-0000-0000D72C0000}"/>
    <cellStyle name="SAPBEXexcBad8 2 4 2 8" xfId="14284" xr:uid="{00000000-0005-0000-0000-0000D82C0000}"/>
    <cellStyle name="SAPBEXexcBad8 2 4 3" xfId="7841" xr:uid="{00000000-0005-0000-0000-0000D92C0000}"/>
    <cellStyle name="SAPBEXexcBad8 2 4 3 2" xfId="15054" xr:uid="{00000000-0005-0000-0000-0000DA2C0000}"/>
    <cellStyle name="SAPBEXexcBad8 2 4 3 3" xfId="20740" xr:uid="{00000000-0005-0000-0000-0000DB2C0000}"/>
    <cellStyle name="SAPBEXexcBad8 2 4 4" xfId="9423" xr:uid="{00000000-0005-0000-0000-0000DC2C0000}"/>
    <cellStyle name="SAPBEXexcBad8 2 4 4 2" xfId="16636" xr:uid="{00000000-0005-0000-0000-0000DD2C0000}"/>
    <cellStyle name="SAPBEXexcBad8 2 4 4 3" xfId="22135" xr:uid="{00000000-0005-0000-0000-0000DE2C0000}"/>
    <cellStyle name="SAPBEXexcBad8 2 4 5" xfId="9973" xr:uid="{00000000-0005-0000-0000-0000DF2C0000}"/>
    <cellStyle name="SAPBEXexcBad8 2 4 5 2" xfId="17186" xr:uid="{00000000-0005-0000-0000-0000E02C0000}"/>
    <cellStyle name="SAPBEXexcBad8 2 4 5 3" xfId="22623" xr:uid="{00000000-0005-0000-0000-0000E12C0000}"/>
    <cellStyle name="SAPBEXexcBad8 2 4 6" xfId="11389" xr:uid="{00000000-0005-0000-0000-0000E22C0000}"/>
    <cellStyle name="SAPBEXexcBad8 2 4 6 2" xfId="18596" xr:uid="{00000000-0005-0000-0000-0000E32C0000}"/>
    <cellStyle name="SAPBEXexcBad8 2 4 6 3" xfId="23791" xr:uid="{00000000-0005-0000-0000-0000E42C0000}"/>
    <cellStyle name="SAPBEXexcBad8 2 4 7" xfId="12596" xr:uid="{00000000-0005-0000-0000-0000E52C0000}"/>
    <cellStyle name="SAPBEXexcBad8 2 4 7 2" xfId="19803" xr:uid="{00000000-0005-0000-0000-0000E62C0000}"/>
    <cellStyle name="SAPBEXexcBad8 2 4 7 3" xfId="24828" xr:uid="{00000000-0005-0000-0000-0000E72C0000}"/>
    <cellStyle name="SAPBEXexcBad8 2 4 8" xfId="13465" xr:uid="{00000000-0005-0000-0000-0000E82C0000}"/>
    <cellStyle name="SAPBEXexcBad8 2 4 9" xfId="14662" xr:uid="{00000000-0005-0000-0000-0000E92C0000}"/>
    <cellStyle name="SAPBEXexcBad8 2 5" xfId="440" xr:uid="{00000000-0005-0000-0000-0000EA2C0000}"/>
    <cellStyle name="SAPBEXexcBad8 2 5 2" xfId="917" xr:uid="{00000000-0005-0000-0000-0000EB2C0000}"/>
    <cellStyle name="SAPBEXexcBad8 2 5 2 2" xfId="8260" xr:uid="{00000000-0005-0000-0000-0000EC2C0000}"/>
    <cellStyle name="SAPBEXexcBad8 2 5 2 2 2" xfId="15473" xr:uid="{00000000-0005-0000-0000-0000ED2C0000}"/>
    <cellStyle name="SAPBEXexcBad8 2 5 2 2 3" xfId="21118" xr:uid="{00000000-0005-0000-0000-0000EE2C0000}"/>
    <cellStyle name="SAPBEXexcBad8 2 5 2 3" xfId="9036" xr:uid="{00000000-0005-0000-0000-0000EF2C0000}"/>
    <cellStyle name="SAPBEXexcBad8 2 5 2 3 2" xfId="16249" xr:uid="{00000000-0005-0000-0000-0000F02C0000}"/>
    <cellStyle name="SAPBEXexcBad8 2 5 2 3 3" xfId="21793" xr:uid="{00000000-0005-0000-0000-0000F12C0000}"/>
    <cellStyle name="SAPBEXexcBad8 2 5 2 4" xfId="10391" xr:uid="{00000000-0005-0000-0000-0000F22C0000}"/>
    <cellStyle name="SAPBEXexcBad8 2 5 2 4 2" xfId="17604" xr:uid="{00000000-0005-0000-0000-0000F32C0000}"/>
    <cellStyle name="SAPBEXexcBad8 2 5 2 4 3" xfId="23000" xr:uid="{00000000-0005-0000-0000-0000F42C0000}"/>
    <cellStyle name="SAPBEXexcBad8 2 5 2 5" xfId="11657" xr:uid="{00000000-0005-0000-0000-0000F52C0000}"/>
    <cellStyle name="SAPBEXexcBad8 2 5 2 5 2" xfId="18864" xr:uid="{00000000-0005-0000-0000-0000F62C0000}"/>
    <cellStyle name="SAPBEXexcBad8 2 5 2 5 3" xfId="24030" xr:uid="{00000000-0005-0000-0000-0000F72C0000}"/>
    <cellStyle name="SAPBEXexcBad8 2 5 2 6" xfId="12354" xr:uid="{00000000-0005-0000-0000-0000F82C0000}"/>
    <cellStyle name="SAPBEXexcBad8 2 5 2 6 2" xfId="19561" xr:uid="{00000000-0005-0000-0000-0000F92C0000}"/>
    <cellStyle name="SAPBEXexcBad8 2 5 2 6 3" xfId="24596" xr:uid="{00000000-0005-0000-0000-0000FA2C0000}"/>
    <cellStyle name="SAPBEXexcBad8 2 5 2 7" xfId="13722" xr:uid="{00000000-0005-0000-0000-0000FB2C0000}"/>
    <cellStyle name="SAPBEXexcBad8 2 5 2 8" xfId="14416" xr:uid="{00000000-0005-0000-0000-0000FC2C0000}"/>
    <cellStyle name="SAPBEXexcBad8 2 5 3" xfId="7842" xr:uid="{00000000-0005-0000-0000-0000FD2C0000}"/>
    <cellStyle name="SAPBEXexcBad8 2 5 3 2" xfId="15055" xr:uid="{00000000-0005-0000-0000-0000FE2C0000}"/>
    <cellStyle name="SAPBEXexcBad8 2 5 3 3" xfId="20741" xr:uid="{00000000-0005-0000-0000-0000FF2C0000}"/>
    <cellStyle name="SAPBEXexcBad8 2 5 4" xfId="9422" xr:uid="{00000000-0005-0000-0000-0000002D0000}"/>
    <cellStyle name="SAPBEXexcBad8 2 5 4 2" xfId="16635" xr:uid="{00000000-0005-0000-0000-0000012D0000}"/>
    <cellStyle name="SAPBEXexcBad8 2 5 4 3" xfId="22134" xr:uid="{00000000-0005-0000-0000-0000022D0000}"/>
    <cellStyle name="SAPBEXexcBad8 2 5 5" xfId="9974" xr:uid="{00000000-0005-0000-0000-0000032D0000}"/>
    <cellStyle name="SAPBEXexcBad8 2 5 5 2" xfId="17187" xr:uid="{00000000-0005-0000-0000-0000042D0000}"/>
    <cellStyle name="SAPBEXexcBad8 2 5 5 3" xfId="22624" xr:uid="{00000000-0005-0000-0000-0000052D0000}"/>
    <cellStyle name="SAPBEXexcBad8 2 5 6" xfId="11223" xr:uid="{00000000-0005-0000-0000-0000062D0000}"/>
    <cellStyle name="SAPBEXexcBad8 2 5 6 2" xfId="18430" xr:uid="{00000000-0005-0000-0000-0000072D0000}"/>
    <cellStyle name="SAPBEXexcBad8 2 5 6 3" xfId="23637" xr:uid="{00000000-0005-0000-0000-0000082D0000}"/>
    <cellStyle name="SAPBEXexcBad8 2 5 7" xfId="12779" xr:uid="{00000000-0005-0000-0000-0000092D0000}"/>
    <cellStyle name="SAPBEXexcBad8 2 5 7 2" xfId="19986" xr:uid="{00000000-0005-0000-0000-00000A2D0000}"/>
    <cellStyle name="SAPBEXexcBad8 2 5 7 3" xfId="24976" xr:uid="{00000000-0005-0000-0000-00000B2D0000}"/>
    <cellStyle name="SAPBEXexcBad8 2 5 8" xfId="13321" xr:uid="{00000000-0005-0000-0000-00000C2D0000}"/>
    <cellStyle name="SAPBEXexcBad8 2 5 9" xfId="14672" xr:uid="{00000000-0005-0000-0000-00000D2D0000}"/>
    <cellStyle name="SAPBEXexcBad8 2 6" xfId="834" xr:uid="{00000000-0005-0000-0000-00000E2D0000}"/>
    <cellStyle name="SAPBEXexcBad8 2 6 2" xfId="8261" xr:uid="{00000000-0005-0000-0000-00000F2D0000}"/>
    <cellStyle name="SAPBEXexcBad8 2 6 2 2" xfId="15474" xr:uid="{00000000-0005-0000-0000-0000102D0000}"/>
    <cellStyle name="SAPBEXexcBad8 2 6 2 3" xfId="21119" xr:uid="{00000000-0005-0000-0000-0000112D0000}"/>
    <cellStyle name="SAPBEXexcBad8 2 6 3" xfId="9035" xr:uid="{00000000-0005-0000-0000-0000122D0000}"/>
    <cellStyle name="SAPBEXexcBad8 2 6 3 2" xfId="16248" xr:uid="{00000000-0005-0000-0000-0000132D0000}"/>
    <cellStyle name="SAPBEXexcBad8 2 6 3 3" xfId="21792" xr:uid="{00000000-0005-0000-0000-0000142D0000}"/>
    <cellStyle name="SAPBEXexcBad8 2 6 4" xfId="10392" xr:uid="{00000000-0005-0000-0000-0000152D0000}"/>
    <cellStyle name="SAPBEXexcBad8 2 6 4 2" xfId="17605" xr:uid="{00000000-0005-0000-0000-0000162D0000}"/>
    <cellStyle name="SAPBEXexcBad8 2 6 4 3" xfId="23001" xr:uid="{00000000-0005-0000-0000-0000172D0000}"/>
    <cellStyle name="SAPBEXexcBad8 2 6 5" xfId="11574" xr:uid="{00000000-0005-0000-0000-0000182D0000}"/>
    <cellStyle name="SAPBEXexcBad8 2 6 5 2" xfId="18781" xr:uid="{00000000-0005-0000-0000-0000192D0000}"/>
    <cellStyle name="SAPBEXexcBad8 2 6 5 3" xfId="23953" xr:uid="{00000000-0005-0000-0000-00001A2D0000}"/>
    <cellStyle name="SAPBEXexcBad8 2 6 6" xfId="12431" xr:uid="{00000000-0005-0000-0000-00001B2D0000}"/>
    <cellStyle name="SAPBEXexcBad8 2 6 6 2" xfId="19638" xr:uid="{00000000-0005-0000-0000-00001C2D0000}"/>
    <cellStyle name="SAPBEXexcBad8 2 6 6 3" xfId="24673" xr:uid="{00000000-0005-0000-0000-00001D2D0000}"/>
    <cellStyle name="SAPBEXexcBad8 2 6 7" xfId="13639" xr:uid="{00000000-0005-0000-0000-00001E2D0000}"/>
    <cellStyle name="SAPBEXexcBad8 2 6 8" xfId="14482" xr:uid="{00000000-0005-0000-0000-00001F2D0000}"/>
    <cellStyle name="SAPBEXexcBad8 2 7" xfId="7838" xr:uid="{00000000-0005-0000-0000-0000202D0000}"/>
    <cellStyle name="SAPBEXexcBad8 2 7 2" xfId="15051" xr:uid="{00000000-0005-0000-0000-0000212D0000}"/>
    <cellStyle name="SAPBEXexcBad8 2 7 3" xfId="20737" xr:uid="{00000000-0005-0000-0000-0000222D0000}"/>
    <cellStyle name="SAPBEXexcBad8 2 8" xfId="9426" xr:uid="{00000000-0005-0000-0000-0000232D0000}"/>
    <cellStyle name="SAPBEXexcBad8 2 8 2" xfId="16639" xr:uid="{00000000-0005-0000-0000-0000242D0000}"/>
    <cellStyle name="SAPBEXexcBad8 2 8 3" xfId="22138" xr:uid="{00000000-0005-0000-0000-0000252D0000}"/>
    <cellStyle name="SAPBEXexcBad8 2 9" xfId="9970" xr:uid="{00000000-0005-0000-0000-0000262D0000}"/>
    <cellStyle name="SAPBEXexcBad8 2 9 2" xfId="17183" xr:uid="{00000000-0005-0000-0000-0000272D0000}"/>
    <cellStyle name="SAPBEXexcBad8 2 9 3" xfId="22620" xr:uid="{00000000-0005-0000-0000-0000282D0000}"/>
    <cellStyle name="SAPBEXexcBad8 3" xfId="401" xr:uid="{00000000-0005-0000-0000-0000292D0000}"/>
    <cellStyle name="SAPBEXexcBad8 3 10" xfId="11184" xr:uid="{00000000-0005-0000-0000-00002A2D0000}"/>
    <cellStyle name="SAPBEXexcBad8 3 10 2" xfId="18391" xr:uid="{00000000-0005-0000-0000-00002B2D0000}"/>
    <cellStyle name="SAPBEXexcBad8 3 10 3" xfId="23602" xr:uid="{00000000-0005-0000-0000-00002C2D0000}"/>
    <cellStyle name="SAPBEXexcBad8 3 11" xfId="13293" xr:uid="{00000000-0005-0000-0000-00002D2D0000}"/>
    <cellStyle name="SAPBEXexcBad8 3 12" xfId="25431" xr:uid="{00000000-0005-0000-0000-00002E2D0000}"/>
    <cellStyle name="SAPBEXexcBad8 3 2" xfId="491" xr:uid="{00000000-0005-0000-0000-00002F2D0000}"/>
    <cellStyle name="SAPBEXexcBad8 3 2 2" xfId="968" xr:uid="{00000000-0005-0000-0000-0000302D0000}"/>
    <cellStyle name="SAPBEXexcBad8 3 2 2 2" xfId="8262" xr:uid="{00000000-0005-0000-0000-0000312D0000}"/>
    <cellStyle name="SAPBEXexcBad8 3 2 2 2 2" xfId="15475" xr:uid="{00000000-0005-0000-0000-0000322D0000}"/>
    <cellStyle name="SAPBEXexcBad8 3 2 2 2 3" xfId="21120" xr:uid="{00000000-0005-0000-0000-0000332D0000}"/>
    <cellStyle name="SAPBEXexcBad8 3 2 2 3" xfId="9034" xr:uid="{00000000-0005-0000-0000-0000342D0000}"/>
    <cellStyle name="SAPBEXexcBad8 3 2 2 3 2" xfId="16247" xr:uid="{00000000-0005-0000-0000-0000352D0000}"/>
    <cellStyle name="SAPBEXexcBad8 3 2 2 3 3" xfId="21791" xr:uid="{00000000-0005-0000-0000-0000362D0000}"/>
    <cellStyle name="SAPBEXexcBad8 3 2 2 4" xfId="10393" xr:uid="{00000000-0005-0000-0000-0000372D0000}"/>
    <cellStyle name="SAPBEXexcBad8 3 2 2 4 2" xfId="17606" xr:uid="{00000000-0005-0000-0000-0000382D0000}"/>
    <cellStyle name="SAPBEXexcBad8 3 2 2 4 3" xfId="23002" xr:uid="{00000000-0005-0000-0000-0000392D0000}"/>
    <cellStyle name="SAPBEXexcBad8 3 2 2 5" xfId="11708" xr:uid="{00000000-0005-0000-0000-00003A2D0000}"/>
    <cellStyle name="SAPBEXexcBad8 3 2 2 5 2" xfId="18915" xr:uid="{00000000-0005-0000-0000-00003B2D0000}"/>
    <cellStyle name="SAPBEXexcBad8 3 2 2 5 3" xfId="24077" xr:uid="{00000000-0005-0000-0000-00003C2D0000}"/>
    <cellStyle name="SAPBEXexcBad8 3 2 2 6" xfId="12307" xr:uid="{00000000-0005-0000-0000-00003D2D0000}"/>
    <cellStyle name="SAPBEXexcBad8 3 2 2 6 2" xfId="19514" xr:uid="{00000000-0005-0000-0000-00003E2D0000}"/>
    <cellStyle name="SAPBEXexcBad8 3 2 2 6 3" xfId="24549" xr:uid="{00000000-0005-0000-0000-00003F2D0000}"/>
    <cellStyle name="SAPBEXexcBad8 3 2 2 7" xfId="13773" xr:uid="{00000000-0005-0000-0000-0000402D0000}"/>
    <cellStyle name="SAPBEXexcBad8 3 2 2 8" xfId="14370" xr:uid="{00000000-0005-0000-0000-0000412D0000}"/>
    <cellStyle name="SAPBEXexcBad8 3 2 3" xfId="7844" xr:uid="{00000000-0005-0000-0000-0000422D0000}"/>
    <cellStyle name="SAPBEXexcBad8 3 2 3 2" xfId="15057" xr:uid="{00000000-0005-0000-0000-0000432D0000}"/>
    <cellStyle name="SAPBEXexcBad8 3 2 3 3" xfId="20743" xr:uid="{00000000-0005-0000-0000-0000442D0000}"/>
    <cellStyle name="SAPBEXexcBad8 3 2 4" xfId="9420" xr:uid="{00000000-0005-0000-0000-0000452D0000}"/>
    <cellStyle name="SAPBEXexcBad8 3 2 4 2" xfId="16633" xr:uid="{00000000-0005-0000-0000-0000462D0000}"/>
    <cellStyle name="SAPBEXexcBad8 3 2 4 3" xfId="22132" xr:uid="{00000000-0005-0000-0000-0000472D0000}"/>
    <cellStyle name="SAPBEXexcBad8 3 2 5" xfId="9976" xr:uid="{00000000-0005-0000-0000-0000482D0000}"/>
    <cellStyle name="SAPBEXexcBad8 3 2 5 2" xfId="17189" xr:uid="{00000000-0005-0000-0000-0000492D0000}"/>
    <cellStyle name="SAPBEXexcBad8 3 2 5 3" xfId="22626" xr:uid="{00000000-0005-0000-0000-00004A2D0000}"/>
    <cellStyle name="SAPBEXexcBad8 3 2 6" xfId="11274" xr:uid="{00000000-0005-0000-0000-00004B2D0000}"/>
    <cellStyle name="SAPBEXexcBad8 3 2 6 2" xfId="18481" xr:uid="{00000000-0005-0000-0000-00004C2D0000}"/>
    <cellStyle name="SAPBEXexcBad8 3 2 6 3" xfId="23684" xr:uid="{00000000-0005-0000-0000-00004D2D0000}"/>
    <cellStyle name="SAPBEXexcBad8 3 2 7" xfId="12736" xr:uid="{00000000-0005-0000-0000-00004E2D0000}"/>
    <cellStyle name="SAPBEXexcBad8 3 2 7 2" xfId="19943" xr:uid="{00000000-0005-0000-0000-00004F2D0000}"/>
    <cellStyle name="SAPBEXexcBad8 3 2 7 3" xfId="24934" xr:uid="{00000000-0005-0000-0000-0000502D0000}"/>
    <cellStyle name="SAPBEXexcBad8 3 2 8" xfId="13366" xr:uid="{00000000-0005-0000-0000-0000512D0000}"/>
    <cellStyle name="SAPBEXexcBad8 3 3" xfId="575" xr:uid="{00000000-0005-0000-0000-0000522D0000}"/>
    <cellStyle name="SAPBEXexcBad8 3 3 2" xfId="1031" xr:uid="{00000000-0005-0000-0000-0000532D0000}"/>
    <cellStyle name="SAPBEXexcBad8 3 3 2 2" xfId="8263" xr:uid="{00000000-0005-0000-0000-0000542D0000}"/>
    <cellStyle name="SAPBEXexcBad8 3 3 2 2 2" xfId="15476" xr:uid="{00000000-0005-0000-0000-0000552D0000}"/>
    <cellStyle name="SAPBEXexcBad8 3 3 2 2 3" xfId="21121" xr:uid="{00000000-0005-0000-0000-0000562D0000}"/>
    <cellStyle name="SAPBEXexcBad8 3 3 2 3" xfId="9033" xr:uid="{00000000-0005-0000-0000-0000572D0000}"/>
    <cellStyle name="SAPBEXexcBad8 3 3 2 3 2" xfId="16246" xr:uid="{00000000-0005-0000-0000-0000582D0000}"/>
    <cellStyle name="SAPBEXexcBad8 3 3 2 3 3" xfId="21790" xr:uid="{00000000-0005-0000-0000-0000592D0000}"/>
    <cellStyle name="SAPBEXexcBad8 3 3 2 4" xfId="10394" xr:uid="{00000000-0005-0000-0000-00005A2D0000}"/>
    <cellStyle name="SAPBEXexcBad8 3 3 2 4 2" xfId="17607" xr:uid="{00000000-0005-0000-0000-00005B2D0000}"/>
    <cellStyle name="SAPBEXexcBad8 3 3 2 4 3" xfId="23003" xr:uid="{00000000-0005-0000-0000-00005C2D0000}"/>
    <cellStyle name="SAPBEXexcBad8 3 3 2 5" xfId="11771" xr:uid="{00000000-0005-0000-0000-00005D2D0000}"/>
    <cellStyle name="SAPBEXexcBad8 3 3 2 5 2" xfId="18978" xr:uid="{00000000-0005-0000-0000-00005E2D0000}"/>
    <cellStyle name="SAPBEXexcBad8 3 3 2 5 3" xfId="24132" xr:uid="{00000000-0005-0000-0000-00005F2D0000}"/>
    <cellStyle name="SAPBEXexcBad8 3 3 2 6" xfId="12252" xr:uid="{00000000-0005-0000-0000-0000602D0000}"/>
    <cellStyle name="SAPBEXexcBad8 3 3 2 6 2" xfId="19459" xr:uid="{00000000-0005-0000-0000-0000612D0000}"/>
    <cellStyle name="SAPBEXexcBad8 3 3 2 6 3" xfId="24494" xr:uid="{00000000-0005-0000-0000-0000622D0000}"/>
    <cellStyle name="SAPBEXexcBad8 3 3 2 7" xfId="13836" xr:uid="{00000000-0005-0000-0000-0000632D0000}"/>
    <cellStyle name="SAPBEXexcBad8 3 3 2 8" xfId="14315" xr:uid="{00000000-0005-0000-0000-0000642D0000}"/>
    <cellStyle name="SAPBEXexcBad8 3 3 3" xfId="7845" xr:uid="{00000000-0005-0000-0000-0000652D0000}"/>
    <cellStyle name="SAPBEXexcBad8 3 3 3 2" xfId="15058" xr:uid="{00000000-0005-0000-0000-0000662D0000}"/>
    <cellStyle name="SAPBEXexcBad8 3 3 3 3" xfId="20744" xr:uid="{00000000-0005-0000-0000-0000672D0000}"/>
    <cellStyle name="SAPBEXexcBad8 3 3 4" xfId="7776" xr:uid="{00000000-0005-0000-0000-0000682D0000}"/>
    <cellStyle name="SAPBEXexcBad8 3 3 4 2" xfId="14989" xr:uid="{00000000-0005-0000-0000-0000692D0000}"/>
    <cellStyle name="SAPBEXexcBad8 3 3 4 3" xfId="20676" xr:uid="{00000000-0005-0000-0000-00006A2D0000}"/>
    <cellStyle name="SAPBEXexcBad8 3 3 5" xfId="9977" xr:uid="{00000000-0005-0000-0000-00006B2D0000}"/>
    <cellStyle name="SAPBEXexcBad8 3 3 5 2" xfId="17190" xr:uid="{00000000-0005-0000-0000-00006C2D0000}"/>
    <cellStyle name="SAPBEXexcBad8 3 3 5 3" xfId="22627" xr:uid="{00000000-0005-0000-0000-00006D2D0000}"/>
    <cellStyle name="SAPBEXexcBad8 3 3 6" xfId="11358" xr:uid="{00000000-0005-0000-0000-00006E2D0000}"/>
    <cellStyle name="SAPBEXexcBad8 3 3 6 2" xfId="18565" xr:uid="{00000000-0005-0000-0000-00006F2D0000}"/>
    <cellStyle name="SAPBEXexcBad8 3 3 6 3" xfId="23760" xr:uid="{00000000-0005-0000-0000-0000702D0000}"/>
    <cellStyle name="SAPBEXexcBad8 3 3 7" xfId="12629" xr:uid="{00000000-0005-0000-0000-0000712D0000}"/>
    <cellStyle name="SAPBEXexcBad8 3 3 7 2" xfId="19836" xr:uid="{00000000-0005-0000-0000-0000722D0000}"/>
    <cellStyle name="SAPBEXexcBad8 3 3 7 3" xfId="24859" xr:uid="{00000000-0005-0000-0000-0000732D0000}"/>
    <cellStyle name="SAPBEXexcBad8 3 3 8" xfId="13437" xr:uid="{00000000-0005-0000-0000-0000742D0000}"/>
    <cellStyle name="SAPBEXexcBad8 3 4" xfId="641" xr:uid="{00000000-0005-0000-0000-0000752D0000}"/>
    <cellStyle name="SAPBEXexcBad8 3 4 2" xfId="1097" xr:uid="{00000000-0005-0000-0000-0000762D0000}"/>
    <cellStyle name="SAPBEXexcBad8 3 4 2 2" xfId="8264" xr:uid="{00000000-0005-0000-0000-0000772D0000}"/>
    <cellStyle name="SAPBEXexcBad8 3 4 2 2 2" xfId="15477" xr:uid="{00000000-0005-0000-0000-0000782D0000}"/>
    <cellStyle name="SAPBEXexcBad8 3 4 2 2 3" xfId="21122" xr:uid="{00000000-0005-0000-0000-0000792D0000}"/>
    <cellStyle name="SAPBEXexcBad8 3 4 2 3" xfId="9032" xr:uid="{00000000-0005-0000-0000-00007A2D0000}"/>
    <cellStyle name="SAPBEXexcBad8 3 4 2 3 2" xfId="16245" xr:uid="{00000000-0005-0000-0000-00007B2D0000}"/>
    <cellStyle name="SAPBEXexcBad8 3 4 2 3 3" xfId="21789" xr:uid="{00000000-0005-0000-0000-00007C2D0000}"/>
    <cellStyle name="SAPBEXexcBad8 3 4 2 4" xfId="10395" xr:uid="{00000000-0005-0000-0000-00007D2D0000}"/>
    <cellStyle name="SAPBEXexcBad8 3 4 2 4 2" xfId="17608" xr:uid="{00000000-0005-0000-0000-00007E2D0000}"/>
    <cellStyle name="SAPBEXexcBad8 3 4 2 4 3" xfId="23004" xr:uid="{00000000-0005-0000-0000-00007F2D0000}"/>
    <cellStyle name="SAPBEXexcBad8 3 4 2 5" xfId="11837" xr:uid="{00000000-0005-0000-0000-0000802D0000}"/>
    <cellStyle name="SAPBEXexcBad8 3 4 2 5 2" xfId="19044" xr:uid="{00000000-0005-0000-0000-0000812D0000}"/>
    <cellStyle name="SAPBEXexcBad8 3 4 2 5 3" xfId="24198" xr:uid="{00000000-0005-0000-0000-0000822D0000}"/>
    <cellStyle name="SAPBEXexcBad8 3 4 2 6" xfId="12186" xr:uid="{00000000-0005-0000-0000-0000832D0000}"/>
    <cellStyle name="SAPBEXexcBad8 3 4 2 6 2" xfId="19393" xr:uid="{00000000-0005-0000-0000-0000842D0000}"/>
    <cellStyle name="SAPBEXexcBad8 3 4 2 6 3" xfId="24428" xr:uid="{00000000-0005-0000-0000-0000852D0000}"/>
    <cellStyle name="SAPBEXexcBad8 3 4 2 7" xfId="13902" xr:uid="{00000000-0005-0000-0000-0000862D0000}"/>
    <cellStyle name="SAPBEXexcBad8 3 4 2 8" xfId="14249" xr:uid="{00000000-0005-0000-0000-0000872D0000}"/>
    <cellStyle name="SAPBEXexcBad8 3 4 3" xfId="7846" xr:uid="{00000000-0005-0000-0000-0000882D0000}"/>
    <cellStyle name="SAPBEXexcBad8 3 4 3 2" xfId="15059" xr:uid="{00000000-0005-0000-0000-0000892D0000}"/>
    <cellStyle name="SAPBEXexcBad8 3 4 3 3" xfId="20745" xr:uid="{00000000-0005-0000-0000-00008A2D0000}"/>
    <cellStyle name="SAPBEXexcBad8 3 4 4" xfId="9419" xr:uid="{00000000-0005-0000-0000-00008B2D0000}"/>
    <cellStyle name="SAPBEXexcBad8 3 4 4 2" xfId="16632" xr:uid="{00000000-0005-0000-0000-00008C2D0000}"/>
    <cellStyle name="SAPBEXexcBad8 3 4 4 3" xfId="22131" xr:uid="{00000000-0005-0000-0000-00008D2D0000}"/>
    <cellStyle name="SAPBEXexcBad8 3 4 5" xfId="9978" xr:uid="{00000000-0005-0000-0000-00008E2D0000}"/>
    <cellStyle name="SAPBEXexcBad8 3 4 5 2" xfId="17191" xr:uid="{00000000-0005-0000-0000-00008F2D0000}"/>
    <cellStyle name="SAPBEXexcBad8 3 4 5 3" xfId="22628" xr:uid="{00000000-0005-0000-0000-0000902D0000}"/>
    <cellStyle name="SAPBEXexcBad8 3 4 6" xfId="11424" xr:uid="{00000000-0005-0000-0000-0000912D0000}"/>
    <cellStyle name="SAPBEXexcBad8 3 4 6 2" xfId="18631" xr:uid="{00000000-0005-0000-0000-0000922D0000}"/>
    <cellStyle name="SAPBEXexcBad8 3 4 6 3" xfId="23826" xr:uid="{00000000-0005-0000-0000-0000932D0000}"/>
    <cellStyle name="SAPBEXexcBad8 3 4 7" xfId="12561" xr:uid="{00000000-0005-0000-0000-0000942D0000}"/>
    <cellStyle name="SAPBEXexcBad8 3 4 7 2" xfId="19768" xr:uid="{00000000-0005-0000-0000-0000952D0000}"/>
    <cellStyle name="SAPBEXexcBad8 3 4 7 3" xfId="24793" xr:uid="{00000000-0005-0000-0000-0000962D0000}"/>
    <cellStyle name="SAPBEXexcBad8 3 4 8" xfId="13500" xr:uid="{00000000-0005-0000-0000-0000972D0000}"/>
    <cellStyle name="SAPBEXexcBad8 3 4 9" xfId="14596" xr:uid="{00000000-0005-0000-0000-0000982D0000}"/>
    <cellStyle name="SAPBEXexcBad8 3 5" xfId="695" xr:uid="{00000000-0005-0000-0000-0000992D0000}"/>
    <cellStyle name="SAPBEXexcBad8 3 5 2" xfId="1151" xr:uid="{00000000-0005-0000-0000-00009A2D0000}"/>
    <cellStyle name="SAPBEXexcBad8 3 5 2 2" xfId="8265" xr:uid="{00000000-0005-0000-0000-00009B2D0000}"/>
    <cellStyle name="SAPBEXexcBad8 3 5 2 2 2" xfId="15478" xr:uid="{00000000-0005-0000-0000-00009C2D0000}"/>
    <cellStyle name="SAPBEXexcBad8 3 5 2 2 3" xfId="21123" xr:uid="{00000000-0005-0000-0000-00009D2D0000}"/>
    <cellStyle name="SAPBEXexcBad8 3 5 2 3" xfId="9031" xr:uid="{00000000-0005-0000-0000-00009E2D0000}"/>
    <cellStyle name="SAPBEXexcBad8 3 5 2 3 2" xfId="16244" xr:uid="{00000000-0005-0000-0000-00009F2D0000}"/>
    <cellStyle name="SAPBEXexcBad8 3 5 2 3 3" xfId="21788" xr:uid="{00000000-0005-0000-0000-0000A02D0000}"/>
    <cellStyle name="SAPBEXexcBad8 3 5 2 4" xfId="10396" xr:uid="{00000000-0005-0000-0000-0000A12D0000}"/>
    <cellStyle name="SAPBEXexcBad8 3 5 2 4 2" xfId="17609" xr:uid="{00000000-0005-0000-0000-0000A22D0000}"/>
    <cellStyle name="SAPBEXexcBad8 3 5 2 4 3" xfId="23005" xr:uid="{00000000-0005-0000-0000-0000A32D0000}"/>
    <cellStyle name="SAPBEXexcBad8 3 5 2 5" xfId="11891" xr:uid="{00000000-0005-0000-0000-0000A42D0000}"/>
    <cellStyle name="SAPBEXexcBad8 3 5 2 5 2" xfId="19098" xr:uid="{00000000-0005-0000-0000-0000A52D0000}"/>
    <cellStyle name="SAPBEXexcBad8 3 5 2 5 3" xfId="24252" xr:uid="{00000000-0005-0000-0000-0000A62D0000}"/>
    <cellStyle name="SAPBEXexcBad8 3 5 2 6" xfId="12132" xr:uid="{00000000-0005-0000-0000-0000A72D0000}"/>
    <cellStyle name="SAPBEXexcBad8 3 5 2 6 2" xfId="19339" xr:uid="{00000000-0005-0000-0000-0000A82D0000}"/>
    <cellStyle name="SAPBEXexcBad8 3 5 2 6 3" xfId="24374" xr:uid="{00000000-0005-0000-0000-0000A92D0000}"/>
    <cellStyle name="SAPBEXexcBad8 3 5 2 7" xfId="13956" xr:uid="{00000000-0005-0000-0000-0000AA2D0000}"/>
    <cellStyle name="SAPBEXexcBad8 3 5 2 8" xfId="14195" xr:uid="{00000000-0005-0000-0000-0000AB2D0000}"/>
    <cellStyle name="SAPBEXexcBad8 3 5 3" xfId="7847" xr:uid="{00000000-0005-0000-0000-0000AC2D0000}"/>
    <cellStyle name="SAPBEXexcBad8 3 5 3 2" xfId="15060" xr:uid="{00000000-0005-0000-0000-0000AD2D0000}"/>
    <cellStyle name="SAPBEXexcBad8 3 5 3 3" xfId="20746" xr:uid="{00000000-0005-0000-0000-0000AE2D0000}"/>
    <cellStyle name="SAPBEXexcBad8 3 5 4" xfId="9418" xr:uid="{00000000-0005-0000-0000-0000AF2D0000}"/>
    <cellStyle name="SAPBEXexcBad8 3 5 4 2" xfId="16631" xr:uid="{00000000-0005-0000-0000-0000B02D0000}"/>
    <cellStyle name="SAPBEXexcBad8 3 5 4 3" xfId="22130" xr:uid="{00000000-0005-0000-0000-0000B12D0000}"/>
    <cellStyle name="SAPBEXexcBad8 3 5 5" xfId="9979" xr:uid="{00000000-0005-0000-0000-0000B22D0000}"/>
    <cellStyle name="SAPBEXexcBad8 3 5 5 2" xfId="17192" xr:uid="{00000000-0005-0000-0000-0000B32D0000}"/>
    <cellStyle name="SAPBEXexcBad8 3 5 5 3" xfId="22629" xr:uid="{00000000-0005-0000-0000-0000B42D0000}"/>
    <cellStyle name="SAPBEXexcBad8 3 5 6" xfId="11478" xr:uid="{00000000-0005-0000-0000-0000B52D0000}"/>
    <cellStyle name="SAPBEXexcBad8 3 5 6 2" xfId="18685" xr:uid="{00000000-0005-0000-0000-0000B62D0000}"/>
    <cellStyle name="SAPBEXexcBad8 3 5 6 3" xfId="23880" xr:uid="{00000000-0005-0000-0000-0000B72D0000}"/>
    <cellStyle name="SAPBEXexcBad8 3 5 7" xfId="12502" xr:uid="{00000000-0005-0000-0000-0000B82D0000}"/>
    <cellStyle name="SAPBEXexcBad8 3 5 7 2" xfId="19709" xr:uid="{00000000-0005-0000-0000-0000B92D0000}"/>
    <cellStyle name="SAPBEXexcBad8 3 5 7 3" xfId="24740" xr:uid="{00000000-0005-0000-0000-0000BA2D0000}"/>
    <cellStyle name="SAPBEXexcBad8 3 5 8" xfId="13554" xr:uid="{00000000-0005-0000-0000-0000BB2D0000}"/>
    <cellStyle name="SAPBEXexcBad8 3 5 9" xfId="14542" xr:uid="{00000000-0005-0000-0000-0000BC2D0000}"/>
    <cellStyle name="SAPBEXexcBad8 3 6" xfId="880" xr:uid="{00000000-0005-0000-0000-0000BD2D0000}"/>
    <cellStyle name="SAPBEXexcBad8 3 6 2" xfId="8266" xr:uid="{00000000-0005-0000-0000-0000BE2D0000}"/>
    <cellStyle name="SAPBEXexcBad8 3 6 2 2" xfId="15479" xr:uid="{00000000-0005-0000-0000-0000BF2D0000}"/>
    <cellStyle name="SAPBEXexcBad8 3 6 2 3" xfId="21124" xr:uid="{00000000-0005-0000-0000-0000C02D0000}"/>
    <cellStyle name="SAPBEXexcBad8 3 6 3" xfId="9030" xr:uid="{00000000-0005-0000-0000-0000C12D0000}"/>
    <cellStyle name="SAPBEXexcBad8 3 6 3 2" xfId="16243" xr:uid="{00000000-0005-0000-0000-0000C22D0000}"/>
    <cellStyle name="SAPBEXexcBad8 3 6 3 3" xfId="21787" xr:uid="{00000000-0005-0000-0000-0000C32D0000}"/>
    <cellStyle name="SAPBEXexcBad8 3 6 4" xfId="10397" xr:uid="{00000000-0005-0000-0000-0000C42D0000}"/>
    <cellStyle name="SAPBEXexcBad8 3 6 4 2" xfId="17610" xr:uid="{00000000-0005-0000-0000-0000C52D0000}"/>
    <cellStyle name="SAPBEXexcBad8 3 6 4 3" xfId="23006" xr:uid="{00000000-0005-0000-0000-0000C62D0000}"/>
    <cellStyle name="SAPBEXexcBad8 3 6 5" xfId="11620" xr:uid="{00000000-0005-0000-0000-0000C72D0000}"/>
    <cellStyle name="SAPBEXexcBad8 3 6 5 2" xfId="18827" xr:uid="{00000000-0005-0000-0000-0000C82D0000}"/>
    <cellStyle name="SAPBEXexcBad8 3 6 5 3" xfId="23997" xr:uid="{00000000-0005-0000-0000-0000C92D0000}"/>
    <cellStyle name="SAPBEXexcBad8 3 6 6" xfId="12387" xr:uid="{00000000-0005-0000-0000-0000CA2D0000}"/>
    <cellStyle name="SAPBEXexcBad8 3 6 6 2" xfId="19594" xr:uid="{00000000-0005-0000-0000-0000CB2D0000}"/>
    <cellStyle name="SAPBEXexcBad8 3 6 6 3" xfId="24629" xr:uid="{00000000-0005-0000-0000-0000CC2D0000}"/>
    <cellStyle name="SAPBEXexcBad8 3 6 7" xfId="13685" xr:uid="{00000000-0005-0000-0000-0000CD2D0000}"/>
    <cellStyle name="SAPBEXexcBad8 3 6 8" xfId="14447" xr:uid="{00000000-0005-0000-0000-0000CE2D0000}"/>
    <cellStyle name="SAPBEXexcBad8 3 7" xfId="7843" xr:uid="{00000000-0005-0000-0000-0000CF2D0000}"/>
    <cellStyle name="SAPBEXexcBad8 3 7 2" xfId="15056" xr:uid="{00000000-0005-0000-0000-0000D02D0000}"/>
    <cellStyle name="SAPBEXexcBad8 3 7 3" xfId="20742" xr:uid="{00000000-0005-0000-0000-0000D12D0000}"/>
    <cellStyle name="SAPBEXexcBad8 3 8" xfId="9421" xr:uid="{00000000-0005-0000-0000-0000D22D0000}"/>
    <cellStyle name="SAPBEXexcBad8 3 8 2" xfId="16634" xr:uid="{00000000-0005-0000-0000-0000D32D0000}"/>
    <cellStyle name="SAPBEXexcBad8 3 8 3" xfId="22133" xr:uid="{00000000-0005-0000-0000-0000D42D0000}"/>
    <cellStyle name="SAPBEXexcBad8 3 9" xfId="9975" xr:uid="{00000000-0005-0000-0000-0000D52D0000}"/>
    <cellStyle name="SAPBEXexcBad8 3 9 2" xfId="17188" xr:uid="{00000000-0005-0000-0000-0000D62D0000}"/>
    <cellStyle name="SAPBEXexcBad8 3 9 3" xfId="22625" xr:uid="{00000000-0005-0000-0000-0000D72D0000}"/>
    <cellStyle name="SAPBEXexcBad8 4" xfId="518" xr:uid="{00000000-0005-0000-0000-0000D82D0000}"/>
    <cellStyle name="SAPBEXexcBad8 4 10" xfId="13391" xr:uid="{00000000-0005-0000-0000-0000D92D0000}"/>
    <cellStyle name="SAPBEXexcBad8 4 2" xfId="597" xr:uid="{00000000-0005-0000-0000-0000DA2D0000}"/>
    <cellStyle name="SAPBEXexcBad8 4 2 2" xfId="1053" xr:uid="{00000000-0005-0000-0000-0000DB2D0000}"/>
    <cellStyle name="SAPBEXexcBad8 4 2 2 2" xfId="8267" xr:uid="{00000000-0005-0000-0000-0000DC2D0000}"/>
    <cellStyle name="SAPBEXexcBad8 4 2 2 2 2" xfId="15480" xr:uid="{00000000-0005-0000-0000-0000DD2D0000}"/>
    <cellStyle name="SAPBEXexcBad8 4 2 2 2 3" xfId="21125" xr:uid="{00000000-0005-0000-0000-0000DE2D0000}"/>
    <cellStyle name="SAPBEXexcBad8 4 2 2 3" xfId="9029" xr:uid="{00000000-0005-0000-0000-0000DF2D0000}"/>
    <cellStyle name="SAPBEXexcBad8 4 2 2 3 2" xfId="16242" xr:uid="{00000000-0005-0000-0000-0000E02D0000}"/>
    <cellStyle name="SAPBEXexcBad8 4 2 2 3 3" xfId="21786" xr:uid="{00000000-0005-0000-0000-0000E12D0000}"/>
    <cellStyle name="SAPBEXexcBad8 4 2 2 4" xfId="10398" xr:uid="{00000000-0005-0000-0000-0000E22D0000}"/>
    <cellStyle name="SAPBEXexcBad8 4 2 2 4 2" xfId="17611" xr:uid="{00000000-0005-0000-0000-0000E32D0000}"/>
    <cellStyle name="SAPBEXexcBad8 4 2 2 4 3" xfId="23007" xr:uid="{00000000-0005-0000-0000-0000E42D0000}"/>
    <cellStyle name="SAPBEXexcBad8 4 2 2 5" xfId="11793" xr:uid="{00000000-0005-0000-0000-0000E52D0000}"/>
    <cellStyle name="SAPBEXexcBad8 4 2 2 5 2" xfId="19000" xr:uid="{00000000-0005-0000-0000-0000E62D0000}"/>
    <cellStyle name="SAPBEXexcBad8 4 2 2 5 3" xfId="24154" xr:uid="{00000000-0005-0000-0000-0000E72D0000}"/>
    <cellStyle name="SAPBEXexcBad8 4 2 2 6" xfId="12230" xr:uid="{00000000-0005-0000-0000-0000E82D0000}"/>
    <cellStyle name="SAPBEXexcBad8 4 2 2 6 2" xfId="19437" xr:uid="{00000000-0005-0000-0000-0000E92D0000}"/>
    <cellStyle name="SAPBEXexcBad8 4 2 2 6 3" xfId="24472" xr:uid="{00000000-0005-0000-0000-0000EA2D0000}"/>
    <cellStyle name="SAPBEXexcBad8 4 2 2 7" xfId="13858" xr:uid="{00000000-0005-0000-0000-0000EB2D0000}"/>
    <cellStyle name="SAPBEXexcBad8 4 2 2 8" xfId="14293" xr:uid="{00000000-0005-0000-0000-0000EC2D0000}"/>
    <cellStyle name="SAPBEXexcBad8 4 2 3" xfId="7849" xr:uid="{00000000-0005-0000-0000-0000ED2D0000}"/>
    <cellStyle name="SAPBEXexcBad8 4 2 3 2" xfId="15062" xr:uid="{00000000-0005-0000-0000-0000EE2D0000}"/>
    <cellStyle name="SAPBEXexcBad8 4 2 3 3" xfId="20748" xr:uid="{00000000-0005-0000-0000-0000EF2D0000}"/>
    <cellStyle name="SAPBEXexcBad8 4 2 4" xfId="9416" xr:uid="{00000000-0005-0000-0000-0000F02D0000}"/>
    <cellStyle name="SAPBEXexcBad8 4 2 4 2" xfId="16629" xr:uid="{00000000-0005-0000-0000-0000F12D0000}"/>
    <cellStyle name="SAPBEXexcBad8 4 2 4 3" xfId="22128" xr:uid="{00000000-0005-0000-0000-0000F22D0000}"/>
    <cellStyle name="SAPBEXexcBad8 4 2 5" xfId="9981" xr:uid="{00000000-0005-0000-0000-0000F32D0000}"/>
    <cellStyle name="SAPBEXexcBad8 4 2 5 2" xfId="17194" xr:uid="{00000000-0005-0000-0000-0000F42D0000}"/>
    <cellStyle name="SAPBEXexcBad8 4 2 5 3" xfId="22631" xr:uid="{00000000-0005-0000-0000-0000F52D0000}"/>
    <cellStyle name="SAPBEXexcBad8 4 2 6" xfId="11380" xr:uid="{00000000-0005-0000-0000-0000F62D0000}"/>
    <cellStyle name="SAPBEXexcBad8 4 2 6 2" xfId="18587" xr:uid="{00000000-0005-0000-0000-0000F72D0000}"/>
    <cellStyle name="SAPBEXexcBad8 4 2 6 3" xfId="23782" xr:uid="{00000000-0005-0000-0000-0000F82D0000}"/>
    <cellStyle name="SAPBEXexcBad8 4 2 7" xfId="12607" xr:uid="{00000000-0005-0000-0000-0000F92D0000}"/>
    <cellStyle name="SAPBEXexcBad8 4 2 7 2" xfId="19814" xr:uid="{00000000-0005-0000-0000-0000FA2D0000}"/>
    <cellStyle name="SAPBEXexcBad8 4 2 7 3" xfId="24837" xr:uid="{00000000-0005-0000-0000-0000FB2D0000}"/>
    <cellStyle name="SAPBEXexcBad8 4 2 8" xfId="13456" xr:uid="{00000000-0005-0000-0000-0000FC2D0000}"/>
    <cellStyle name="SAPBEXexcBad8 4 3" xfId="662" xr:uid="{00000000-0005-0000-0000-0000FD2D0000}"/>
    <cellStyle name="SAPBEXexcBad8 4 3 2" xfId="1118" xr:uid="{00000000-0005-0000-0000-0000FE2D0000}"/>
    <cellStyle name="SAPBEXexcBad8 4 3 2 2" xfId="8268" xr:uid="{00000000-0005-0000-0000-0000FF2D0000}"/>
    <cellStyle name="SAPBEXexcBad8 4 3 2 2 2" xfId="15481" xr:uid="{00000000-0005-0000-0000-0000002E0000}"/>
    <cellStyle name="SAPBEXexcBad8 4 3 2 2 3" xfId="21126" xr:uid="{00000000-0005-0000-0000-0000012E0000}"/>
    <cellStyle name="SAPBEXexcBad8 4 3 2 3" xfId="9028" xr:uid="{00000000-0005-0000-0000-0000022E0000}"/>
    <cellStyle name="SAPBEXexcBad8 4 3 2 3 2" xfId="16241" xr:uid="{00000000-0005-0000-0000-0000032E0000}"/>
    <cellStyle name="SAPBEXexcBad8 4 3 2 3 3" xfId="21785" xr:uid="{00000000-0005-0000-0000-0000042E0000}"/>
    <cellStyle name="SAPBEXexcBad8 4 3 2 4" xfId="10399" xr:uid="{00000000-0005-0000-0000-0000052E0000}"/>
    <cellStyle name="SAPBEXexcBad8 4 3 2 4 2" xfId="17612" xr:uid="{00000000-0005-0000-0000-0000062E0000}"/>
    <cellStyle name="SAPBEXexcBad8 4 3 2 4 3" xfId="23008" xr:uid="{00000000-0005-0000-0000-0000072E0000}"/>
    <cellStyle name="SAPBEXexcBad8 4 3 2 5" xfId="11858" xr:uid="{00000000-0005-0000-0000-0000082E0000}"/>
    <cellStyle name="SAPBEXexcBad8 4 3 2 5 2" xfId="19065" xr:uid="{00000000-0005-0000-0000-0000092E0000}"/>
    <cellStyle name="SAPBEXexcBad8 4 3 2 5 3" xfId="24219" xr:uid="{00000000-0005-0000-0000-00000A2E0000}"/>
    <cellStyle name="SAPBEXexcBad8 4 3 2 6" xfId="12165" xr:uid="{00000000-0005-0000-0000-00000B2E0000}"/>
    <cellStyle name="SAPBEXexcBad8 4 3 2 6 2" xfId="19372" xr:uid="{00000000-0005-0000-0000-00000C2E0000}"/>
    <cellStyle name="SAPBEXexcBad8 4 3 2 6 3" xfId="24407" xr:uid="{00000000-0005-0000-0000-00000D2E0000}"/>
    <cellStyle name="SAPBEXexcBad8 4 3 2 7" xfId="13923" xr:uid="{00000000-0005-0000-0000-00000E2E0000}"/>
    <cellStyle name="SAPBEXexcBad8 4 3 2 8" xfId="14228" xr:uid="{00000000-0005-0000-0000-00000F2E0000}"/>
    <cellStyle name="SAPBEXexcBad8 4 3 3" xfId="7850" xr:uid="{00000000-0005-0000-0000-0000102E0000}"/>
    <cellStyle name="SAPBEXexcBad8 4 3 3 2" xfId="15063" xr:uid="{00000000-0005-0000-0000-0000112E0000}"/>
    <cellStyle name="SAPBEXexcBad8 4 3 3 3" xfId="20749" xr:uid="{00000000-0005-0000-0000-0000122E0000}"/>
    <cellStyle name="SAPBEXexcBad8 4 3 4" xfId="9415" xr:uid="{00000000-0005-0000-0000-0000132E0000}"/>
    <cellStyle name="SAPBEXexcBad8 4 3 4 2" xfId="16628" xr:uid="{00000000-0005-0000-0000-0000142E0000}"/>
    <cellStyle name="SAPBEXexcBad8 4 3 4 3" xfId="22127" xr:uid="{00000000-0005-0000-0000-0000152E0000}"/>
    <cellStyle name="SAPBEXexcBad8 4 3 5" xfId="9982" xr:uid="{00000000-0005-0000-0000-0000162E0000}"/>
    <cellStyle name="SAPBEXexcBad8 4 3 5 2" xfId="17195" xr:uid="{00000000-0005-0000-0000-0000172E0000}"/>
    <cellStyle name="SAPBEXexcBad8 4 3 5 3" xfId="22632" xr:uid="{00000000-0005-0000-0000-0000182E0000}"/>
    <cellStyle name="SAPBEXexcBad8 4 3 6" xfId="11445" xr:uid="{00000000-0005-0000-0000-0000192E0000}"/>
    <cellStyle name="SAPBEXexcBad8 4 3 6 2" xfId="18652" xr:uid="{00000000-0005-0000-0000-00001A2E0000}"/>
    <cellStyle name="SAPBEXexcBad8 4 3 6 3" xfId="23847" xr:uid="{00000000-0005-0000-0000-00001B2E0000}"/>
    <cellStyle name="SAPBEXexcBad8 4 3 7" xfId="12540" xr:uid="{00000000-0005-0000-0000-00001C2E0000}"/>
    <cellStyle name="SAPBEXexcBad8 4 3 7 2" xfId="19747" xr:uid="{00000000-0005-0000-0000-00001D2E0000}"/>
    <cellStyle name="SAPBEXexcBad8 4 3 7 3" xfId="24772" xr:uid="{00000000-0005-0000-0000-00001E2E0000}"/>
    <cellStyle name="SAPBEXexcBad8 4 3 8" xfId="13521" xr:uid="{00000000-0005-0000-0000-00001F2E0000}"/>
    <cellStyle name="SAPBEXexcBad8 4 3 9" xfId="14575" xr:uid="{00000000-0005-0000-0000-0000202E0000}"/>
    <cellStyle name="SAPBEXexcBad8 4 4" xfId="717" xr:uid="{00000000-0005-0000-0000-0000212E0000}"/>
    <cellStyle name="SAPBEXexcBad8 4 4 2" xfId="1173" xr:uid="{00000000-0005-0000-0000-0000222E0000}"/>
    <cellStyle name="SAPBEXexcBad8 4 4 2 2" xfId="8269" xr:uid="{00000000-0005-0000-0000-0000232E0000}"/>
    <cellStyle name="SAPBEXexcBad8 4 4 2 2 2" xfId="15482" xr:uid="{00000000-0005-0000-0000-0000242E0000}"/>
    <cellStyle name="SAPBEXexcBad8 4 4 2 2 3" xfId="21127" xr:uid="{00000000-0005-0000-0000-0000252E0000}"/>
    <cellStyle name="SAPBEXexcBad8 4 4 2 3" xfId="9027" xr:uid="{00000000-0005-0000-0000-0000262E0000}"/>
    <cellStyle name="SAPBEXexcBad8 4 4 2 3 2" xfId="16240" xr:uid="{00000000-0005-0000-0000-0000272E0000}"/>
    <cellStyle name="SAPBEXexcBad8 4 4 2 3 3" xfId="21784" xr:uid="{00000000-0005-0000-0000-0000282E0000}"/>
    <cellStyle name="SAPBEXexcBad8 4 4 2 4" xfId="10400" xr:uid="{00000000-0005-0000-0000-0000292E0000}"/>
    <cellStyle name="SAPBEXexcBad8 4 4 2 4 2" xfId="17613" xr:uid="{00000000-0005-0000-0000-00002A2E0000}"/>
    <cellStyle name="SAPBEXexcBad8 4 4 2 4 3" xfId="23009" xr:uid="{00000000-0005-0000-0000-00002B2E0000}"/>
    <cellStyle name="SAPBEXexcBad8 4 4 2 5" xfId="11913" xr:uid="{00000000-0005-0000-0000-00002C2E0000}"/>
    <cellStyle name="SAPBEXexcBad8 4 4 2 5 2" xfId="19120" xr:uid="{00000000-0005-0000-0000-00002D2E0000}"/>
    <cellStyle name="SAPBEXexcBad8 4 4 2 5 3" xfId="24274" xr:uid="{00000000-0005-0000-0000-00002E2E0000}"/>
    <cellStyle name="SAPBEXexcBad8 4 4 2 6" xfId="12110" xr:uid="{00000000-0005-0000-0000-00002F2E0000}"/>
    <cellStyle name="SAPBEXexcBad8 4 4 2 6 2" xfId="19317" xr:uid="{00000000-0005-0000-0000-0000302E0000}"/>
    <cellStyle name="SAPBEXexcBad8 4 4 2 6 3" xfId="24352" xr:uid="{00000000-0005-0000-0000-0000312E0000}"/>
    <cellStyle name="SAPBEXexcBad8 4 4 2 7" xfId="13978" xr:uid="{00000000-0005-0000-0000-0000322E0000}"/>
    <cellStyle name="SAPBEXexcBad8 4 4 2 8" xfId="14173" xr:uid="{00000000-0005-0000-0000-0000332E0000}"/>
    <cellStyle name="SAPBEXexcBad8 4 4 3" xfId="7851" xr:uid="{00000000-0005-0000-0000-0000342E0000}"/>
    <cellStyle name="SAPBEXexcBad8 4 4 3 2" xfId="15064" xr:uid="{00000000-0005-0000-0000-0000352E0000}"/>
    <cellStyle name="SAPBEXexcBad8 4 4 3 3" xfId="20750" xr:uid="{00000000-0005-0000-0000-0000362E0000}"/>
    <cellStyle name="SAPBEXexcBad8 4 4 4" xfId="9414" xr:uid="{00000000-0005-0000-0000-0000372E0000}"/>
    <cellStyle name="SAPBEXexcBad8 4 4 4 2" xfId="16627" xr:uid="{00000000-0005-0000-0000-0000382E0000}"/>
    <cellStyle name="SAPBEXexcBad8 4 4 4 3" xfId="22126" xr:uid="{00000000-0005-0000-0000-0000392E0000}"/>
    <cellStyle name="SAPBEXexcBad8 4 4 5" xfId="9983" xr:uid="{00000000-0005-0000-0000-00003A2E0000}"/>
    <cellStyle name="SAPBEXexcBad8 4 4 5 2" xfId="17196" xr:uid="{00000000-0005-0000-0000-00003B2E0000}"/>
    <cellStyle name="SAPBEXexcBad8 4 4 5 3" xfId="22633" xr:uid="{00000000-0005-0000-0000-00003C2E0000}"/>
    <cellStyle name="SAPBEXexcBad8 4 4 6" xfId="11500" xr:uid="{00000000-0005-0000-0000-00003D2E0000}"/>
    <cellStyle name="SAPBEXexcBad8 4 4 6 2" xfId="18707" xr:uid="{00000000-0005-0000-0000-00003E2E0000}"/>
    <cellStyle name="SAPBEXexcBad8 4 4 6 3" xfId="23902" xr:uid="{00000000-0005-0000-0000-00003F2E0000}"/>
    <cellStyle name="SAPBEXexcBad8 4 4 7" xfId="12480" xr:uid="{00000000-0005-0000-0000-0000402E0000}"/>
    <cellStyle name="SAPBEXexcBad8 4 4 7 2" xfId="19687" xr:uid="{00000000-0005-0000-0000-0000412E0000}"/>
    <cellStyle name="SAPBEXexcBad8 4 4 7 3" xfId="24720" xr:uid="{00000000-0005-0000-0000-0000422E0000}"/>
    <cellStyle name="SAPBEXexcBad8 4 4 8" xfId="13576" xr:uid="{00000000-0005-0000-0000-0000432E0000}"/>
    <cellStyle name="SAPBEXexcBad8 4 4 9" xfId="14521" xr:uid="{00000000-0005-0000-0000-0000442E0000}"/>
    <cellStyle name="SAPBEXexcBad8 4 5" xfId="7848" xr:uid="{00000000-0005-0000-0000-0000452E0000}"/>
    <cellStyle name="SAPBEXexcBad8 4 5 2" xfId="15061" xr:uid="{00000000-0005-0000-0000-0000462E0000}"/>
    <cellStyle name="SAPBEXexcBad8 4 5 3" xfId="20747" xr:uid="{00000000-0005-0000-0000-0000472E0000}"/>
    <cellStyle name="SAPBEXexcBad8 4 6" xfId="9417" xr:uid="{00000000-0005-0000-0000-0000482E0000}"/>
    <cellStyle name="SAPBEXexcBad8 4 6 2" xfId="16630" xr:uid="{00000000-0005-0000-0000-0000492E0000}"/>
    <cellStyle name="SAPBEXexcBad8 4 6 3" xfId="22129" xr:uid="{00000000-0005-0000-0000-00004A2E0000}"/>
    <cellStyle name="SAPBEXexcBad8 4 7" xfId="9980" xr:uid="{00000000-0005-0000-0000-00004B2E0000}"/>
    <cellStyle name="SAPBEXexcBad8 4 7 2" xfId="17193" xr:uid="{00000000-0005-0000-0000-00004C2E0000}"/>
    <cellStyle name="SAPBEXexcBad8 4 7 3" xfId="22630" xr:uid="{00000000-0005-0000-0000-00004D2E0000}"/>
    <cellStyle name="SAPBEXexcBad8 4 8" xfId="11301" xr:uid="{00000000-0005-0000-0000-00004E2E0000}"/>
    <cellStyle name="SAPBEXexcBad8 4 8 2" xfId="18508" xr:uid="{00000000-0005-0000-0000-00004F2E0000}"/>
    <cellStyle name="SAPBEXexcBad8 4 8 3" xfId="23705" xr:uid="{00000000-0005-0000-0000-0000502E0000}"/>
    <cellStyle name="SAPBEXexcBad8 4 9" xfId="12715" xr:uid="{00000000-0005-0000-0000-0000512E0000}"/>
    <cellStyle name="SAPBEXexcBad8 4 9 2" xfId="19922" xr:uid="{00000000-0005-0000-0000-0000522E0000}"/>
    <cellStyle name="SAPBEXexcBad8 4 9 3" xfId="24913" xr:uid="{00000000-0005-0000-0000-0000532E0000}"/>
    <cellStyle name="SAPBEXexcBad8 5" xfId="796" xr:uid="{00000000-0005-0000-0000-0000542E0000}"/>
    <cellStyle name="SAPBEXexcBad8 5 2" xfId="8270" xr:uid="{00000000-0005-0000-0000-0000552E0000}"/>
    <cellStyle name="SAPBEXexcBad8 5 2 2" xfId="15483" xr:uid="{00000000-0005-0000-0000-0000562E0000}"/>
    <cellStyle name="SAPBEXexcBad8 5 2 3" xfId="21128" xr:uid="{00000000-0005-0000-0000-0000572E0000}"/>
    <cellStyle name="SAPBEXexcBad8 5 3" xfId="9026" xr:uid="{00000000-0005-0000-0000-0000582E0000}"/>
    <cellStyle name="SAPBEXexcBad8 5 3 2" xfId="16239" xr:uid="{00000000-0005-0000-0000-0000592E0000}"/>
    <cellStyle name="SAPBEXexcBad8 5 3 3" xfId="21783" xr:uid="{00000000-0005-0000-0000-00005A2E0000}"/>
    <cellStyle name="SAPBEXexcBad8 5 4" xfId="10401" xr:uid="{00000000-0005-0000-0000-00005B2E0000}"/>
    <cellStyle name="SAPBEXexcBad8 5 4 2" xfId="17614" xr:uid="{00000000-0005-0000-0000-00005C2E0000}"/>
    <cellStyle name="SAPBEXexcBad8 5 4 3" xfId="23010" xr:uid="{00000000-0005-0000-0000-00005D2E0000}"/>
    <cellStyle name="SAPBEXexcBad8 5 5" xfId="11536" xr:uid="{00000000-0005-0000-0000-00005E2E0000}"/>
    <cellStyle name="SAPBEXexcBad8 5 5 2" xfId="18743" xr:uid="{00000000-0005-0000-0000-00005F2E0000}"/>
    <cellStyle name="SAPBEXexcBad8 5 5 3" xfId="23919" xr:uid="{00000000-0005-0000-0000-0000602E0000}"/>
    <cellStyle name="SAPBEXexcBad8 5 6" xfId="12466" xr:uid="{00000000-0005-0000-0000-0000612E0000}"/>
    <cellStyle name="SAPBEXexcBad8 5 6 2" xfId="19673" xr:uid="{00000000-0005-0000-0000-0000622E0000}"/>
    <cellStyle name="SAPBEXexcBad8 5 6 3" xfId="24707" xr:uid="{00000000-0005-0000-0000-0000632E0000}"/>
    <cellStyle name="SAPBEXexcBad8 5 7" xfId="13606" xr:uid="{00000000-0005-0000-0000-0000642E0000}"/>
    <cellStyle name="SAPBEXexcBad8 5 8" xfId="14503" xr:uid="{00000000-0005-0000-0000-0000652E0000}"/>
    <cellStyle name="SAPBEXexcBad8 6" xfId="7250" xr:uid="{00000000-0005-0000-0000-0000662E0000}"/>
    <cellStyle name="SAPBEXexcBad8 6 2" xfId="9531" xr:uid="{00000000-0005-0000-0000-0000672E0000}"/>
    <cellStyle name="SAPBEXexcBad8 6 2 2" xfId="16744" xr:uid="{00000000-0005-0000-0000-0000682E0000}"/>
    <cellStyle name="SAPBEXexcBad8 6 2 3" xfId="22210" xr:uid="{00000000-0005-0000-0000-0000692E0000}"/>
    <cellStyle name="SAPBEXexcBad8 6 3" xfId="9729" xr:uid="{00000000-0005-0000-0000-00006A2E0000}"/>
    <cellStyle name="SAPBEXexcBad8 6 3 2" xfId="16942" xr:uid="{00000000-0005-0000-0000-00006B2E0000}"/>
    <cellStyle name="SAPBEXexcBad8 6 3 3" xfId="22408" xr:uid="{00000000-0005-0000-0000-00006C2E0000}"/>
    <cellStyle name="SAPBEXexcBad8 6 4" xfId="10933" xr:uid="{00000000-0005-0000-0000-00006D2E0000}"/>
    <cellStyle name="SAPBEXexcBad8 6 4 2" xfId="18146" xr:uid="{00000000-0005-0000-0000-00006E2E0000}"/>
    <cellStyle name="SAPBEXexcBad8 6 4 3" xfId="23363" xr:uid="{00000000-0005-0000-0000-00006F2E0000}"/>
    <cellStyle name="SAPBEXexcBad8 6 5" xfId="12880" xr:uid="{00000000-0005-0000-0000-0000702E0000}"/>
    <cellStyle name="SAPBEXexcBad8 6 5 2" xfId="20087" xr:uid="{00000000-0005-0000-0000-0000712E0000}"/>
    <cellStyle name="SAPBEXexcBad8 6 5 3" xfId="25043" xr:uid="{00000000-0005-0000-0000-0000722E0000}"/>
    <cellStyle name="SAPBEXexcBad8 6 6" xfId="13069" xr:uid="{00000000-0005-0000-0000-0000732E0000}"/>
    <cellStyle name="SAPBEXexcBad8 6 6 2" xfId="20276" xr:uid="{00000000-0005-0000-0000-0000742E0000}"/>
    <cellStyle name="SAPBEXexcBad8 6 6 3" xfId="25232" xr:uid="{00000000-0005-0000-0000-0000752E0000}"/>
    <cellStyle name="SAPBEXexcBad8 6 7" xfId="14741" xr:uid="{00000000-0005-0000-0000-0000762E0000}"/>
    <cellStyle name="SAPBEXexcBad8 6 8" xfId="20454" xr:uid="{00000000-0005-0000-0000-0000772E0000}"/>
    <cellStyle name="SAPBEXexcBad8 7" xfId="7694" xr:uid="{00000000-0005-0000-0000-0000782E0000}"/>
    <cellStyle name="SAPBEXexcBad8 7 2" xfId="14917" xr:uid="{00000000-0005-0000-0000-0000792E0000}"/>
    <cellStyle name="SAPBEXexcBad8 7 3" xfId="20638" xr:uid="{00000000-0005-0000-0000-00007A2E0000}"/>
    <cellStyle name="SAPBEXexcBad8 8" xfId="9427" xr:uid="{00000000-0005-0000-0000-00007B2E0000}"/>
    <cellStyle name="SAPBEXexcBad8 8 2" xfId="16640" xr:uid="{00000000-0005-0000-0000-00007C2E0000}"/>
    <cellStyle name="SAPBEXexcBad8 8 3" xfId="22139" xr:uid="{00000000-0005-0000-0000-00007D2E0000}"/>
    <cellStyle name="SAPBEXexcBad8 9" xfId="9969" xr:uid="{00000000-0005-0000-0000-00007E2E0000}"/>
    <cellStyle name="SAPBEXexcBad8 9 2" xfId="17182" xr:uid="{00000000-0005-0000-0000-00007F2E0000}"/>
    <cellStyle name="SAPBEXexcBad8 9 3" xfId="22619" xr:uid="{00000000-0005-0000-0000-0000802E0000}"/>
    <cellStyle name="SAPBEXexcBad9" xfId="83" xr:uid="{00000000-0005-0000-0000-0000812E0000}"/>
    <cellStyle name="SAPBEXexcBad9 10" xfId="13226" xr:uid="{00000000-0005-0000-0000-0000822E0000}"/>
    <cellStyle name="SAPBEXexcBad9 11" xfId="14897" xr:uid="{00000000-0005-0000-0000-0000832E0000}"/>
    <cellStyle name="SAPBEXexcBad9 12" xfId="25432" xr:uid="{00000000-0005-0000-0000-0000842E0000}"/>
    <cellStyle name="SAPBEXexcBad9 2" xfId="356" xr:uid="{00000000-0005-0000-0000-0000852E0000}"/>
    <cellStyle name="SAPBEXexcBad9 2 10" xfId="11140" xr:uid="{00000000-0005-0000-0000-0000862E0000}"/>
    <cellStyle name="SAPBEXexcBad9 2 10 2" xfId="18347" xr:uid="{00000000-0005-0000-0000-0000872E0000}"/>
    <cellStyle name="SAPBEXexcBad9 2 10 3" xfId="23560" xr:uid="{00000000-0005-0000-0000-0000882E0000}"/>
    <cellStyle name="SAPBEXexcBad9 2 11" xfId="13257" xr:uid="{00000000-0005-0000-0000-0000892E0000}"/>
    <cellStyle name="SAPBEXexcBad9 2 12" xfId="25433" xr:uid="{00000000-0005-0000-0000-00008A2E0000}"/>
    <cellStyle name="SAPBEXexcBad9 2 2" xfId="455" xr:uid="{00000000-0005-0000-0000-00008B2E0000}"/>
    <cellStyle name="SAPBEXexcBad9 2 2 2" xfId="932" xr:uid="{00000000-0005-0000-0000-00008C2E0000}"/>
    <cellStyle name="SAPBEXexcBad9 2 2 2 2" xfId="8271" xr:uid="{00000000-0005-0000-0000-00008D2E0000}"/>
    <cellStyle name="SAPBEXexcBad9 2 2 2 2 2" xfId="15484" xr:uid="{00000000-0005-0000-0000-00008E2E0000}"/>
    <cellStyle name="SAPBEXexcBad9 2 2 2 2 3" xfId="21129" xr:uid="{00000000-0005-0000-0000-00008F2E0000}"/>
    <cellStyle name="SAPBEXexcBad9 2 2 2 3" xfId="9025" xr:uid="{00000000-0005-0000-0000-0000902E0000}"/>
    <cellStyle name="SAPBEXexcBad9 2 2 2 3 2" xfId="16238" xr:uid="{00000000-0005-0000-0000-0000912E0000}"/>
    <cellStyle name="SAPBEXexcBad9 2 2 2 3 3" xfId="21782" xr:uid="{00000000-0005-0000-0000-0000922E0000}"/>
    <cellStyle name="SAPBEXexcBad9 2 2 2 4" xfId="10402" xr:uid="{00000000-0005-0000-0000-0000932E0000}"/>
    <cellStyle name="SAPBEXexcBad9 2 2 2 4 2" xfId="17615" xr:uid="{00000000-0005-0000-0000-0000942E0000}"/>
    <cellStyle name="SAPBEXexcBad9 2 2 2 4 3" xfId="23011" xr:uid="{00000000-0005-0000-0000-0000952E0000}"/>
    <cellStyle name="SAPBEXexcBad9 2 2 2 5" xfId="11672" xr:uid="{00000000-0005-0000-0000-0000962E0000}"/>
    <cellStyle name="SAPBEXexcBad9 2 2 2 5 2" xfId="18879" xr:uid="{00000000-0005-0000-0000-0000972E0000}"/>
    <cellStyle name="SAPBEXexcBad9 2 2 2 5 3" xfId="24043" xr:uid="{00000000-0005-0000-0000-0000982E0000}"/>
    <cellStyle name="SAPBEXexcBad9 2 2 2 6" xfId="12341" xr:uid="{00000000-0005-0000-0000-0000992E0000}"/>
    <cellStyle name="SAPBEXexcBad9 2 2 2 6 2" xfId="19548" xr:uid="{00000000-0005-0000-0000-00009A2E0000}"/>
    <cellStyle name="SAPBEXexcBad9 2 2 2 6 3" xfId="24583" xr:uid="{00000000-0005-0000-0000-00009B2E0000}"/>
    <cellStyle name="SAPBEXexcBad9 2 2 2 7" xfId="13737" xr:uid="{00000000-0005-0000-0000-00009C2E0000}"/>
    <cellStyle name="SAPBEXexcBad9 2 2 2 8" xfId="14404" xr:uid="{00000000-0005-0000-0000-00009D2E0000}"/>
    <cellStyle name="SAPBEXexcBad9 2 2 3" xfId="7853" xr:uid="{00000000-0005-0000-0000-00009E2E0000}"/>
    <cellStyle name="SAPBEXexcBad9 2 2 3 2" xfId="15066" xr:uid="{00000000-0005-0000-0000-00009F2E0000}"/>
    <cellStyle name="SAPBEXexcBad9 2 2 3 3" xfId="20752" xr:uid="{00000000-0005-0000-0000-0000A02E0000}"/>
    <cellStyle name="SAPBEXexcBad9 2 2 4" xfId="9410" xr:uid="{00000000-0005-0000-0000-0000A12E0000}"/>
    <cellStyle name="SAPBEXexcBad9 2 2 4 2" xfId="16623" xr:uid="{00000000-0005-0000-0000-0000A22E0000}"/>
    <cellStyle name="SAPBEXexcBad9 2 2 4 3" xfId="22122" xr:uid="{00000000-0005-0000-0000-0000A32E0000}"/>
    <cellStyle name="SAPBEXexcBad9 2 2 5" xfId="9986" xr:uid="{00000000-0005-0000-0000-0000A42E0000}"/>
    <cellStyle name="SAPBEXexcBad9 2 2 5 2" xfId="17199" xr:uid="{00000000-0005-0000-0000-0000A52E0000}"/>
    <cellStyle name="SAPBEXexcBad9 2 2 5 3" xfId="22636" xr:uid="{00000000-0005-0000-0000-0000A62E0000}"/>
    <cellStyle name="SAPBEXexcBad9 2 2 6" xfId="11238" xr:uid="{00000000-0005-0000-0000-0000A72E0000}"/>
    <cellStyle name="SAPBEXexcBad9 2 2 6 2" xfId="18445" xr:uid="{00000000-0005-0000-0000-0000A82E0000}"/>
    <cellStyle name="SAPBEXexcBad9 2 2 6 3" xfId="23650" xr:uid="{00000000-0005-0000-0000-0000A92E0000}"/>
    <cellStyle name="SAPBEXexcBad9 2 2 7" xfId="12766" xr:uid="{00000000-0005-0000-0000-0000AA2E0000}"/>
    <cellStyle name="SAPBEXexcBad9 2 2 7 2" xfId="19973" xr:uid="{00000000-0005-0000-0000-0000AB2E0000}"/>
    <cellStyle name="SAPBEXexcBad9 2 2 7 3" xfId="24963" xr:uid="{00000000-0005-0000-0000-0000AC2E0000}"/>
    <cellStyle name="SAPBEXexcBad9 2 2 8" xfId="13330" xr:uid="{00000000-0005-0000-0000-0000AD2E0000}"/>
    <cellStyle name="SAPBEXexcBad9 2 3" xfId="532" xr:uid="{00000000-0005-0000-0000-0000AE2E0000}"/>
    <cellStyle name="SAPBEXexcBad9 2 3 2" xfId="988" xr:uid="{00000000-0005-0000-0000-0000AF2E0000}"/>
    <cellStyle name="SAPBEXexcBad9 2 3 2 2" xfId="8272" xr:uid="{00000000-0005-0000-0000-0000B02E0000}"/>
    <cellStyle name="SAPBEXexcBad9 2 3 2 2 2" xfId="15485" xr:uid="{00000000-0005-0000-0000-0000B12E0000}"/>
    <cellStyle name="SAPBEXexcBad9 2 3 2 2 3" xfId="21130" xr:uid="{00000000-0005-0000-0000-0000B22E0000}"/>
    <cellStyle name="SAPBEXexcBad9 2 3 2 3" xfId="9024" xr:uid="{00000000-0005-0000-0000-0000B32E0000}"/>
    <cellStyle name="SAPBEXexcBad9 2 3 2 3 2" xfId="16237" xr:uid="{00000000-0005-0000-0000-0000B42E0000}"/>
    <cellStyle name="SAPBEXexcBad9 2 3 2 3 3" xfId="21781" xr:uid="{00000000-0005-0000-0000-0000B52E0000}"/>
    <cellStyle name="SAPBEXexcBad9 2 3 2 4" xfId="10403" xr:uid="{00000000-0005-0000-0000-0000B62E0000}"/>
    <cellStyle name="SAPBEXexcBad9 2 3 2 4 2" xfId="17616" xr:uid="{00000000-0005-0000-0000-0000B72E0000}"/>
    <cellStyle name="SAPBEXexcBad9 2 3 2 4 3" xfId="23012" xr:uid="{00000000-0005-0000-0000-0000B82E0000}"/>
    <cellStyle name="SAPBEXexcBad9 2 3 2 5" xfId="11728" xr:uid="{00000000-0005-0000-0000-0000B92E0000}"/>
    <cellStyle name="SAPBEXexcBad9 2 3 2 5 2" xfId="18935" xr:uid="{00000000-0005-0000-0000-0000BA2E0000}"/>
    <cellStyle name="SAPBEXexcBad9 2 3 2 5 3" xfId="24089" xr:uid="{00000000-0005-0000-0000-0000BB2E0000}"/>
    <cellStyle name="SAPBEXexcBad9 2 3 2 6" xfId="12295" xr:uid="{00000000-0005-0000-0000-0000BC2E0000}"/>
    <cellStyle name="SAPBEXexcBad9 2 3 2 6 2" xfId="19502" xr:uid="{00000000-0005-0000-0000-0000BD2E0000}"/>
    <cellStyle name="SAPBEXexcBad9 2 3 2 6 3" xfId="24537" xr:uid="{00000000-0005-0000-0000-0000BE2E0000}"/>
    <cellStyle name="SAPBEXexcBad9 2 3 2 7" xfId="13793" xr:uid="{00000000-0005-0000-0000-0000BF2E0000}"/>
    <cellStyle name="SAPBEXexcBad9 2 3 2 8" xfId="14358" xr:uid="{00000000-0005-0000-0000-0000C02E0000}"/>
    <cellStyle name="SAPBEXexcBad9 2 3 3" xfId="7854" xr:uid="{00000000-0005-0000-0000-0000C12E0000}"/>
    <cellStyle name="SAPBEXexcBad9 2 3 3 2" xfId="15067" xr:uid="{00000000-0005-0000-0000-0000C22E0000}"/>
    <cellStyle name="SAPBEXexcBad9 2 3 3 3" xfId="20753" xr:uid="{00000000-0005-0000-0000-0000C32E0000}"/>
    <cellStyle name="SAPBEXexcBad9 2 3 4" xfId="9409" xr:uid="{00000000-0005-0000-0000-0000C42E0000}"/>
    <cellStyle name="SAPBEXexcBad9 2 3 4 2" xfId="16622" xr:uid="{00000000-0005-0000-0000-0000C52E0000}"/>
    <cellStyle name="SAPBEXexcBad9 2 3 4 3" xfId="22121" xr:uid="{00000000-0005-0000-0000-0000C62E0000}"/>
    <cellStyle name="SAPBEXexcBad9 2 3 5" xfId="9987" xr:uid="{00000000-0005-0000-0000-0000C72E0000}"/>
    <cellStyle name="SAPBEXexcBad9 2 3 5 2" xfId="17200" xr:uid="{00000000-0005-0000-0000-0000C82E0000}"/>
    <cellStyle name="SAPBEXexcBad9 2 3 5 3" xfId="22637" xr:uid="{00000000-0005-0000-0000-0000C92E0000}"/>
    <cellStyle name="SAPBEXexcBad9 2 3 6" xfId="11315" xr:uid="{00000000-0005-0000-0000-0000CA2E0000}"/>
    <cellStyle name="SAPBEXexcBad9 2 3 6 2" xfId="18522" xr:uid="{00000000-0005-0000-0000-0000CB2E0000}"/>
    <cellStyle name="SAPBEXexcBad9 2 3 6 3" xfId="23717" xr:uid="{00000000-0005-0000-0000-0000CC2E0000}"/>
    <cellStyle name="SAPBEXexcBad9 2 3 7" xfId="12703" xr:uid="{00000000-0005-0000-0000-0000CD2E0000}"/>
    <cellStyle name="SAPBEXexcBad9 2 3 7 2" xfId="19910" xr:uid="{00000000-0005-0000-0000-0000CE2E0000}"/>
    <cellStyle name="SAPBEXexcBad9 2 3 7 3" xfId="24901" xr:uid="{00000000-0005-0000-0000-0000CF2E0000}"/>
    <cellStyle name="SAPBEXexcBad9 2 3 8" xfId="13403" xr:uid="{00000000-0005-0000-0000-0000D02E0000}"/>
    <cellStyle name="SAPBEXexcBad9 2 4" xfId="607" xr:uid="{00000000-0005-0000-0000-0000D12E0000}"/>
    <cellStyle name="SAPBEXexcBad9 2 4 2" xfId="1063" xr:uid="{00000000-0005-0000-0000-0000D22E0000}"/>
    <cellStyle name="SAPBEXexcBad9 2 4 2 2" xfId="8273" xr:uid="{00000000-0005-0000-0000-0000D32E0000}"/>
    <cellStyle name="SAPBEXexcBad9 2 4 2 2 2" xfId="15486" xr:uid="{00000000-0005-0000-0000-0000D42E0000}"/>
    <cellStyle name="SAPBEXexcBad9 2 4 2 2 3" xfId="21131" xr:uid="{00000000-0005-0000-0000-0000D52E0000}"/>
    <cellStyle name="SAPBEXexcBad9 2 4 2 3" xfId="9023" xr:uid="{00000000-0005-0000-0000-0000D62E0000}"/>
    <cellStyle name="SAPBEXexcBad9 2 4 2 3 2" xfId="16236" xr:uid="{00000000-0005-0000-0000-0000D72E0000}"/>
    <cellStyle name="SAPBEXexcBad9 2 4 2 3 3" xfId="21780" xr:uid="{00000000-0005-0000-0000-0000D82E0000}"/>
    <cellStyle name="SAPBEXexcBad9 2 4 2 4" xfId="10404" xr:uid="{00000000-0005-0000-0000-0000D92E0000}"/>
    <cellStyle name="SAPBEXexcBad9 2 4 2 4 2" xfId="17617" xr:uid="{00000000-0005-0000-0000-0000DA2E0000}"/>
    <cellStyle name="SAPBEXexcBad9 2 4 2 4 3" xfId="23013" xr:uid="{00000000-0005-0000-0000-0000DB2E0000}"/>
    <cellStyle name="SAPBEXexcBad9 2 4 2 5" xfId="11803" xr:uid="{00000000-0005-0000-0000-0000DC2E0000}"/>
    <cellStyle name="SAPBEXexcBad9 2 4 2 5 2" xfId="19010" xr:uid="{00000000-0005-0000-0000-0000DD2E0000}"/>
    <cellStyle name="SAPBEXexcBad9 2 4 2 5 3" xfId="24164" xr:uid="{00000000-0005-0000-0000-0000DE2E0000}"/>
    <cellStyle name="SAPBEXexcBad9 2 4 2 6" xfId="12220" xr:uid="{00000000-0005-0000-0000-0000DF2E0000}"/>
    <cellStyle name="SAPBEXexcBad9 2 4 2 6 2" xfId="19427" xr:uid="{00000000-0005-0000-0000-0000E02E0000}"/>
    <cellStyle name="SAPBEXexcBad9 2 4 2 6 3" xfId="24462" xr:uid="{00000000-0005-0000-0000-0000E12E0000}"/>
    <cellStyle name="SAPBEXexcBad9 2 4 2 7" xfId="13868" xr:uid="{00000000-0005-0000-0000-0000E22E0000}"/>
    <cellStyle name="SAPBEXexcBad9 2 4 2 8" xfId="14283" xr:uid="{00000000-0005-0000-0000-0000E32E0000}"/>
    <cellStyle name="SAPBEXexcBad9 2 4 3" xfId="7855" xr:uid="{00000000-0005-0000-0000-0000E42E0000}"/>
    <cellStyle name="SAPBEXexcBad9 2 4 3 2" xfId="15068" xr:uid="{00000000-0005-0000-0000-0000E52E0000}"/>
    <cellStyle name="SAPBEXexcBad9 2 4 3 3" xfId="20754" xr:uid="{00000000-0005-0000-0000-0000E62E0000}"/>
    <cellStyle name="SAPBEXexcBad9 2 4 4" xfId="9408" xr:uid="{00000000-0005-0000-0000-0000E72E0000}"/>
    <cellStyle name="SAPBEXexcBad9 2 4 4 2" xfId="16621" xr:uid="{00000000-0005-0000-0000-0000E82E0000}"/>
    <cellStyle name="SAPBEXexcBad9 2 4 4 3" xfId="22120" xr:uid="{00000000-0005-0000-0000-0000E92E0000}"/>
    <cellStyle name="SAPBEXexcBad9 2 4 5" xfId="9988" xr:uid="{00000000-0005-0000-0000-0000EA2E0000}"/>
    <cellStyle name="SAPBEXexcBad9 2 4 5 2" xfId="17201" xr:uid="{00000000-0005-0000-0000-0000EB2E0000}"/>
    <cellStyle name="SAPBEXexcBad9 2 4 5 3" xfId="22638" xr:uid="{00000000-0005-0000-0000-0000EC2E0000}"/>
    <cellStyle name="SAPBEXexcBad9 2 4 6" xfId="11390" xr:uid="{00000000-0005-0000-0000-0000ED2E0000}"/>
    <cellStyle name="SAPBEXexcBad9 2 4 6 2" xfId="18597" xr:uid="{00000000-0005-0000-0000-0000EE2E0000}"/>
    <cellStyle name="SAPBEXexcBad9 2 4 6 3" xfId="23792" xr:uid="{00000000-0005-0000-0000-0000EF2E0000}"/>
    <cellStyle name="SAPBEXexcBad9 2 4 7" xfId="12595" xr:uid="{00000000-0005-0000-0000-0000F02E0000}"/>
    <cellStyle name="SAPBEXexcBad9 2 4 7 2" xfId="19802" xr:uid="{00000000-0005-0000-0000-0000F12E0000}"/>
    <cellStyle name="SAPBEXexcBad9 2 4 7 3" xfId="24827" xr:uid="{00000000-0005-0000-0000-0000F22E0000}"/>
    <cellStyle name="SAPBEXexcBad9 2 4 8" xfId="13466" xr:uid="{00000000-0005-0000-0000-0000F32E0000}"/>
    <cellStyle name="SAPBEXexcBad9 2 4 9" xfId="14661" xr:uid="{00000000-0005-0000-0000-0000F42E0000}"/>
    <cellStyle name="SAPBEXexcBad9 2 5" xfId="439" xr:uid="{00000000-0005-0000-0000-0000F52E0000}"/>
    <cellStyle name="SAPBEXexcBad9 2 5 2" xfId="916" xr:uid="{00000000-0005-0000-0000-0000F62E0000}"/>
    <cellStyle name="SAPBEXexcBad9 2 5 2 2" xfId="8274" xr:uid="{00000000-0005-0000-0000-0000F72E0000}"/>
    <cellStyle name="SAPBEXexcBad9 2 5 2 2 2" xfId="15487" xr:uid="{00000000-0005-0000-0000-0000F82E0000}"/>
    <cellStyle name="SAPBEXexcBad9 2 5 2 2 3" xfId="21132" xr:uid="{00000000-0005-0000-0000-0000F92E0000}"/>
    <cellStyle name="SAPBEXexcBad9 2 5 2 3" xfId="9022" xr:uid="{00000000-0005-0000-0000-0000FA2E0000}"/>
    <cellStyle name="SAPBEXexcBad9 2 5 2 3 2" xfId="16235" xr:uid="{00000000-0005-0000-0000-0000FB2E0000}"/>
    <cellStyle name="SAPBEXexcBad9 2 5 2 3 3" xfId="21779" xr:uid="{00000000-0005-0000-0000-0000FC2E0000}"/>
    <cellStyle name="SAPBEXexcBad9 2 5 2 4" xfId="10405" xr:uid="{00000000-0005-0000-0000-0000FD2E0000}"/>
    <cellStyle name="SAPBEXexcBad9 2 5 2 4 2" xfId="17618" xr:uid="{00000000-0005-0000-0000-0000FE2E0000}"/>
    <cellStyle name="SAPBEXexcBad9 2 5 2 4 3" xfId="23014" xr:uid="{00000000-0005-0000-0000-0000FF2E0000}"/>
    <cellStyle name="SAPBEXexcBad9 2 5 2 5" xfId="11656" xr:uid="{00000000-0005-0000-0000-0000002F0000}"/>
    <cellStyle name="SAPBEXexcBad9 2 5 2 5 2" xfId="18863" xr:uid="{00000000-0005-0000-0000-0000012F0000}"/>
    <cellStyle name="SAPBEXexcBad9 2 5 2 5 3" xfId="24029" xr:uid="{00000000-0005-0000-0000-0000022F0000}"/>
    <cellStyle name="SAPBEXexcBad9 2 5 2 6" xfId="12355" xr:uid="{00000000-0005-0000-0000-0000032F0000}"/>
    <cellStyle name="SAPBEXexcBad9 2 5 2 6 2" xfId="19562" xr:uid="{00000000-0005-0000-0000-0000042F0000}"/>
    <cellStyle name="SAPBEXexcBad9 2 5 2 6 3" xfId="24597" xr:uid="{00000000-0005-0000-0000-0000052F0000}"/>
    <cellStyle name="SAPBEXexcBad9 2 5 2 7" xfId="13721" xr:uid="{00000000-0005-0000-0000-0000062F0000}"/>
    <cellStyle name="SAPBEXexcBad9 2 5 2 8" xfId="14417" xr:uid="{00000000-0005-0000-0000-0000072F0000}"/>
    <cellStyle name="SAPBEXexcBad9 2 5 3" xfId="7856" xr:uid="{00000000-0005-0000-0000-0000082F0000}"/>
    <cellStyle name="SAPBEXexcBad9 2 5 3 2" xfId="15069" xr:uid="{00000000-0005-0000-0000-0000092F0000}"/>
    <cellStyle name="SAPBEXexcBad9 2 5 3 3" xfId="20755" xr:uid="{00000000-0005-0000-0000-00000A2F0000}"/>
    <cellStyle name="SAPBEXexcBad9 2 5 4" xfId="9407" xr:uid="{00000000-0005-0000-0000-00000B2F0000}"/>
    <cellStyle name="SAPBEXexcBad9 2 5 4 2" xfId="16620" xr:uid="{00000000-0005-0000-0000-00000C2F0000}"/>
    <cellStyle name="SAPBEXexcBad9 2 5 4 3" xfId="22119" xr:uid="{00000000-0005-0000-0000-00000D2F0000}"/>
    <cellStyle name="SAPBEXexcBad9 2 5 5" xfId="9989" xr:uid="{00000000-0005-0000-0000-00000E2F0000}"/>
    <cellStyle name="SAPBEXexcBad9 2 5 5 2" xfId="17202" xr:uid="{00000000-0005-0000-0000-00000F2F0000}"/>
    <cellStyle name="SAPBEXexcBad9 2 5 5 3" xfId="22639" xr:uid="{00000000-0005-0000-0000-0000102F0000}"/>
    <cellStyle name="SAPBEXexcBad9 2 5 6" xfId="11222" xr:uid="{00000000-0005-0000-0000-0000112F0000}"/>
    <cellStyle name="SAPBEXexcBad9 2 5 6 2" xfId="18429" xr:uid="{00000000-0005-0000-0000-0000122F0000}"/>
    <cellStyle name="SAPBEXexcBad9 2 5 6 3" xfId="23636" xr:uid="{00000000-0005-0000-0000-0000132F0000}"/>
    <cellStyle name="SAPBEXexcBad9 2 5 7" xfId="12780" xr:uid="{00000000-0005-0000-0000-0000142F0000}"/>
    <cellStyle name="SAPBEXexcBad9 2 5 7 2" xfId="19987" xr:uid="{00000000-0005-0000-0000-0000152F0000}"/>
    <cellStyle name="SAPBEXexcBad9 2 5 7 3" xfId="24977" xr:uid="{00000000-0005-0000-0000-0000162F0000}"/>
    <cellStyle name="SAPBEXexcBad9 2 5 8" xfId="13320" xr:uid="{00000000-0005-0000-0000-0000172F0000}"/>
    <cellStyle name="SAPBEXexcBad9 2 5 9" xfId="14673" xr:uid="{00000000-0005-0000-0000-0000182F0000}"/>
    <cellStyle name="SAPBEXexcBad9 2 6" xfId="835" xr:uid="{00000000-0005-0000-0000-0000192F0000}"/>
    <cellStyle name="SAPBEXexcBad9 2 6 2" xfId="8275" xr:uid="{00000000-0005-0000-0000-00001A2F0000}"/>
    <cellStyle name="SAPBEXexcBad9 2 6 2 2" xfId="15488" xr:uid="{00000000-0005-0000-0000-00001B2F0000}"/>
    <cellStyle name="SAPBEXexcBad9 2 6 2 3" xfId="21133" xr:uid="{00000000-0005-0000-0000-00001C2F0000}"/>
    <cellStyle name="SAPBEXexcBad9 2 6 3" xfId="9021" xr:uid="{00000000-0005-0000-0000-00001D2F0000}"/>
    <cellStyle name="SAPBEXexcBad9 2 6 3 2" xfId="16234" xr:uid="{00000000-0005-0000-0000-00001E2F0000}"/>
    <cellStyle name="SAPBEXexcBad9 2 6 3 3" xfId="21778" xr:uid="{00000000-0005-0000-0000-00001F2F0000}"/>
    <cellStyle name="SAPBEXexcBad9 2 6 4" xfId="10406" xr:uid="{00000000-0005-0000-0000-0000202F0000}"/>
    <cellStyle name="SAPBEXexcBad9 2 6 4 2" xfId="17619" xr:uid="{00000000-0005-0000-0000-0000212F0000}"/>
    <cellStyle name="SAPBEXexcBad9 2 6 4 3" xfId="23015" xr:uid="{00000000-0005-0000-0000-0000222F0000}"/>
    <cellStyle name="SAPBEXexcBad9 2 6 5" xfId="11575" xr:uid="{00000000-0005-0000-0000-0000232F0000}"/>
    <cellStyle name="SAPBEXexcBad9 2 6 5 2" xfId="18782" xr:uid="{00000000-0005-0000-0000-0000242F0000}"/>
    <cellStyle name="SAPBEXexcBad9 2 6 5 3" xfId="23954" xr:uid="{00000000-0005-0000-0000-0000252F0000}"/>
    <cellStyle name="SAPBEXexcBad9 2 6 6" xfId="12430" xr:uid="{00000000-0005-0000-0000-0000262F0000}"/>
    <cellStyle name="SAPBEXexcBad9 2 6 6 2" xfId="19637" xr:uid="{00000000-0005-0000-0000-0000272F0000}"/>
    <cellStyle name="SAPBEXexcBad9 2 6 6 3" xfId="24672" xr:uid="{00000000-0005-0000-0000-0000282F0000}"/>
    <cellStyle name="SAPBEXexcBad9 2 6 7" xfId="13640" xr:uid="{00000000-0005-0000-0000-0000292F0000}"/>
    <cellStyle name="SAPBEXexcBad9 2 6 8" xfId="14481" xr:uid="{00000000-0005-0000-0000-00002A2F0000}"/>
    <cellStyle name="SAPBEXexcBad9 2 7" xfId="7852" xr:uid="{00000000-0005-0000-0000-00002B2F0000}"/>
    <cellStyle name="SAPBEXexcBad9 2 7 2" xfId="15065" xr:uid="{00000000-0005-0000-0000-00002C2F0000}"/>
    <cellStyle name="SAPBEXexcBad9 2 7 3" xfId="20751" xr:uid="{00000000-0005-0000-0000-00002D2F0000}"/>
    <cellStyle name="SAPBEXexcBad9 2 8" xfId="9411" xr:uid="{00000000-0005-0000-0000-00002E2F0000}"/>
    <cellStyle name="SAPBEXexcBad9 2 8 2" xfId="16624" xr:uid="{00000000-0005-0000-0000-00002F2F0000}"/>
    <cellStyle name="SAPBEXexcBad9 2 8 3" xfId="22123" xr:uid="{00000000-0005-0000-0000-0000302F0000}"/>
    <cellStyle name="SAPBEXexcBad9 2 9" xfId="9985" xr:uid="{00000000-0005-0000-0000-0000312F0000}"/>
    <cellStyle name="SAPBEXexcBad9 2 9 2" xfId="17198" xr:uid="{00000000-0005-0000-0000-0000322F0000}"/>
    <cellStyle name="SAPBEXexcBad9 2 9 3" xfId="22635" xr:uid="{00000000-0005-0000-0000-0000332F0000}"/>
    <cellStyle name="SAPBEXexcBad9 3" xfId="400" xr:uid="{00000000-0005-0000-0000-0000342F0000}"/>
    <cellStyle name="SAPBEXexcBad9 3 10" xfId="11183" xr:uid="{00000000-0005-0000-0000-0000352F0000}"/>
    <cellStyle name="SAPBEXexcBad9 3 10 2" xfId="18390" xr:uid="{00000000-0005-0000-0000-0000362F0000}"/>
    <cellStyle name="SAPBEXexcBad9 3 10 3" xfId="23601" xr:uid="{00000000-0005-0000-0000-0000372F0000}"/>
    <cellStyle name="SAPBEXexcBad9 3 11" xfId="13292" xr:uid="{00000000-0005-0000-0000-0000382F0000}"/>
    <cellStyle name="SAPBEXexcBad9 3 12" xfId="25434" xr:uid="{00000000-0005-0000-0000-0000392F0000}"/>
    <cellStyle name="SAPBEXexcBad9 3 2" xfId="490" xr:uid="{00000000-0005-0000-0000-00003A2F0000}"/>
    <cellStyle name="SAPBEXexcBad9 3 2 2" xfId="967" xr:uid="{00000000-0005-0000-0000-00003B2F0000}"/>
    <cellStyle name="SAPBEXexcBad9 3 2 2 2" xfId="8276" xr:uid="{00000000-0005-0000-0000-00003C2F0000}"/>
    <cellStyle name="SAPBEXexcBad9 3 2 2 2 2" xfId="15489" xr:uid="{00000000-0005-0000-0000-00003D2F0000}"/>
    <cellStyle name="SAPBEXexcBad9 3 2 2 2 3" xfId="21134" xr:uid="{00000000-0005-0000-0000-00003E2F0000}"/>
    <cellStyle name="SAPBEXexcBad9 3 2 2 3" xfId="9020" xr:uid="{00000000-0005-0000-0000-00003F2F0000}"/>
    <cellStyle name="SAPBEXexcBad9 3 2 2 3 2" xfId="16233" xr:uid="{00000000-0005-0000-0000-0000402F0000}"/>
    <cellStyle name="SAPBEXexcBad9 3 2 2 3 3" xfId="21777" xr:uid="{00000000-0005-0000-0000-0000412F0000}"/>
    <cellStyle name="SAPBEXexcBad9 3 2 2 4" xfId="10407" xr:uid="{00000000-0005-0000-0000-0000422F0000}"/>
    <cellStyle name="SAPBEXexcBad9 3 2 2 4 2" xfId="17620" xr:uid="{00000000-0005-0000-0000-0000432F0000}"/>
    <cellStyle name="SAPBEXexcBad9 3 2 2 4 3" xfId="23016" xr:uid="{00000000-0005-0000-0000-0000442F0000}"/>
    <cellStyle name="SAPBEXexcBad9 3 2 2 5" xfId="11707" xr:uid="{00000000-0005-0000-0000-0000452F0000}"/>
    <cellStyle name="SAPBEXexcBad9 3 2 2 5 2" xfId="18914" xr:uid="{00000000-0005-0000-0000-0000462F0000}"/>
    <cellStyle name="SAPBEXexcBad9 3 2 2 5 3" xfId="24076" xr:uid="{00000000-0005-0000-0000-0000472F0000}"/>
    <cellStyle name="SAPBEXexcBad9 3 2 2 6" xfId="12308" xr:uid="{00000000-0005-0000-0000-0000482F0000}"/>
    <cellStyle name="SAPBEXexcBad9 3 2 2 6 2" xfId="19515" xr:uid="{00000000-0005-0000-0000-0000492F0000}"/>
    <cellStyle name="SAPBEXexcBad9 3 2 2 6 3" xfId="24550" xr:uid="{00000000-0005-0000-0000-00004A2F0000}"/>
    <cellStyle name="SAPBEXexcBad9 3 2 2 7" xfId="13772" xr:uid="{00000000-0005-0000-0000-00004B2F0000}"/>
    <cellStyle name="SAPBEXexcBad9 3 2 2 8" xfId="14371" xr:uid="{00000000-0005-0000-0000-00004C2F0000}"/>
    <cellStyle name="SAPBEXexcBad9 3 2 3" xfId="7858" xr:uid="{00000000-0005-0000-0000-00004D2F0000}"/>
    <cellStyle name="SAPBEXexcBad9 3 2 3 2" xfId="15071" xr:uid="{00000000-0005-0000-0000-00004E2F0000}"/>
    <cellStyle name="SAPBEXexcBad9 3 2 3 3" xfId="20757" xr:uid="{00000000-0005-0000-0000-00004F2F0000}"/>
    <cellStyle name="SAPBEXexcBad9 3 2 4" xfId="9405" xr:uid="{00000000-0005-0000-0000-0000502F0000}"/>
    <cellStyle name="SAPBEXexcBad9 3 2 4 2" xfId="16618" xr:uid="{00000000-0005-0000-0000-0000512F0000}"/>
    <cellStyle name="SAPBEXexcBad9 3 2 4 3" xfId="22117" xr:uid="{00000000-0005-0000-0000-0000522F0000}"/>
    <cellStyle name="SAPBEXexcBad9 3 2 5" xfId="9991" xr:uid="{00000000-0005-0000-0000-0000532F0000}"/>
    <cellStyle name="SAPBEXexcBad9 3 2 5 2" xfId="17204" xr:uid="{00000000-0005-0000-0000-0000542F0000}"/>
    <cellStyle name="SAPBEXexcBad9 3 2 5 3" xfId="22641" xr:uid="{00000000-0005-0000-0000-0000552F0000}"/>
    <cellStyle name="SAPBEXexcBad9 3 2 6" xfId="11273" xr:uid="{00000000-0005-0000-0000-0000562F0000}"/>
    <cellStyle name="SAPBEXexcBad9 3 2 6 2" xfId="18480" xr:uid="{00000000-0005-0000-0000-0000572F0000}"/>
    <cellStyle name="SAPBEXexcBad9 3 2 6 3" xfId="23683" xr:uid="{00000000-0005-0000-0000-0000582F0000}"/>
    <cellStyle name="SAPBEXexcBad9 3 2 7" xfId="12737" xr:uid="{00000000-0005-0000-0000-0000592F0000}"/>
    <cellStyle name="SAPBEXexcBad9 3 2 7 2" xfId="19944" xr:uid="{00000000-0005-0000-0000-00005A2F0000}"/>
    <cellStyle name="SAPBEXexcBad9 3 2 7 3" xfId="24935" xr:uid="{00000000-0005-0000-0000-00005B2F0000}"/>
    <cellStyle name="SAPBEXexcBad9 3 2 8" xfId="13365" xr:uid="{00000000-0005-0000-0000-00005C2F0000}"/>
    <cellStyle name="SAPBEXexcBad9 3 3" xfId="574" xr:uid="{00000000-0005-0000-0000-00005D2F0000}"/>
    <cellStyle name="SAPBEXexcBad9 3 3 2" xfId="1030" xr:uid="{00000000-0005-0000-0000-00005E2F0000}"/>
    <cellStyle name="SAPBEXexcBad9 3 3 2 2" xfId="8277" xr:uid="{00000000-0005-0000-0000-00005F2F0000}"/>
    <cellStyle name="SAPBEXexcBad9 3 3 2 2 2" xfId="15490" xr:uid="{00000000-0005-0000-0000-0000602F0000}"/>
    <cellStyle name="SAPBEXexcBad9 3 3 2 2 3" xfId="21135" xr:uid="{00000000-0005-0000-0000-0000612F0000}"/>
    <cellStyle name="SAPBEXexcBad9 3 3 2 3" xfId="9019" xr:uid="{00000000-0005-0000-0000-0000622F0000}"/>
    <cellStyle name="SAPBEXexcBad9 3 3 2 3 2" xfId="16232" xr:uid="{00000000-0005-0000-0000-0000632F0000}"/>
    <cellStyle name="SAPBEXexcBad9 3 3 2 3 3" xfId="21776" xr:uid="{00000000-0005-0000-0000-0000642F0000}"/>
    <cellStyle name="SAPBEXexcBad9 3 3 2 4" xfId="10408" xr:uid="{00000000-0005-0000-0000-0000652F0000}"/>
    <cellStyle name="SAPBEXexcBad9 3 3 2 4 2" xfId="17621" xr:uid="{00000000-0005-0000-0000-0000662F0000}"/>
    <cellStyle name="SAPBEXexcBad9 3 3 2 4 3" xfId="23017" xr:uid="{00000000-0005-0000-0000-0000672F0000}"/>
    <cellStyle name="SAPBEXexcBad9 3 3 2 5" xfId="11770" xr:uid="{00000000-0005-0000-0000-0000682F0000}"/>
    <cellStyle name="SAPBEXexcBad9 3 3 2 5 2" xfId="18977" xr:uid="{00000000-0005-0000-0000-0000692F0000}"/>
    <cellStyle name="SAPBEXexcBad9 3 3 2 5 3" xfId="24131" xr:uid="{00000000-0005-0000-0000-00006A2F0000}"/>
    <cellStyle name="SAPBEXexcBad9 3 3 2 6" xfId="12253" xr:uid="{00000000-0005-0000-0000-00006B2F0000}"/>
    <cellStyle name="SAPBEXexcBad9 3 3 2 6 2" xfId="19460" xr:uid="{00000000-0005-0000-0000-00006C2F0000}"/>
    <cellStyle name="SAPBEXexcBad9 3 3 2 6 3" xfId="24495" xr:uid="{00000000-0005-0000-0000-00006D2F0000}"/>
    <cellStyle name="SAPBEXexcBad9 3 3 2 7" xfId="13835" xr:uid="{00000000-0005-0000-0000-00006E2F0000}"/>
    <cellStyle name="SAPBEXexcBad9 3 3 2 8" xfId="14316" xr:uid="{00000000-0005-0000-0000-00006F2F0000}"/>
    <cellStyle name="SAPBEXexcBad9 3 3 3" xfId="7859" xr:uid="{00000000-0005-0000-0000-0000702F0000}"/>
    <cellStyle name="SAPBEXexcBad9 3 3 3 2" xfId="15072" xr:uid="{00000000-0005-0000-0000-0000712F0000}"/>
    <cellStyle name="SAPBEXexcBad9 3 3 3 3" xfId="20758" xr:uid="{00000000-0005-0000-0000-0000722F0000}"/>
    <cellStyle name="SAPBEXexcBad9 3 3 4" xfId="9404" xr:uid="{00000000-0005-0000-0000-0000732F0000}"/>
    <cellStyle name="SAPBEXexcBad9 3 3 4 2" xfId="16617" xr:uid="{00000000-0005-0000-0000-0000742F0000}"/>
    <cellStyle name="SAPBEXexcBad9 3 3 4 3" xfId="22116" xr:uid="{00000000-0005-0000-0000-0000752F0000}"/>
    <cellStyle name="SAPBEXexcBad9 3 3 5" xfId="9992" xr:uid="{00000000-0005-0000-0000-0000762F0000}"/>
    <cellStyle name="SAPBEXexcBad9 3 3 5 2" xfId="17205" xr:uid="{00000000-0005-0000-0000-0000772F0000}"/>
    <cellStyle name="SAPBEXexcBad9 3 3 5 3" xfId="22642" xr:uid="{00000000-0005-0000-0000-0000782F0000}"/>
    <cellStyle name="SAPBEXexcBad9 3 3 6" xfId="11357" xr:uid="{00000000-0005-0000-0000-0000792F0000}"/>
    <cellStyle name="SAPBEXexcBad9 3 3 6 2" xfId="18564" xr:uid="{00000000-0005-0000-0000-00007A2F0000}"/>
    <cellStyle name="SAPBEXexcBad9 3 3 6 3" xfId="23759" xr:uid="{00000000-0005-0000-0000-00007B2F0000}"/>
    <cellStyle name="SAPBEXexcBad9 3 3 7" xfId="12630" xr:uid="{00000000-0005-0000-0000-00007C2F0000}"/>
    <cellStyle name="SAPBEXexcBad9 3 3 7 2" xfId="19837" xr:uid="{00000000-0005-0000-0000-00007D2F0000}"/>
    <cellStyle name="SAPBEXexcBad9 3 3 7 3" xfId="24860" xr:uid="{00000000-0005-0000-0000-00007E2F0000}"/>
    <cellStyle name="SAPBEXexcBad9 3 3 8" xfId="13436" xr:uid="{00000000-0005-0000-0000-00007F2F0000}"/>
    <cellStyle name="SAPBEXexcBad9 3 4" xfId="640" xr:uid="{00000000-0005-0000-0000-0000802F0000}"/>
    <cellStyle name="SAPBEXexcBad9 3 4 2" xfId="1096" xr:uid="{00000000-0005-0000-0000-0000812F0000}"/>
    <cellStyle name="SAPBEXexcBad9 3 4 2 2" xfId="8278" xr:uid="{00000000-0005-0000-0000-0000822F0000}"/>
    <cellStyle name="SAPBEXexcBad9 3 4 2 2 2" xfId="15491" xr:uid="{00000000-0005-0000-0000-0000832F0000}"/>
    <cellStyle name="SAPBEXexcBad9 3 4 2 2 3" xfId="21136" xr:uid="{00000000-0005-0000-0000-0000842F0000}"/>
    <cellStyle name="SAPBEXexcBad9 3 4 2 3" xfId="9018" xr:uid="{00000000-0005-0000-0000-0000852F0000}"/>
    <cellStyle name="SAPBEXexcBad9 3 4 2 3 2" xfId="16231" xr:uid="{00000000-0005-0000-0000-0000862F0000}"/>
    <cellStyle name="SAPBEXexcBad9 3 4 2 3 3" xfId="21775" xr:uid="{00000000-0005-0000-0000-0000872F0000}"/>
    <cellStyle name="SAPBEXexcBad9 3 4 2 4" xfId="10409" xr:uid="{00000000-0005-0000-0000-0000882F0000}"/>
    <cellStyle name="SAPBEXexcBad9 3 4 2 4 2" xfId="17622" xr:uid="{00000000-0005-0000-0000-0000892F0000}"/>
    <cellStyle name="SAPBEXexcBad9 3 4 2 4 3" xfId="23018" xr:uid="{00000000-0005-0000-0000-00008A2F0000}"/>
    <cellStyle name="SAPBEXexcBad9 3 4 2 5" xfId="11836" xr:uid="{00000000-0005-0000-0000-00008B2F0000}"/>
    <cellStyle name="SAPBEXexcBad9 3 4 2 5 2" xfId="19043" xr:uid="{00000000-0005-0000-0000-00008C2F0000}"/>
    <cellStyle name="SAPBEXexcBad9 3 4 2 5 3" xfId="24197" xr:uid="{00000000-0005-0000-0000-00008D2F0000}"/>
    <cellStyle name="SAPBEXexcBad9 3 4 2 6" xfId="12187" xr:uid="{00000000-0005-0000-0000-00008E2F0000}"/>
    <cellStyle name="SAPBEXexcBad9 3 4 2 6 2" xfId="19394" xr:uid="{00000000-0005-0000-0000-00008F2F0000}"/>
    <cellStyle name="SAPBEXexcBad9 3 4 2 6 3" xfId="24429" xr:uid="{00000000-0005-0000-0000-0000902F0000}"/>
    <cellStyle name="SAPBEXexcBad9 3 4 2 7" xfId="13901" xr:uid="{00000000-0005-0000-0000-0000912F0000}"/>
    <cellStyle name="SAPBEXexcBad9 3 4 2 8" xfId="14250" xr:uid="{00000000-0005-0000-0000-0000922F0000}"/>
    <cellStyle name="SAPBEXexcBad9 3 4 3" xfId="7860" xr:uid="{00000000-0005-0000-0000-0000932F0000}"/>
    <cellStyle name="SAPBEXexcBad9 3 4 3 2" xfId="15073" xr:uid="{00000000-0005-0000-0000-0000942F0000}"/>
    <cellStyle name="SAPBEXexcBad9 3 4 3 3" xfId="20759" xr:uid="{00000000-0005-0000-0000-0000952F0000}"/>
    <cellStyle name="SAPBEXexcBad9 3 4 4" xfId="9403" xr:uid="{00000000-0005-0000-0000-0000962F0000}"/>
    <cellStyle name="SAPBEXexcBad9 3 4 4 2" xfId="16616" xr:uid="{00000000-0005-0000-0000-0000972F0000}"/>
    <cellStyle name="SAPBEXexcBad9 3 4 4 3" xfId="22115" xr:uid="{00000000-0005-0000-0000-0000982F0000}"/>
    <cellStyle name="SAPBEXexcBad9 3 4 5" xfId="9993" xr:uid="{00000000-0005-0000-0000-0000992F0000}"/>
    <cellStyle name="SAPBEXexcBad9 3 4 5 2" xfId="17206" xr:uid="{00000000-0005-0000-0000-00009A2F0000}"/>
    <cellStyle name="SAPBEXexcBad9 3 4 5 3" xfId="22643" xr:uid="{00000000-0005-0000-0000-00009B2F0000}"/>
    <cellStyle name="SAPBEXexcBad9 3 4 6" xfId="11423" xr:uid="{00000000-0005-0000-0000-00009C2F0000}"/>
    <cellStyle name="SAPBEXexcBad9 3 4 6 2" xfId="18630" xr:uid="{00000000-0005-0000-0000-00009D2F0000}"/>
    <cellStyle name="SAPBEXexcBad9 3 4 6 3" xfId="23825" xr:uid="{00000000-0005-0000-0000-00009E2F0000}"/>
    <cellStyle name="SAPBEXexcBad9 3 4 7" xfId="12562" xr:uid="{00000000-0005-0000-0000-00009F2F0000}"/>
    <cellStyle name="SAPBEXexcBad9 3 4 7 2" xfId="19769" xr:uid="{00000000-0005-0000-0000-0000A02F0000}"/>
    <cellStyle name="SAPBEXexcBad9 3 4 7 3" xfId="24794" xr:uid="{00000000-0005-0000-0000-0000A12F0000}"/>
    <cellStyle name="SAPBEXexcBad9 3 4 8" xfId="13499" xr:uid="{00000000-0005-0000-0000-0000A22F0000}"/>
    <cellStyle name="SAPBEXexcBad9 3 4 9" xfId="14597" xr:uid="{00000000-0005-0000-0000-0000A32F0000}"/>
    <cellStyle name="SAPBEXexcBad9 3 5" xfId="694" xr:uid="{00000000-0005-0000-0000-0000A42F0000}"/>
    <cellStyle name="SAPBEXexcBad9 3 5 2" xfId="1150" xr:uid="{00000000-0005-0000-0000-0000A52F0000}"/>
    <cellStyle name="SAPBEXexcBad9 3 5 2 2" xfId="8279" xr:uid="{00000000-0005-0000-0000-0000A62F0000}"/>
    <cellStyle name="SAPBEXexcBad9 3 5 2 2 2" xfId="15492" xr:uid="{00000000-0005-0000-0000-0000A72F0000}"/>
    <cellStyle name="SAPBEXexcBad9 3 5 2 2 3" xfId="21137" xr:uid="{00000000-0005-0000-0000-0000A82F0000}"/>
    <cellStyle name="SAPBEXexcBad9 3 5 2 3" xfId="9017" xr:uid="{00000000-0005-0000-0000-0000A92F0000}"/>
    <cellStyle name="SAPBEXexcBad9 3 5 2 3 2" xfId="16230" xr:uid="{00000000-0005-0000-0000-0000AA2F0000}"/>
    <cellStyle name="SAPBEXexcBad9 3 5 2 3 3" xfId="21774" xr:uid="{00000000-0005-0000-0000-0000AB2F0000}"/>
    <cellStyle name="SAPBEXexcBad9 3 5 2 4" xfId="10410" xr:uid="{00000000-0005-0000-0000-0000AC2F0000}"/>
    <cellStyle name="SAPBEXexcBad9 3 5 2 4 2" xfId="17623" xr:uid="{00000000-0005-0000-0000-0000AD2F0000}"/>
    <cellStyle name="SAPBEXexcBad9 3 5 2 4 3" xfId="23019" xr:uid="{00000000-0005-0000-0000-0000AE2F0000}"/>
    <cellStyle name="SAPBEXexcBad9 3 5 2 5" xfId="11890" xr:uid="{00000000-0005-0000-0000-0000AF2F0000}"/>
    <cellStyle name="SAPBEXexcBad9 3 5 2 5 2" xfId="19097" xr:uid="{00000000-0005-0000-0000-0000B02F0000}"/>
    <cellStyle name="SAPBEXexcBad9 3 5 2 5 3" xfId="24251" xr:uid="{00000000-0005-0000-0000-0000B12F0000}"/>
    <cellStyle name="SAPBEXexcBad9 3 5 2 6" xfId="12133" xr:uid="{00000000-0005-0000-0000-0000B22F0000}"/>
    <cellStyle name="SAPBEXexcBad9 3 5 2 6 2" xfId="19340" xr:uid="{00000000-0005-0000-0000-0000B32F0000}"/>
    <cellStyle name="SAPBEXexcBad9 3 5 2 6 3" xfId="24375" xr:uid="{00000000-0005-0000-0000-0000B42F0000}"/>
    <cellStyle name="SAPBEXexcBad9 3 5 2 7" xfId="13955" xr:uid="{00000000-0005-0000-0000-0000B52F0000}"/>
    <cellStyle name="SAPBEXexcBad9 3 5 2 8" xfId="14196" xr:uid="{00000000-0005-0000-0000-0000B62F0000}"/>
    <cellStyle name="SAPBEXexcBad9 3 5 3" xfId="7861" xr:uid="{00000000-0005-0000-0000-0000B72F0000}"/>
    <cellStyle name="SAPBEXexcBad9 3 5 3 2" xfId="15074" xr:uid="{00000000-0005-0000-0000-0000B82F0000}"/>
    <cellStyle name="SAPBEXexcBad9 3 5 3 3" xfId="20760" xr:uid="{00000000-0005-0000-0000-0000B92F0000}"/>
    <cellStyle name="SAPBEXexcBad9 3 5 4" xfId="9402" xr:uid="{00000000-0005-0000-0000-0000BA2F0000}"/>
    <cellStyle name="SAPBEXexcBad9 3 5 4 2" xfId="16615" xr:uid="{00000000-0005-0000-0000-0000BB2F0000}"/>
    <cellStyle name="SAPBEXexcBad9 3 5 4 3" xfId="22114" xr:uid="{00000000-0005-0000-0000-0000BC2F0000}"/>
    <cellStyle name="SAPBEXexcBad9 3 5 5" xfId="9994" xr:uid="{00000000-0005-0000-0000-0000BD2F0000}"/>
    <cellStyle name="SAPBEXexcBad9 3 5 5 2" xfId="17207" xr:uid="{00000000-0005-0000-0000-0000BE2F0000}"/>
    <cellStyle name="SAPBEXexcBad9 3 5 5 3" xfId="22644" xr:uid="{00000000-0005-0000-0000-0000BF2F0000}"/>
    <cellStyle name="SAPBEXexcBad9 3 5 6" xfId="11477" xr:uid="{00000000-0005-0000-0000-0000C02F0000}"/>
    <cellStyle name="SAPBEXexcBad9 3 5 6 2" xfId="18684" xr:uid="{00000000-0005-0000-0000-0000C12F0000}"/>
    <cellStyle name="SAPBEXexcBad9 3 5 6 3" xfId="23879" xr:uid="{00000000-0005-0000-0000-0000C22F0000}"/>
    <cellStyle name="SAPBEXexcBad9 3 5 7" xfId="12504" xr:uid="{00000000-0005-0000-0000-0000C32F0000}"/>
    <cellStyle name="SAPBEXexcBad9 3 5 7 2" xfId="19711" xr:uid="{00000000-0005-0000-0000-0000C42F0000}"/>
    <cellStyle name="SAPBEXexcBad9 3 5 7 3" xfId="24741" xr:uid="{00000000-0005-0000-0000-0000C52F0000}"/>
    <cellStyle name="SAPBEXexcBad9 3 5 8" xfId="13553" xr:uid="{00000000-0005-0000-0000-0000C62F0000}"/>
    <cellStyle name="SAPBEXexcBad9 3 5 9" xfId="14543" xr:uid="{00000000-0005-0000-0000-0000C72F0000}"/>
    <cellStyle name="SAPBEXexcBad9 3 6" xfId="879" xr:uid="{00000000-0005-0000-0000-0000C82F0000}"/>
    <cellStyle name="SAPBEXexcBad9 3 6 2" xfId="8280" xr:uid="{00000000-0005-0000-0000-0000C92F0000}"/>
    <cellStyle name="SAPBEXexcBad9 3 6 2 2" xfId="15493" xr:uid="{00000000-0005-0000-0000-0000CA2F0000}"/>
    <cellStyle name="SAPBEXexcBad9 3 6 2 3" xfId="21138" xr:uid="{00000000-0005-0000-0000-0000CB2F0000}"/>
    <cellStyle name="SAPBEXexcBad9 3 6 3" xfId="9016" xr:uid="{00000000-0005-0000-0000-0000CC2F0000}"/>
    <cellStyle name="SAPBEXexcBad9 3 6 3 2" xfId="16229" xr:uid="{00000000-0005-0000-0000-0000CD2F0000}"/>
    <cellStyle name="SAPBEXexcBad9 3 6 3 3" xfId="21773" xr:uid="{00000000-0005-0000-0000-0000CE2F0000}"/>
    <cellStyle name="SAPBEXexcBad9 3 6 4" xfId="10411" xr:uid="{00000000-0005-0000-0000-0000CF2F0000}"/>
    <cellStyle name="SAPBEXexcBad9 3 6 4 2" xfId="17624" xr:uid="{00000000-0005-0000-0000-0000D02F0000}"/>
    <cellStyle name="SAPBEXexcBad9 3 6 4 3" xfId="23020" xr:uid="{00000000-0005-0000-0000-0000D12F0000}"/>
    <cellStyle name="SAPBEXexcBad9 3 6 5" xfId="11619" xr:uid="{00000000-0005-0000-0000-0000D22F0000}"/>
    <cellStyle name="SAPBEXexcBad9 3 6 5 2" xfId="18826" xr:uid="{00000000-0005-0000-0000-0000D32F0000}"/>
    <cellStyle name="SAPBEXexcBad9 3 6 5 3" xfId="23996" xr:uid="{00000000-0005-0000-0000-0000D42F0000}"/>
    <cellStyle name="SAPBEXexcBad9 3 6 6" xfId="12388" xr:uid="{00000000-0005-0000-0000-0000D52F0000}"/>
    <cellStyle name="SAPBEXexcBad9 3 6 6 2" xfId="19595" xr:uid="{00000000-0005-0000-0000-0000D62F0000}"/>
    <cellStyle name="SAPBEXexcBad9 3 6 6 3" xfId="24630" xr:uid="{00000000-0005-0000-0000-0000D72F0000}"/>
    <cellStyle name="SAPBEXexcBad9 3 6 7" xfId="13684" xr:uid="{00000000-0005-0000-0000-0000D82F0000}"/>
    <cellStyle name="SAPBEXexcBad9 3 6 8" xfId="14448" xr:uid="{00000000-0005-0000-0000-0000D92F0000}"/>
    <cellStyle name="SAPBEXexcBad9 3 7" xfId="7857" xr:uid="{00000000-0005-0000-0000-0000DA2F0000}"/>
    <cellStyle name="SAPBEXexcBad9 3 7 2" xfId="15070" xr:uid="{00000000-0005-0000-0000-0000DB2F0000}"/>
    <cellStyle name="SAPBEXexcBad9 3 7 3" xfId="20756" xr:uid="{00000000-0005-0000-0000-0000DC2F0000}"/>
    <cellStyle name="SAPBEXexcBad9 3 8" xfId="9406" xr:uid="{00000000-0005-0000-0000-0000DD2F0000}"/>
    <cellStyle name="SAPBEXexcBad9 3 8 2" xfId="16619" xr:uid="{00000000-0005-0000-0000-0000DE2F0000}"/>
    <cellStyle name="SAPBEXexcBad9 3 8 3" xfId="22118" xr:uid="{00000000-0005-0000-0000-0000DF2F0000}"/>
    <cellStyle name="SAPBEXexcBad9 3 9" xfId="9990" xr:uid="{00000000-0005-0000-0000-0000E02F0000}"/>
    <cellStyle name="SAPBEXexcBad9 3 9 2" xfId="17203" xr:uid="{00000000-0005-0000-0000-0000E12F0000}"/>
    <cellStyle name="SAPBEXexcBad9 3 9 3" xfId="22640" xr:uid="{00000000-0005-0000-0000-0000E22F0000}"/>
    <cellStyle name="SAPBEXexcBad9 4" xfId="525" xr:uid="{00000000-0005-0000-0000-0000E32F0000}"/>
    <cellStyle name="SAPBEXexcBad9 4 10" xfId="13398" xr:uid="{00000000-0005-0000-0000-0000E42F0000}"/>
    <cellStyle name="SAPBEXexcBad9 4 2" xfId="602" xr:uid="{00000000-0005-0000-0000-0000E52F0000}"/>
    <cellStyle name="SAPBEXexcBad9 4 2 2" xfId="1058" xr:uid="{00000000-0005-0000-0000-0000E62F0000}"/>
    <cellStyle name="SAPBEXexcBad9 4 2 2 2" xfId="8281" xr:uid="{00000000-0005-0000-0000-0000E72F0000}"/>
    <cellStyle name="SAPBEXexcBad9 4 2 2 2 2" xfId="15494" xr:uid="{00000000-0005-0000-0000-0000E82F0000}"/>
    <cellStyle name="SAPBEXexcBad9 4 2 2 2 3" xfId="21139" xr:uid="{00000000-0005-0000-0000-0000E92F0000}"/>
    <cellStyle name="SAPBEXexcBad9 4 2 2 3" xfId="9015" xr:uid="{00000000-0005-0000-0000-0000EA2F0000}"/>
    <cellStyle name="SAPBEXexcBad9 4 2 2 3 2" xfId="16228" xr:uid="{00000000-0005-0000-0000-0000EB2F0000}"/>
    <cellStyle name="SAPBEXexcBad9 4 2 2 3 3" xfId="21772" xr:uid="{00000000-0005-0000-0000-0000EC2F0000}"/>
    <cellStyle name="SAPBEXexcBad9 4 2 2 4" xfId="10412" xr:uid="{00000000-0005-0000-0000-0000ED2F0000}"/>
    <cellStyle name="SAPBEXexcBad9 4 2 2 4 2" xfId="17625" xr:uid="{00000000-0005-0000-0000-0000EE2F0000}"/>
    <cellStyle name="SAPBEXexcBad9 4 2 2 4 3" xfId="23021" xr:uid="{00000000-0005-0000-0000-0000EF2F0000}"/>
    <cellStyle name="SAPBEXexcBad9 4 2 2 5" xfId="11798" xr:uid="{00000000-0005-0000-0000-0000F02F0000}"/>
    <cellStyle name="SAPBEXexcBad9 4 2 2 5 2" xfId="19005" xr:uid="{00000000-0005-0000-0000-0000F12F0000}"/>
    <cellStyle name="SAPBEXexcBad9 4 2 2 5 3" xfId="24159" xr:uid="{00000000-0005-0000-0000-0000F22F0000}"/>
    <cellStyle name="SAPBEXexcBad9 4 2 2 6" xfId="12225" xr:uid="{00000000-0005-0000-0000-0000F32F0000}"/>
    <cellStyle name="SAPBEXexcBad9 4 2 2 6 2" xfId="19432" xr:uid="{00000000-0005-0000-0000-0000F42F0000}"/>
    <cellStyle name="SAPBEXexcBad9 4 2 2 6 3" xfId="24467" xr:uid="{00000000-0005-0000-0000-0000F52F0000}"/>
    <cellStyle name="SAPBEXexcBad9 4 2 2 7" xfId="13863" xr:uid="{00000000-0005-0000-0000-0000F62F0000}"/>
    <cellStyle name="SAPBEXexcBad9 4 2 2 8" xfId="14288" xr:uid="{00000000-0005-0000-0000-0000F72F0000}"/>
    <cellStyle name="SAPBEXexcBad9 4 2 3" xfId="7863" xr:uid="{00000000-0005-0000-0000-0000F82F0000}"/>
    <cellStyle name="SAPBEXexcBad9 4 2 3 2" xfId="15076" xr:uid="{00000000-0005-0000-0000-0000F92F0000}"/>
    <cellStyle name="SAPBEXexcBad9 4 2 3 3" xfId="20762" xr:uid="{00000000-0005-0000-0000-0000FA2F0000}"/>
    <cellStyle name="SAPBEXexcBad9 4 2 4" xfId="9400" xr:uid="{00000000-0005-0000-0000-0000FB2F0000}"/>
    <cellStyle name="SAPBEXexcBad9 4 2 4 2" xfId="16613" xr:uid="{00000000-0005-0000-0000-0000FC2F0000}"/>
    <cellStyle name="SAPBEXexcBad9 4 2 4 3" xfId="22112" xr:uid="{00000000-0005-0000-0000-0000FD2F0000}"/>
    <cellStyle name="SAPBEXexcBad9 4 2 5" xfId="9996" xr:uid="{00000000-0005-0000-0000-0000FE2F0000}"/>
    <cellStyle name="SAPBEXexcBad9 4 2 5 2" xfId="17209" xr:uid="{00000000-0005-0000-0000-0000FF2F0000}"/>
    <cellStyle name="SAPBEXexcBad9 4 2 5 3" xfId="22646" xr:uid="{00000000-0005-0000-0000-000000300000}"/>
    <cellStyle name="SAPBEXexcBad9 4 2 6" xfId="11385" xr:uid="{00000000-0005-0000-0000-000001300000}"/>
    <cellStyle name="SAPBEXexcBad9 4 2 6 2" xfId="18592" xr:uid="{00000000-0005-0000-0000-000002300000}"/>
    <cellStyle name="SAPBEXexcBad9 4 2 6 3" xfId="23787" xr:uid="{00000000-0005-0000-0000-000003300000}"/>
    <cellStyle name="SAPBEXexcBad9 4 2 7" xfId="12600" xr:uid="{00000000-0005-0000-0000-000004300000}"/>
    <cellStyle name="SAPBEXexcBad9 4 2 7 2" xfId="19807" xr:uid="{00000000-0005-0000-0000-000005300000}"/>
    <cellStyle name="SAPBEXexcBad9 4 2 7 3" xfId="24832" xr:uid="{00000000-0005-0000-0000-000006300000}"/>
    <cellStyle name="SAPBEXexcBad9 4 2 8" xfId="13461" xr:uid="{00000000-0005-0000-0000-000007300000}"/>
    <cellStyle name="SAPBEXexcBad9 4 3" xfId="667" xr:uid="{00000000-0005-0000-0000-000008300000}"/>
    <cellStyle name="SAPBEXexcBad9 4 3 2" xfId="1123" xr:uid="{00000000-0005-0000-0000-000009300000}"/>
    <cellStyle name="SAPBEXexcBad9 4 3 2 2" xfId="8282" xr:uid="{00000000-0005-0000-0000-00000A300000}"/>
    <cellStyle name="SAPBEXexcBad9 4 3 2 2 2" xfId="15495" xr:uid="{00000000-0005-0000-0000-00000B300000}"/>
    <cellStyle name="SAPBEXexcBad9 4 3 2 2 3" xfId="21140" xr:uid="{00000000-0005-0000-0000-00000C300000}"/>
    <cellStyle name="SAPBEXexcBad9 4 3 2 3" xfId="9014" xr:uid="{00000000-0005-0000-0000-00000D300000}"/>
    <cellStyle name="SAPBEXexcBad9 4 3 2 3 2" xfId="16227" xr:uid="{00000000-0005-0000-0000-00000E300000}"/>
    <cellStyle name="SAPBEXexcBad9 4 3 2 3 3" xfId="21771" xr:uid="{00000000-0005-0000-0000-00000F300000}"/>
    <cellStyle name="SAPBEXexcBad9 4 3 2 4" xfId="10413" xr:uid="{00000000-0005-0000-0000-000010300000}"/>
    <cellStyle name="SAPBEXexcBad9 4 3 2 4 2" xfId="17626" xr:uid="{00000000-0005-0000-0000-000011300000}"/>
    <cellStyle name="SAPBEXexcBad9 4 3 2 4 3" xfId="23022" xr:uid="{00000000-0005-0000-0000-000012300000}"/>
    <cellStyle name="SAPBEXexcBad9 4 3 2 5" xfId="11863" xr:uid="{00000000-0005-0000-0000-000013300000}"/>
    <cellStyle name="SAPBEXexcBad9 4 3 2 5 2" xfId="19070" xr:uid="{00000000-0005-0000-0000-000014300000}"/>
    <cellStyle name="SAPBEXexcBad9 4 3 2 5 3" xfId="24224" xr:uid="{00000000-0005-0000-0000-000015300000}"/>
    <cellStyle name="SAPBEXexcBad9 4 3 2 6" xfId="12160" xr:uid="{00000000-0005-0000-0000-000016300000}"/>
    <cellStyle name="SAPBEXexcBad9 4 3 2 6 2" xfId="19367" xr:uid="{00000000-0005-0000-0000-000017300000}"/>
    <cellStyle name="SAPBEXexcBad9 4 3 2 6 3" xfId="24402" xr:uid="{00000000-0005-0000-0000-000018300000}"/>
    <cellStyle name="SAPBEXexcBad9 4 3 2 7" xfId="13928" xr:uid="{00000000-0005-0000-0000-000019300000}"/>
    <cellStyle name="SAPBEXexcBad9 4 3 2 8" xfId="14223" xr:uid="{00000000-0005-0000-0000-00001A300000}"/>
    <cellStyle name="SAPBEXexcBad9 4 3 3" xfId="7864" xr:uid="{00000000-0005-0000-0000-00001B300000}"/>
    <cellStyle name="SAPBEXexcBad9 4 3 3 2" xfId="15077" xr:uid="{00000000-0005-0000-0000-00001C300000}"/>
    <cellStyle name="SAPBEXexcBad9 4 3 3 3" xfId="20763" xr:uid="{00000000-0005-0000-0000-00001D300000}"/>
    <cellStyle name="SAPBEXexcBad9 4 3 4" xfId="9399" xr:uid="{00000000-0005-0000-0000-00001E300000}"/>
    <cellStyle name="SAPBEXexcBad9 4 3 4 2" xfId="16612" xr:uid="{00000000-0005-0000-0000-00001F300000}"/>
    <cellStyle name="SAPBEXexcBad9 4 3 4 3" xfId="22111" xr:uid="{00000000-0005-0000-0000-000020300000}"/>
    <cellStyle name="SAPBEXexcBad9 4 3 5" xfId="9997" xr:uid="{00000000-0005-0000-0000-000021300000}"/>
    <cellStyle name="SAPBEXexcBad9 4 3 5 2" xfId="17210" xr:uid="{00000000-0005-0000-0000-000022300000}"/>
    <cellStyle name="SAPBEXexcBad9 4 3 5 3" xfId="22647" xr:uid="{00000000-0005-0000-0000-000023300000}"/>
    <cellStyle name="SAPBEXexcBad9 4 3 6" xfId="11450" xr:uid="{00000000-0005-0000-0000-000024300000}"/>
    <cellStyle name="SAPBEXexcBad9 4 3 6 2" xfId="18657" xr:uid="{00000000-0005-0000-0000-000025300000}"/>
    <cellStyle name="SAPBEXexcBad9 4 3 6 3" xfId="23852" xr:uid="{00000000-0005-0000-0000-000026300000}"/>
    <cellStyle name="SAPBEXexcBad9 4 3 7" xfId="12535" xr:uid="{00000000-0005-0000-0000-000027300000}"/>
    <cellStyle name="SAPBEXexcBad9 4 3 7 2" xfId="19742" xr:uid="{00000000-0005-0000-0000-000028300000}"/>
    <cellStyle name="SAPBEXexcBad9 4 3 7 3" xfId="24767" xr:uid="{00000000-0005-0000-0000-000029300000}"/>
    <cellStyle name="SAPBEXexcBad9 4 3 8" xfId="13526" xr:uid="{00000000-0005-0000-0000-00002A300000}"/>
    <cellStyle name="SAPBEXexcBad9 4 3 9" xfId="14568" xr:uid="{00000000-0005-0000-0000-00002B300000}"/>
    <cellStyle name="SAPBEXexcBad9 4 4" xfId="722" xr:uid="{00000000-0005-0000-0000-00002C300000}"/>
    <cellStyle name="SAPBEXexcBad9 4 4 2" xfId="1178" xr:uid="{00000000-0005-0000-0000-00002D300000}"/>
    <cellStyle name="SAPBEXexcBad9 4 4 2 2" xfId="8283" xr:uid="{00000000-0005-0000-0000-00002E300000}"/>
    <cellStyle name="SAPBEXexcBad9 4 4 2 2 2" xfId="15496" xr:uid="{00000000-0005-0000-0000-00002F300000}"/>
    <cellStyle name="SAPBEXexcBad9 4 4 2 2 3" xfId="21141" xr:uid="{00000000-0005-0000-0000-000030300000}"/>
    <cellStyle name="SAPBEXexcBad9 4 4 2 3" xfId="9013" xr:uid="{00000000-0005-0000-0000-000031300000}"/>
    <cellStyle name="SAPBEXexcBad9 4 4 2 3 2" xfId="16226" xr:uid="{00000000-0005-0000-0000-000032300000}"/>
    <cellStyle name="SAPBEXexcBad9 4 4 2 3 3" xfId="21770" xr:uid="{00000000-0005-0000-0000-000033300000}"/>
    <cellStyle name="SAPBEXexcBad9 4 4 2 4" xfId="10414" xr:uid="{00000000-0005-0000-0000-000034300000}"/>
    <cellStyle name="SAPBEXexcBad9 4 4 2 4 2" xfId="17627" xr:uid="{00000000-0005-0000-0000-000035300000}"/>
    <cellStyle name="SAPBEXexcBad9 4 4 2 4 3" xfId="23023" xr:uid="{00000000-0005-0000-0000-000036300000}"/>
    <cellStyle name="SAPBEXexcBad9 4 4 2 5" xfId="11918" xr:uid="{00000000-0005-0000-0000-000037300000}"/>
    <cellStyle name="SAPBEXexcBad9 4 4 2 5 2" xfId="19125" xr:uid="{00000000-0005-0000-0000-000038300000}"/>
    <cellStyle name="SAPBEXexcBad9 4 4 2 5 3" xfId="24279" xr:uid="{00000000-0005-0000-0000-000039300000}"/>
    <cellStyle name="SAPBEXexcBad9 4 4 2 6" xfId="12105" xr:uid="{00000000-0005-0000-0000-00003A300000}"/>
    <cellStyle name="SAPBEXexcBad9 4 4 2 6 2" xfId="19312" xr:uid="{00000000-0005-0000-0000-00003B300000}"/>
    <cellStyle name="SAPBEXexcBad9 4 4 2 6 3" xfId="24347" xr:uid="{00000000-0005-0000-0000-00003C300000}"/>
    <cellStyle name="SAPBEXexcBad9 4 4 2 7" xfId="13983" xr:uid="{00000000-0005-0000-0000-00003D300000}"/>
    <cellStyle name="SAPBEXexcBad9 4 4 2 8" xfId="14168" xr:uid="{00000000-0005-0000-0000-00003E300000}"/>
    <cellStyle name="SAPBEXexcBad9 4 4 3" xfId="7865" xr:uid="{00000000-0005-0000-0000-00003F300000}"/>
    <cellStyle name="SAPBEXexcBad9 4 4 3 2" xfId="15078" xr:uid="{00000000-0005-0000-0000-000040300000}"/>
    <cellStyle name="SAPBEXexcBad9 4 4 3 3" xfId="20764" xr:uid="{00000000-0005-0000-0000-000041300000}"/>
    <cellStyle name="SAPBEXexcBad9 4 4 4" xfId="9398" xr:uid="{00000000-0005-0000-0000-000042300000}"/>
    <cellStyle name="SAPBEXexcBad9 4 4 4 2" xfId="16611" xr:uid="{00000000-0005-0000-0000-000043300000}"/>
    <cellStyle name="SAPBEXexcBad9 4 4 4 3" xfId="22110" xr:uid="{00000000-0005-0000-0000-000044300000}"/>
    <cellStyle name="SAPBEXexcBad9 4 4 5" xfId="9998" xr:uid="{00000000-0005-0000-0000-000045300000}"/>
    <cellStyle name="SAPBEXexcBad9 4 4 5 2" xfId="17211" xr:uid="{00000000-0005-0000-0000-000046300000}"/>
    <cellStyle name="SAPBEXexcBad9 4 4 5 3" xfId="22648" xr:uid="{00000000-0005-0000-0000-000047300000}"/>
    <cellStyle name="SAPBEXexcBad9 4 4 6" xfId="11505" xr:uid="{00000000-0005-0000-0000-000048300000}"/>
    <cellStyle name="SAPBEXexcBad9 4 4 6 2" xfId="18712" xr:uid="{00000000-0005-0000-0000-000049300000}"/>
    <cellStyle name="SAPBEXexcBad9 4 4 6 3" xfId="23907" xr:uid="{00000000-0005-0000-0000-00004A300000}"/>
    <cellStyle name="SAPBEXexcBad9 4 4 7" xfId="12475" xr:uid="{00000000-0005-0000-0000-00004B300000}"/>
    <cellStyle name="SAPBEXexcBad9 4 4 7 2" xfId="19682" xr:uid="{00000000-0005-0000-0000-00004C300000}"/>
    <cellStyle name="SAPBEXexcBad9 4 4 7 3" xfId="24715" xr:uid="{00000000-0005-0000-0000-00004D300000}"/>
    <cellStyle name="SAPBEXexcBad9 4 4 8" xfId="13581" xr:uid="{00000000-0005-0000-0000-00004E300000}"/>
    <cellStyle name="SAPBEXexcBad9 4 4 9" xfId="14516" xr:uid="{00000000-0005-0000-0000-00004F300000}"/>
    <cellStyle name="SAPBEXexcBad9 4 5" xfId="7862" xr:uid="{00000000-0005-0000-0000-000050300000}"/>
    <cellStyle name="SAPBEXexcBad9 4 5 2" xfId="15075" xr:uid="{00000000-0005-0000-0000-000051300000}"/>
    <cellStyle name="SAPBEXexcBad9 4 5 3" xfId="20761" xr:uid="{00000000-0005-0000-0000-000052300000}"/>
    <cellStyle name="SAPBEXexcBad9 4 6" xfId="9401" xr:uid="{00000000-0005-0000-0000-000053300000}"/>
    <cellStyle name="SAPBEXexcBad9 4 6 2" xfId="16614" xr:uid="{00000000-0005-0000-0000-000054300000}"/>
    <cellStyle name="SAPBEXexcBad9 4 6 3" xfId="22113" xr:uid="{00000000-0005-0000-0000-000055300000}"/>
    <cellStyle name="SAPBEXexcBad9 4 7" xfId="9995" xr:uid="{00000000-0005-0000-0000-000056300000}"/>
    <cellStyle name="SAPBEXexcBad9 4 7 2" xfId="17208" xr:uid="{00000000-0005-0000-0000-000057300000}"/>
    <cellStyle name="SAPBEXexcBad9 4 7 3" xfId="22645" xr:uid="{00000000-0005-0000-0000-000058300000}"/>
    <cellStyle name="SAPBEXexcBad9 4 8" xfId="11308" xr:uid="{00000000-0005-0000-0000-000059300000}"/>
    <cellStyle name="SAPBEXexcBad9 4 8 2" xfId="18515" xr:uid="{00000000-0005-0000-0000-00005A300000}"/>
    <cellStyle name="SAPBEXexcBad9 4 8 3" xfId="23710" xr:uid="{00000000-0005-0000-0000-00005B300000}"/>
    <cellStyle name="SAPBEXexcBad9 4 9" xfId="12710" xr:uid="{00000000-0005-0000-0000-00005C300000}"/>
    <cellStyle name="SAPBEXexcBad9 4 9 2" xfId="19917" xr:uid="{00000000-0005-0000-0000-00005D300000}"/>
    <cellStyle name="SAPBEXexcBad9 4 9 3" xfId="24908" xr:uid="{00000000-0005-0000-0000-00005E300000}"/>
    <cellStyle name="SAPBEXexcBad9 5" xfId="797" xr:uid="{00000000-0005-0000-0000-00005F300000}"/>
    <cellStyle name="SAPBEXexcBad9 5 2" xfId="8284" xr:uid="{00000000-0005-0000-0000-000060300000}"/>
    <cellStyle name="SAPBEXexcBad9 5 2 2" xfId="15497" xr:uid="{00000000-0005-0000-0000-000061300000}"/>
    <cellStyle name="SAPBEXexcBad9 5 2 3" xfId="21142" xr:uid="{00000000-0005-0000-0000-000062300000}"/>
    <cellStyle name="SAPBEXexcBad9 5 3" xfId="9012" xr:uid="{00000000-0005-0000-0000-000063300000}"/>
    <cellStyle name="SAPBEXexcBad9 5 3 2" xfId="16225" xr:uid="{00000000-0005-0000-0000-000064300000}"/>
    <cellStyle name="SAPBEXexcBad9 5 3 3" xfId="21769" xr:uid="{00000000-0005-0000-0000-000065300000}"/>
    <cellStyle name="SAPBEXexcBad9 5 4" xfId="10415" xr:uid="{00000000-0005-0000-0000-000066300000}"/>
    <cellStyle name="SAPBEXexcBad9 5 4 2" xfId="17628" xr:uid="{00000000-0005-0000-0000-000067300000}"/>
    <cellStyle name="SAPBEXexcBad9 5 4 3" xfId="23024" xr:uid="{00000000-0005-0000-0000-000068300000}"/>
    <cellStyle name="SAPBEXexcBad9 5 5" xfId="11537" xr:uid="{00000000-0005-0000-0000-000069300000}"/>
    <cellStyle name="SAPBEXexcBad9 5 5 2" xfId="18744" xr:uid="{00000000-0005-0000-0000-00006A300000}"/>
    <cellStyle name="SAPBEXexcBad9 5 5 3" xfId="23920" xr:uid="{00000000-0005-0000-0000-00006B300000}"/>
    <cellStyle name="SAPBEXexcBad9 5 6" xfId="12465" xr:uid="{00000000-0005-0000-0000-00006C300000}"/>
    <cellStyle name="SAPBEXexcBad9 5 6 2" xfId="19672" xr:uid="{00000000-0005-0000-0000-00006D300000}"/>
    <cellStyle name="SAPBEXexcBad9 5 6 3" xfId="24706" xr:uid="{00000000-0005-0000-0000-00006E300000}"/>
    <cellStyle name="SAPBEXexcBad9 5 7" xfId="13607" xr:uid="{00000000-0005-0000-0000-00006F300000}"/>
    <cellStyle name="SAPBEXexcBad9 5 8" xfId="14502" xr:uid="{00000000-0005-0000-0000-000070300000}"/>
    <cellStyle name="SAPBEXexcBad9 6" xfId="7251" xr:uid="{00000000-0005-0000-0000-000071300000}"/>
    <cellStyle name="SAPBEXexcBad9 6 2" xfId="9532" xr:uid="{00000000-0005-0000-0000-000072300000}"/>
    <cellStyle name="SAPBEXexcBad9 6 2 2" xfId="16745" xr:uid="{00000000-0005-0000-0000-000073300000}"/>
    <cellStyle name="SAPBEXexcBad9 6 2 3" xfId="22211" xr:uid="{00000000-0005-0000-0000-000074300000}"/>
    <cellStyle name="SAPBEXexcBad9 6 3" xfId="9730" xr:uid="{00000000-0005-0000-0000-000075300000}"/>
    <cellStyle name="SAPBEXexcBad9 6 3 2" xfId="16943" xr:uid="{00000000-0005-0000-0000-000076300000}"/>
    <cellStyle name="SAPBEXexcBad9 6 3 3" xfId="22409" xr:uid="{00000000-0005-0000-0000-000077300000}"/>
    <cellStyle name="SAPBEXexcBad9 6 4" xfId="10934" xr:uid="{00000000-0005-0000-0000-000078300000}"/>
    <cellStyle name="SAPBEXexcBad9 6 4 2" xfId="18147" xr:uid="{00000000-0005-0000-0000-000079300000}"/>
    <cellStyle name="SAPBEXexcBad9 6 4 3" xfId="23364" xr:uid="{00000000-0005-0000-0000-00007A300000}"/>
    <cellStyle name="SAPBEXexcBad9 6 5" xfId="12881" xr:uid="{00000000-0005-0000-0000-00007B300000}"/>
    <cellStyle name="SAPBEXexcBad9 6 5 2" xfId="20088" xr:uid="{00000000-0005-0000-0000-00007C300000}"/>
    <cellStyle name="SAPBEXexcBad9 6 5 3" xfId="25044" xr:uid="{00000000-0005-0000-0000-00007D300000}"/>
    <cellStyle name="SAPBEXexcBad9 6 6" xfId="13070" xr:uid="{00000000-0005-0000-0000-00007E300000}"/>
    <cellStyle name="SAPBEXexcBad9 6 6 2" xfId="20277" xr:uid="{00000000-0005-0000-0000-00007F300000}"/>
    <cellStyle name="SAPBEXexcBad9 6 6 3" xfId="25233" xr:uid="{00000000-0005-0000-0000-000080300000}"/>
    <cellStyle name="SAPBEXexcBad9 6 7" xfId="14742" xr:uid="{00000000-0005-0000-0000-000081300000}"/>
    <cellStyle name="SAPBEXexcBad9 6 8" xfId="20455" xr:uid="{00000000-0005-0000-0000-000082300000}"/>
    <cellStyle name="SAPBEXexcBad9 7" xfId="7695" xr:uid="{00000000-0005-0000-0000-000083300000}"/>
    <cellStyle name="SAPBEXexcBad9 7 2" xfId="14918" xr:uid="{00000000-0005-0000-0000-000084300000}"/>
    <cellStyle name="SAPBEXexcBad9 7 3" xfId="20639" xr:uid="{00000000-0005-0000-0000-000085300000}"/>
    <cellStyle name="SAPBEXexcBad9 8" xfId="9412" xr:uid="{00000000-0005-0000-0000-000086300000}"/>
    <cellStyle name="SAPBEXexcBad9 8 2" xfId="16625" xr:uid="{00000000-0005-0000-0000-000087300000}"/>
    <cellStyle name="SAPBEXexcBad9 8 3" xfId="22124" xr:uid="{00000000-0005-0000-0000-000088300000}"/>
    <cellStyle name="SAPBEXexcBad9 9" xfId="9984" xr:uid="{00000000-0005-0000-0000-000089300000}"/>
    <cellStyle name="SAPBEXexcBad9 9 2" xfId="17197" xr:uid="{00000000-0005-0000-0000-00008A300000}"/>
    <cellStyle name="SAPBEXexcBad9 9 3" xfId="22634" xr:uid="{00000000-0005-0000-0000-00008B300000}"/>
    <cellStyle name="SAPBEXexcCritical4" xfId="84" xr:uid="{00000000-0005-0000-0000-00008C300000}"/>
    <cellStyle name="SAPBEXexcCritical4 10" xfId="13227" xr:uid="{00000000-0005-0000-0000-00008D300000}"/>
    <cellStyle name="SAPBEXexcCritical4 11" xfId="14896" xr:uid="{00000000-0005-0000-0000-00008E300000}"/>
    <cellStyle name="SAPBEXexcCritical4 12" xfId="25435" xr:uid="{00000000-0005-0000-0000-00008F300000}"/>
    <cellStyle name="SAPBEXexcCritical4 2" xfId="357" xr:uid="{00000000-0005-0000-0000-000090300000}"/>
    <cellStyle name="SAPBEXexcCritical4 2 10" xfId="11141" xr:uid="{00000000-0005-0000-0000-000091300000}"/>
    <cellStyle name="SAPBEXexcCritical4 2 10 2" xfId="18348" xr:uid="{00000000-0005-0000-0000-000092300000}"/>
    <cellStyle name="SAPBEXexcCritical4 2 10 3" xfId="23561" xr:uid="{00000000-0005-0000-0000-000093300000}"/>
    <cellStyle name="SAPBEXexcCritical4 2 11" xfId="13258" xr:uid="{00000000-0005-0000-0000-000094300000}"/>
    <cellStyle name="SAPBEXexcCritical4 2 12" xfId="25436" xr:uid="{00000000-0005-0000-0000-000095300000}"/>
    <cellStyle name="SAPBEXexcCritical4 2 2" xfId="456" xr:uid="{00000000-0005-0000-0000-000096300000}"/>
    <cellStyle name="SAPBEXexcCritical4 2 2 2" xfId="933" xr:uid="{00000000-0005-0000-0000-000097300000}"/>
    <cellStyle name="SAPBEXexcCritical4 2 2 2 2" xfId="8285" xr:uid="{00000000-0005-0000-0000-000098300000}"/>
    <cellStyle name="SAPBEXexcCritical4 2 2 2 2 2" xfId="15498" xr:uid="{00000000-0005-0000-0000-000099300000}"/>
    <cellStyle name="SAPBEXexcCritical4 2 2 2 2 3" xfId="21143" xr:uid="{00000000-0005-0000-0000-00009A300000}"/>
    <cellStyle name="SAPBEXexcCritical4 2 2 2 3" xfId="9011" xr:uid="{00000000-0005-0000-0000-00009B300000}"/>
    <cellStyle name="SAPBEXexcCritical4 2 2 2 3 2" xfId="16224" xr:uid="{00000000-0005-0000-0000-00009C300000}"/>
    <cellStyle name="SAPBEXexcCritical4 2 2 2 3 3" xfId="21768" xr:uid="{00000000-0005-0000-0000-00009D300000}"/>
    <cellStyle name="SAPBEXexcCritical4 2 2 2 4" xfId="10416" xr:uid="{00000000-0005-0000-0000-00009E300000}"/>
    <cellStyle name="SAPBEXexcCritical4 2 2 2 4 2" xfId="17629" xr:uid="{00000000-0005-0000-0000-00009F300000}"/>
    <cellStyle name="SAPBEXexcCritical4 2 2 2 4 3" xfId="23025" xr:uid="{00000000-0005-0000-0000-0000A0300000}"/>
    <cellStyle name="SAPBEXexcCritical4 2 2 2 5" xfId="11673" xr:uid="{00000000-0005-0000-0000-0000A1300000}"/>
    <cellStyle name="SAPBEXexcCritical4 2 2 2 5 2" xfId="18880" xr:uid="{00000000-0005-0000-0000-0000A2300000}"/>
    <cellStyle name="SAPBEXexcCritical4 2 2 2 5 3" xfId="24044" xr:uid="{00000000-0005-0000-0000-0000A3300000}"/>
    <cellStyle name="SAPBEXexcCritical4 2 2 2 6" xfId="12340" xr:uid="{00000000-0005-0000-0000-0000A4300000}"/>
    <cellStyle name="SAPBEXexcCritical4 2 2 2 6 2" xfId="19547" xr:uid="{00000000-0005-0000-0000-0000A5300000}"/>
    <cellStyle name="SAPBEXexcCritical4 2 2 2 6 3" xfId="24582" xr:uid="{00000000-0005-0000-0000-0000A6300000}"/>
    <cellStyle name="SAPBEXexcCritical4 2 2 2 7" xfId="13738" xr:uid="{00000000-0005-0000-0000-0000A7300000}"/>
    <cellStyle name="SAPBEXexcCritical4 2 2 2 8" xfId="14403" xr:uid="{00000000-0005-0000-0000-0000A8300000}"/>
    <cellStyle name="SAPBEXexcCritical4 2 2 3" xfId="7867" xr:uid="{00000000-0005-0000-0000-0000A9300000}"/>
    <cellStyle name="SAPBEXexcCritical4 2 2 3 2" xfId="15080" xr:uid="{00000000-0005-0000-0000-0000AA300000}"/>
    <cellStyle name="SAPBEXexcCritical4 2 2 3 3" xfId="20766" xr:uid="{00000000-0005-0000-0000-0000AB300000}"/>
    <cellStyle name="SAPBEXexcCritical4 2 2 4" xfId="9396" xr:uid="{00000000-0005-0000-0000-0000AC300000}"/>
    <cellStyle name="SAPBEXexcCritical4 2 2 4 2" xfId="16609" xr:uid="{00000000-0005-0000-0000-0000AD300000}"/>
    <cellStyle name="SAPBEXexcCritical4 2 2 4 3" xfId="22108" xr:uid="{00000000-0005-0000-0000-0000AE300000}"/>
    <cellStyle name="SAPBEXexcCritical4 2 2 5" xfId="10001" xr:uid="{00000000-0005-0000-0000-0000AF300000}"/>
    <cellStyle name="SAPBEXexcCritical4 2 2 5 2" xfId="17214" xr:uid="{00000000-0005-0000-0000-0000B0300000}"/>
    <cellStyle name="SAPBEXexcCritical4 2 2 5 3" xfId="22651" xr:uid="{00000000-0005-0000-0000-0000B1300000}"/>
    <cellStyle name="SAPBEXexcCritical4 2 2 6" xfId="11239" xr:uid="{00000000-0005-0000-0000-0000B2300000}"/>
    <cellStyle name="SAPBEXexcCritical4 2 2 6 2" xfId="18446" xr:uid="{00000000-0005-0000-0000-0000B3300000}"/>
    <cellStyle name="SAPBEXexcCritical4 2 2 6 3" xfId="23651" xr:uid="{00000000-0005-0000-0000-0000B4300000}"/>
    <cellStyle name="SAPBEXexcCritical4 2 2 7" xfId="12765" xr:uid="{00000000-0005-0000-0000-0000B5300000}"/>
    <cellStyle name="SAPBEXexcCritical4 2 2 7 2" xfId="19972" xr:uid="{00000000-0005-0000-0000-0000B6300000}"/>
    <cellStyle name="SAPBEXexcCritical4 2 2 7 3" xfId="24962" xr:uid="{00000000-0005-0000-0000-0000B7300000}"/>
    <cellStyle name="SAPBEXexcCritical4 2 2 8" xfId="13331" xr:uid="{00000000-0005-0000-0000-0000B8300000}"/>
    <cellStyle name="SAPBEXexcCritical4 2 3" xfId="533" xr:uid="{00000000-0005-0000-0000-0000B9300000}"/>
    <cellStyle name="SAPBEXexcCritical4 2 3 2" xfId="989" xr:uid="{00000000-0005-0000-0000-0000BA300000}"/>
    <cellStyle name="SAPBEXexcCritical4 2 3 2 2" xfId="8286" xr:uid="{00000000-0005-0000-0000-0000BB300000}"/>
    <cellStyle name="SAPBEXexcCritical4 2 3 2 2 2" xfId="15499" xr:uid="{00000000-0005-0000-0000-0000BC300000}"/>
    <cellStyle name="SAPBEXexcCritical4 2 3 2 2 3" xfId="21144" xr:uid="{00000000-0005-0000-0000-0000BD300000}"/>
    <cellStyle name="SAPBEXexcCritical4 2 3 2 3" xfId="9010" xr:uid="{00000000-0005-0000-0000-0000BE300000}"/>
    <cellStyle name="SAPBEXexcCritical4 2 3 2 3 2" xfId="16223" xr:uid="{00000000-0005-0000-0000-0000BF300000}"/>
    <cellStyle name="SAPBEXexcCritical4 2 3 2 3 3" xfId="21767" xr:uid="{00000000-0005-0000-0000-0000C0300000}"/>
    <cellStyle name="SAPBEXexcCritical4 2 3 2 4" xfId="10417" xr:uid="{00000000-0005-0000-0000-0000C1300000}"/>
    <cellStyle name="SAPBEXexcCritical4 2 3 2 4 2" xfId="17630" xr:uid="{00000000-0005-0000-0000-0000C2300000}"/>
    <cellStyle name="SAPBEXexcCritical4 2 3 2 4 3" xfId="23026" xr:uid="{00000000-0005-0000-0000-0000C3300000}"/>
    <cellStyle name="SAPBEXexcCritical4 2 3 2 5" xfId="11729" xr:uid="{00000000-0005-0000-0000-0000C4300000}"/>
    <cellStyle name="SAPBEXexcCritical4 2 3 2 5 2" xfId="18936" xr:uid="{00000000-0005-0000-0000-0000C5300000}"/>
    <cellStyle name="SAPBEXexcCritical4 2 3 2 5 3" xfId="24090" xr:uid="{00000000-0005-0000-0000-0000C6300000}"/>
    <cellStyle name="SAPBEXexcCritical4 2 3 2 6" xfId="12294" xr:uid="{00000000-0005-0000-0000-0000C7300000}"/>
    <cellStyle name="SAPBEXexcCritical4 2 3 2 6 2" xfId="19501" xr:uid="{00000000-0005-0000-0000-0000C8300000}"/>
    <cellStyle name="SAPBEXexcCritical4 2 3 2 6 3" xfId="24536" xr:uid="{00000000-0005-0000-0000-0000C9300000}"/>
    <cellStyle name="SAPBEXexcCritical4 2 3 2 7" xfId="13794" xr:uid="{00000000-0005-0000-0000-0000CA300000}"/>
    <cellStyle name="SAPBEXexcCritical4 2 3 2 8" xfId="14357" xr:uid="{00000000-0005-0000-0000-0000CB300000}"/>
    <cellStyle name="SAPBEXexcCritical4 2 3 3" xfId="7868" xr:uid="{00000000-0005-0000-0000-0000CC300000}"/>
    <cellStyle name="SAPBEXexcCritical4 2 3 3 2" xfId="15081" xr:uid="{00000000-0005-0000-0000-0000CD300000}"/>
    <cellStyle name="SAPBEXexcCritical4 2 3 3 3" xfId="20767" xr:uid="{00000000-0005-0000-0000-0000CE300000}"/>
    <cellStyle name="SAPBEXexcCritical4 2 3 4" xfId="9395" xr:uid="{00000000-0005-0000-0000-0000CF300000}"/>
    <cellStyle name="SAPBEXexcCritical4 2 3 4 2" xfId="16608" xr:uid="{00000000-0005-0000-0000-0000D0300000}"/>
    <cellStyle name="SAPBEXexcCritical4 2 3 4 3" xfId="22107" xr:uid="{00000000-0005-0000-0000-0000D1300000}"/>
    <cellStyle name="SAPBEXexcCritical4 2 3 5" xfId="10002" xr:uid="{00000000-0005-0000-0000-0000D2300000}"/>
    <cellStyle name="SAPBEXexcCritical4 2 3 5 2" xfId="17215" xr:uid="{00000000-0005-0000-0000-0000D3300000}"/>
    <cellStyle name="SAPBEXexcCritical4 2 3 5 3" xfId="22652" xr:uid="{00000000-0005-0000-0000-0000D4300000}"/>
    <cellStyle name="SAPBEXexcCritical4 2 3 6" xfId="11316" xr:uid="{00000000-0005-0000-0000-0000D5300000}"/>
    <cellStyle name="SAPBEXexcCritical4 2 3 6 2" xfId="18523" xr:uid="{00000000-0005-0000-0000-0000D6300000}"/>
    <cellStyle name="SAPBEXexcCritical4 2 3 6 3" xfId="23718" xr:uid="{00000000-0005-0000-0000-0000D7300000}"/>
    <cellStyle name="SAPBEXexcCritical4 2 3 7" xfId="12702" xr:uid="{00000000-0005-0000-0000-0000D8300000}"/>
    <cellStyle name="SAPBEXexcCritical4 2 3 7 2" xfId="19909" xr:uid="{00000000-0005-0000-0000-0000D9300000}"/>
    <cellStyle name="SAPBEXexcCritical4 2 3 7 3" xfId="24900" xr:uid="{00000000-0005-0000-0000-0000DA300000}"/>
    <cellStyle name="SAPBEXexcCritical4 2 3 8" xfId="13404" xr:uid="{00000000-0005-0000-0000-0000DB300000}"/>
    <cellStyle name="SAPBEXexcCritical4 2 4" xfId="608" xr:uid="{00000000-0005-0000-0000-0000DC300000}"/>
    <cellStyle name="SAPBEXexcCritical4 2 4 2" xfId="1064" xr:uid="{00000000-0005-0000-0000-0000DD300000}"/>
    <cellStyle name="SAPBEXexcCritical4 2 4 2 2" xfId="8287" xr:uid="{00000000-0005-0000-0000-0000DE300000}"/>
    <cellStyle name="SAPBEXexcCritical4 2 4 2 2 2" xfId="15500" xr:uid="{00000000-0005-0000-0000-0000DF300000}"/>
    <cellStyle name="SAPBEXexcCritical4 2 4 2 2 3" xfId="21145" xr:uid="{00000000-0005-0000-0000-0000E0300000}"/>
    <cellStyle name="SAPBEXexcCritical4 2 4 2 3" xfId="9009" xr:uid="{00000000-0005-0000-0000-0000E1300000}"/>
    <cellStyle name="SAPBEXexcCritical4 2 4 2 3 2" xfId="16222" xr:uid="{00000000-0005-0000-0000-0000E2300000}"/>
    <cellStyle name="SAPBEXexcCritical4 2 4 2 3 3" xfId="21766" xr:uid="{00000000-0005-0000-0000-0000E3300000}"/>
    <cellStyle name="SAPBEXexcCritical4 2 4 2 4" xfId="10418" xr:uid="{00000000-0005-0000-0000-0000E4300000}"/>
    <cellStyle name="SAPBEXexcCritical4 2 4 2 4 2" xfId="17631" xr:uid="{00000000-0005-0000-0000-0000E5300000}"/>
    <cellStyle name="SAPBEXexcCritical4 2 4 2 4 3" xfId="23027" xr:uid="{00000000-0005-0000-0000-0000E6300000}"/>
    <cellStyle name="SAPBEXexcCritical4 2 4 2 5" xfId="11804" xr:uid="{00000000-0005-0000-0000-0000E7300000}"/>
    <cellStyle name="SAPBEXexcCritical4 2 4 2 5 2" xfId="19011" xr:uid="{00000000-0005-0000-0000-0000E8300000}"/>
    <cellStyle name="SAPBEXexcCritical4 2 4 2 5 3" xfId="24165" xr:uid="{00000000-0005-0000-0000-0000E9300000}"/>
    <cellStyle name="SAPBEXexcCritical4 2 4 2 6" xfId="12219" xr:uid="{00000000-0005-0000-0000-0000EA300000}"/>
    <cellStyle name="SAPBEXexcCritical4 2 4 2 6 2" xfId="19426" xr:uid="{00000000-0005-0000-0000-0000EB300000}"/>
    <cellStyle name="SAPBEXexcCritical4 2 4 2 6 3" xfId="24461" xr:uid="{00000000-0005-0000-0000-0000EC300000}"/>
    <cellStyle name="SAPBEXexcCritical4 2 4 2 7" xfId="13869" xr:uid="{00000000-0005-0000-0000-0000ED300000}"/>
    <cellStyle name="SAPBEXexcCritical4 2 4 2 8" xfId="14282" xr:uid="{00000000-0005-0000-0000-0000EE300000}"/>
    <cellStyle name="SAPBEXexcCritical4 2 4 3" xfId="7869" xr:uid="{00000000-0005-0000-0000-0000EF300000}"/>
    <cellStyle name="SAPBEXexcCritical4 2 4 3 2" xfId="15082" xr:uid="{00000000-0005-0000-0000-0000F0300000}"/>
    <cellStyle name="SAPBEXexcCritical4 2 4 3 3" xfId="20768" xr:uid="{00000000-0005-0000-0000-0000F1300000}"/>
    <cellStyle name="SAPBEXexcCritical4 2 4 4" xfId="9394" xr:uid="{00000000-0005-0000-0000-0000F2300000}"/>
    <cellStyle name="SAPBEXexcCritical4 2 4 4 2" xfId="16607" xr:uid="{00000000-0005-0000-0000-0000F3300000}"/>
    <cellStyle name="SAPBEXexcCritical4 2 4 4 3" xfId="22106" xr:uid="{00000000-0005-0000-0000-0000F4300000}"/>
    <cellStyle name="SAPBEXexcCritical4 2 4 5" xfId="10003" xr:uid="{00000000-0005-0000-0000-0000F5300000}"/>
    <cellStyle name="SAPBEXexcCritical4 2 4 5 2" xfId="17216" xr:uid="{00000000-0005-0000-0000-0000F6300000}"/>
    <cellStyle name="SAPBEXexcCritical4 2 4 5 3" xfId="22653" xr:uid="{00000000-0005-0000-0000-0000F7300000}"/>
    <cellStyle name="SAPBEXexcCritical4 2 4 6" xfId="11391" xr:uid="{00000000-0005-0000-0000-0000F8300000}"/>
    <cellStyle name="SAPBEXexcCritical4 2 4 6 2" xfId="18598" xr:uid="{00000000-0005-0000-0000-0000F9300000}"/>
    <cellStyle name="SAPBEXexcCritical4 2 4 6 3" xfId="23793" xr:uid="{00000000-0005-0000-0000-0000FA300000}"/>
    <cellStyle name="SAPBEXexcCritical4 2 4 7" xfId="12594" xr:uid="{00000000-0005-0000-0000-0000FB300000}"/>
    <cellStyle name="SAPBEXexcCritical4 2 4 7 2" xfId="19801" xr:uid="{00000000-0005-0000-0000-0000FC300000}"/>
    <cellStyle name="SAPBEXexcCritical4 2 4 7 3" xfId="24826" xr:uid="{00000000-0005-0000-0000-0000FD300000}"/>
    <cellStyle name="SAPBEXexcCritical4 2 4 8" xfId="13467" xr:uid="{00000000-0005-0000-0000-0000FE300000}"/>
    <cellStyle name="SAPBEXexcCritical4 2 4 9" xfId="14660" xr:uid="{00000000-0005-0000-0000-0000FF300000}"/>
    <cellStyle name="SAPBEXexcCritical4 2 5" xfId="438" xr:uid="{00000000-0005-0000-0000-000000310000}"/>
    <cellStyle name="SAPBEXexcCritical4 2 5 2" xfId="915" xr:uid="{00000000-0005-0000-0000-000001310000}"/>
    <cellStyle name="SAPBEXexcCritical4 2 5 2 2" xfId="8288" xr:uid="{00000000-0005-0000-0000-000002310000}"/>
    <cellStyle name="SAPBEXexcCritical4 2 5 2 2 2" xfId="15501" xr:uid="{00000000-0005-0000-0000-000003310000}"/>
    <cellStyle name="SAPBEXexcCritical4 2 5 2 2 3" xfId="21146" xr:uid="{00000000-0005-0000-0000-000004310000}"/>
    <cellStyle name="SAPBEXexcCritical4 2 5 2 3" xfId="9008" xr:uid="{00000000-0005-0000-0000-000005310000}"/>
    <cellStyle name="SAPBEXexcCritical4 2 5 2 3 2" xfId="16221" xr:uid="{00000000-0005-0000-0000-000006310000}"/>
    <cellStyle name="SAPBEXexcCritical4 2 5 2 3 3" xfId="21765" xr:uid="{00000000-0005-0000-0000-000007310000}"/>
    <cellStyle name="SAPBEXexcCritical4 2 5 2 4" xfId="10419" xr:uid="{00000000-0005-0000-0000-000008310000}"/>
    <cellStyle name="SAPBEXexcCritical4 2 5 2 4 2" xfId="17632" xr:uid="{00000000-0005-0000-0000-000009310000}"/>
    <cellStyle name="SAPBEXexcCritical4 2 5 2 4 3" xfId="23028" xr:uid="{00000000-0005-0000-0000-00000A310000}"/>
    <cellStyle name="SAPBEXexcCritical4 2 5 2 5" xfId="11655" xr:uid="{00000000-0005-0000-0000-00000B310000}"/>
    <cellStyle name="SAPBEXexcCritical4 2 5 2 5 2" xfId="18862" xr:uid="{00000000-0005-0000-0000-00000C310000}"/>
    <cellStyle name="SAPBEXexcCritical4 2 5 2 5 3" xfId="24028" xr:uid="{00000000-0005-0000-0000-00000D310000}"/>
    <cellStyle name="SAPBEXexcCritical4 2 5 2 6" xfId="12356" xr:uid="{00000000-0005-0000-0000-00000E310000}"/>
    <cellStyle name="SAPBEXexcCritical4 2 5 2 6 2" xfId="19563" xr:uid="{00000000-0005-0000-0000-00000F310000}"/>
    <cellStyle name="SAPBEXexcCritical4 2 5 2 6 3" xfId="24598" xr:uid="{00000000-0005-0000-0000-000010310000}"/>
    <cellStyle name="SAPBEXexcCritical4 2 5 2 7" xfId="13720" xr:uid="{00000000-0005-0000-0000-000011310000}"/>
    <cellStyle name="SAPBEXexcCritical4 2 5 2 8" xfId="14418" xr:uid="{00000000-0005-0000-0000-000012310000}"/>
    <cellStyle name="SAPBEXexcCritical4 2 5 3" xfId="7870" xr:uid="{00000000-0005-0000-0000-000013310000}"/>
    <cellStyle name="SAPBEXexcCritical4 2 5 3 2" xfId="15083" xr:uid="{00000000-0005-0000-0000-000014310000}"/>
    <cellStyle name="SAPBEXexcCritical4 2 5 3 3" xfId="20769" xr:uid="{00000000-0005-0000-0000-000015310000}"/>
    <cellStyle name="SAPBEXexcCritical4 2 5 4" xfId="9393" xr:uid="{00000000-0005-0000-0000-000016310000}"/>
    <cellStyle name="SAPBEXexcCritical4 2 5 4 2" xfId="16606" xr:uid="{00000000-0005-0000-0000-000017310000}"/>
    <cellStyle name="SAPBEXexcCritical4 2 5 4 3" xfId="22105" xr:uid="{00000000-0005-0000-0000-000018310000}"/>
    <cellStyle name="SAPBEXexcCritical4 2 5 5" xfId="10004" xr:uid="{00000000-0005-0000-0000-000019310000}"/>
    <cellStyle name="SAPBEXexcCritical4 2 5 5 2" xfId="17217" xr:uid="{00000000-0005-0000-0000-00001A310000}"/>
    <cellStyle name="SAPBEXexcCritical4 2 5 5 3" xfId="22654" xr:uid="{00000000-0005-0000-0000-00001B310000}"/>
    <cellStyle name="SAPBEXexcCritical4 2 5 6" xfId="11221" xr:uid="{00000000-0005-0000-0000-00001C310000}"/>
    <cellStyle name="SAPBEXexcCritical4 2 5 6 2" xfId="18428" xr:uid="{00000000-0005-0000-0000-00001D310000}"/>
    <cellStyle name="SAPBEXexcCritical4 2 5 6 3" xfId="23635" xr:uid="{00000000-0005-0000-0000-00001E310000}"/>
    <cellStyle name="SAPBEXexcCritical4 2 5 7" xfId="12781" xr:uid="{00000000-0005-0000-0000-00001F310000}"/>
    <cellStyle name="SAPBEXexcCritical4 2 5 7 2" xfId="19988" xr:uid="{00000000-0005-0000-0000-000020310000}"/>
    <cellStyle name="SAPBEXexcCritical4 2 5 7 3" xfId="24978" xr:uid="{00000000-0005-0000-0000-000021310000}"/>
    <cellStyle name="SAPBEXexcCritical4 2 5 8" xfId="13319" xr:uid="{00000000-0005-0000-0000-000022310000}"/>
    <cellStyle name="SAPBEXexcCritical4 2 5 9" xfId="14674" xr:uid="{00000000-0005-0000-0000-000023310000}"/>
    <cellStyle name="SAPBEXexcCritical4 2 6" xfId="836" xr:uid="{00000000-0005-0000-0000-000024310000}"/>
    <cellStyle name="SAPBEXexcCritical4 2 6 2" xfId="8289" xr:uid="{00000000-0005-0000-0000-000025310000}"/>
    <cellStyle name="SAPBEXexcCritical4 2 6 2 2" xfId="15502" xr:uid="{00000000-0005-0000-0000-000026310000}"/>
    <cellStyle name="SAPBEXexcCritical4 2 6 2 3" xfId="21147" xr:uid="{00000000-0005-0000-0000-000027310000}"/>
    <cellStyle name="SAPBEXexcCritical4 2 6 3" xfId="9007" xr:uid="{00000000-0005-0000-0000-000028310000}"/>
    <cellStyle name="SAPBEXexcCritical4 2 6 3 2" xfId="16220" xr:uid="{00000000-0005-0000-0000-000029310000}"/>
    <cellStyle name="SAPBEXexcCritical4 2 6 3 3" xfId="21764" xr:uid="{00000000-0005-0000-0000-00002A310000}"/>
    <cellStyle name="SAPBEXexcCritical4 2 6 4" xfId="10420" xr:uid="{00000000-0005-0000-0000-00002B310000}"/>
    <cellStyle name="SAPBEXexcCritical4 2 6 4 2" xfId="17633" xr:uid="{00000000-0005-0000-0000-00002C310000}"/>
    <cellStyle name="SAPBEXexcCritical4 2 6 4 3" xfId="23029" xr:uid="{00000000-0005-0000-0000-00002D310000}"/>
    <cellStyle name="SAPBEXexcCritical4 2 6 5" xfId="11576" xr:uid="{00000000-0005-0000-0000-00002E310000}"/>
    <cellStyle name="SAPBEXexcCritical4 2 6 5 2" xfId="18783" xr:uid="{00000000-0005-0000-0000-00002F310000}"/>
    <cellStyle name="SAPBEXexcCritical4 2 6 5 3" xfId="23955" xr:uid="{00000000-0005-0000-0000-000030310000}"/>
    <cellStyle name="SAPBEXexcCritical4 2 6 6" xfId="12429" xr:uid="{00000000-0005-0000-0000-000031310000}"/>
    <cellStyle name="SAPBEXexcCritical4 2 6 6 2" xfId="19636" xr:uid="{00000000-0005-0000-0000-000032310000}"/>
    <cellStyle name="SAPBEXexcCritical4 2 6 6 3" xfId="24671" xr:uid="{00000000-0005-0000-0000-000033310000}"/>
    <cellStyle name="SAPBEXexcCritical4 2 6 7" xfId="13641" xr:uid="{00000000-0005-0000-0000-000034310000}"/>
    <cellStyle name="SAPBEXexcCritical4 2 6 8" xfId="14480" xr:uid="{00000000-0005-0000-0000-000035310000}"/>
    <cellStyle name="SAPBEXexcCritical4 2 7" xfId="7866" xr:uid="{00000000-0005-0000-0000-000036310000}"/>
    <cellStyle name="SAPBEXexcCritical4 2 7 2" xfId="15079" xr:uid="{00000000-0005-0000-0000-000037310000}"/>
    <cellStyle name="SAPBEXexcCritical4 2 7 3" xfId="20765" xr:uid="{00000000-0005-0000-0000-000038310000}"/>
    <cellStyle name="SAPBEXexcCritical4 2 8" xfId="9397" xr:uid="{00000000-0005-0000-0000-000039310000}"/>
    <cellStyle name="SAPBEXexcCritical4 2 8 2" xfId="16610" xr:uid="{00000000-0005-0000-0000-00003A310000}"/>
    <cellStyle name="SAPBEXexcCritical4 2 8 3" xfId="22109" xr:uid="{00000000-0005-0000-0000-00003B310000}"/>
    <cellStyle name="SAPBEXexcCritical4 2 9" xfId="10000" xr:uid="{00000000-0005-0000-0000-00003C310000}"/>
    <cellStyle name="SAPBEXexcCritical4 2 9 2" xfId="17213" xr:uid="{00000000-0005-0000-0000-00003D310000}"/>
    <cellStyle name="SAPBEXexcCritical4 2 9 3" xfId="22650" xr:uid="{00000000-0005-0000-0000-00003E310000}"/>
    <cellStyle name="SAPBEXexcCritical4 3" xfId="399" xr:uid="{00000000-0005-0000-0000-00003F310000}"/>
    <cellStyle name="SAPBEXexcCritical4 3 10" xfId="11182" xr:uid="{00000000-0005-0000-0000-000040310000}"/>
    <cellStyle name="SAPBEXexcCritical4 3 10 2" xfId="18389" xr:uid="{00000000-0005-0000-0000-000041310000}"/>
    <cellStyle name="SAPBEXexcCritical4 3 10 3" xfId="23600" xr:uid="{00000000-0005-0000-0000-000042310000}"/>
    <cellStyle name="SAPBEXexcCritical4 3 11" xfId="13291" xr:uid="{00000000-0005-0000-0000-000043310000}"/>
    <cellStyle name="SAPBEXexcCritical4 3 12" xfId="25437" xr:uid="{00000000-0005-0000-0000-000044310000}"/>
    <cellStyle name="SAPBEXexcCritical4 3 2" xfId="489" xr:uid="{00000000-0005-0000-0000-000045310000}"/>
    <cellStyle name="SAPBEXexcCritical4 3 2 2" xfId="966" xr:uid="{00000000-0005-0000-0000-000046310000}"/>
    <cellStyle name="SAPBEXexcCritical4 3 2 2 2" xfId="8290" xr:uid="{00000000-0005-0000-0000-000047310000}"/>
    <cellStyle name="SAPBEXexcCritical4 3 2 2 2 2" xfId="15503" xr:uid="{00000000-0005-0000-0000-000048310000}"/>
    <cellStyle name="SAPBEXexcCritical4 3 2 2 2 3" xfId="21148" xr:uid="{00000000-0005-0000-0000-000049310000}"/>
    <cellStyle name="SAPBEXexcCritical4 3 2 2 3" xfId="9006" xr:uid="{00000000-0005-0000-0000-00004A310000}"/>
    <cellStyle name="SAPBEXexcCritical4 3 2 2 3 2" xfId="16219" xr:uid="{00000000-0005-0000-0000-00004B310000}"/>
    <cellStyle name="SAPBEXexcCritical4 3 2 2 3 3" xfId="21763" xr:uid="{00000000-0005-0000-0000-00004C310000}"/>
    <cellStyle name="SAPBEXexcCritical4 3 2 2 4" xfId="10421" xr:uid="{00000000-0005-0000-0000-00004D310000}"/>
    <cellStyle name="SAPBEXexcCritical4 3 2 2 4 2" xfId="17634" xr:uid="{00000000-0005-0000-0000-00004E310000}"/>
    <cellStyle name="SAPBEXexcCritical4 3 2 2 4 3" xfId="23030" xr:uid="{00000000-0005-0000-0000-00004F310000}"/>
    <cellStyle name="SAPBEXexcCritical4 3 2 2 5" xfId="11706" xr:uid="{00000000-0005-0000-0000-000050310000}"/>
    <cellStyle name="SAPBEXexcCritical4 3 2 2 5 2" xfId="18913" xr:uid="{00000000-0005-0000-0000-000051310000}"/>
    <cellStyle name="SAPBEXexcCritical4 3 2 2 5 3" xfId="24075" xr:uid="{00000000-0005-0000-0000-000052310000}"/>
    <cellStyle name="SAPBEXexcCritical4 3 2 2 6" xfId="12309" xr:uid="{00000000-0005-0000-0000-000053310000}"/>
    <cellStyle name="SAPBEXexcCritical4 3 2 2 6 2" xfId="19516" xr:uid="{00000000-0005-0000-0000-000054310000}"/>
    <cellStyle name="SAPBEXexcCritical4 3 2 2 6 3" xfId="24551" xr:uid="{00000000-0005-0000-0000-000055310000}"/>
    <cellStyle name="SAPBEXexcCritical4 3 2 2 7" xfId="13771" xr:uid="{00000000-0005-0000-0000-000056310000}"/>
    <cellStyle name="SAPBEXexcCritical4 3 2 2 8" xfId="14372" xr:uid="{00000000-0005-0000-0000-000057310000}"/>
    <cellStyle name="SAPBEXexcCritical4 3 2 3" xfId="7872" xr:uid="{00000000-0005-0000-0000-000058310000}"/>
    <cellStyle name="SAPBEXexcCritical4 3 2 3 2" xfId="15085" xr:uid="{00000000-0005-0000-0000-000059310000}"/>
    <cellStyle name="SAPBEXexcCritical4 3 2 3 3" xfId="20771" xr:uid="{00000000-0005-0000-0000-00005A310000}"/>
    <cellStyle name="SAPBEXexcCritical4 3 2 4" xfId="9390" xr:uid="{00000000-0005-0000-0000-00005B310000}"/>
    <cellStyle name="SAPBEXexcCritical4 3 2 4 2" xfId="16603" xr:uid="{00000000-0005-0000-0000-00005C310000}"/>
    <cellStyle name="SAPBEXexcCritical4 3 2 4 3" xfId="22102" xr:uid="{00000000-0005-0000-0000-00005D310000}"/>
    <cellStyle name="SAPBEXexcCritical4 3 2 5" xfId="10006" xr:uid="{00000000-0005-0000-0000-00005E310000}"/>
    <cellStyle name="SAPBEXexcCritical4 3 2 5 2" xfId="17219" xr:uid="{00000000-0005-0000-0000-00005F310000}"/>
    <cellStyle name="SAPBEXexcCritical4 3 2 5 3" xfId="22656" xr:uid="{00000000-0005-0000-0000-000060310000}"/>
    <cellStyle name="SAPBEXexcCritical4 3 2 6" xfId="11272" xr:uid="{00000000-0005-0000-0000-000061310000}"/>
    <cellStyle name="SAPBEXexcCritical4 3 2 6 2" xfId="18479" xr:uid="{00000000-0005-0000-0000-000062310000}"/>
    <cellStyle name="SAPBEXexcCritical4 3 2 6 3" xfId="23682" xr:uid="{00000000-0005-0000-0000-000063310000}"/>
    <cellStyle name="SAPBEXexcCritical4 3 2 7" xfId="12738" xr:uid="{00000000-0005-0000-0000-000064310000}"/>
    <cellStyle name="SAPBEXexcCritical4 3 2 7 2" xfId="19945" xr:uid="{00000000-0005-0000-0000-000065310000}"/>
    <cellStyle name="SAPBEXexcCritical4 3 2 7 3" xfId="24936" xr:uid="{00000000-0005-0000-0000-000066310000}"/>
    <cellStyle name="SAPBEXexcCritical4 3 2 8" xfId="13364" xr:uid="{00000000-0005-0000-0000-000067310000}"/>
    <cellStyle name="SAPBEXexcCritical4 3 3" xfId="573" xr:uid="{00000000-0005-0000-0000-000068310000}"/>
    <cellStyle name="SAPBEXexcCritical4 3 3 2" xfId="1029" xr:uid="{00000000-0005-0000-0000-000069310000}"/>
    <cellStyle name="SAPBEXexcCritical4 3 3 2 2" xfId="8291" xr:uid="{00000000-0005-0000-0000-00006A310000}"/>
    <cellStyle name="SAPBEXexcCritical4 3 3 2 2 2" xfId="15504" xr:uid="{00000000-0005-0000-0000-00006B310000}"/>
    <cellStyle name="SAPBEXexcCritical4 3 3 2 2 3" xfId="21149" xr:uid="{00000000-0005-0000-0000-00006C310000}"/>
    <cellStyle name="SAPBEXexcCritical4 3 3 2 3" xfId="9005" xr:uid="{00000000-0005-0000-0000-00006D310000}"/>
    <cellStyle name="SAPBEXexcCritical4 3 3 2 3 2" xfId="16218" xr:uid="{00000000-0005-0000-0000-00006E310000}"/>
    <cellStyle name="SAPBEXexcCritical4 3 3 2 3 3" xfId="21762" xr:uid="{00000000-0005-0000-0000-00006F310000}"/>
    <cellStyle name="SAPBEXexcCritical4 3 3 2 4" xfId="10422" xr:uid="{00000000-0005-0000-0000-000070310000}"/>
    <cellStyle name="SAPBEXexcCritical4 3 3 2 4 2" xfId="17635" xr:uid="{00000000-0005-0000-0000-000071310000}"/>
    <cellStyle name="SAPBEXexcCritical4 3 3 2 4 3" xfId="23031" xr:uid="{00000000-0005-0000-0000-000072310000}"/>
    <cellStyle name="SAPBEXexcCritical4 3 3 2 5" xfId="11769" xr:uid="{00000000-0005-0000-0000-000073310000}"/>
    <cellStyle name="SAPBEXexcCritical4 3 3 2 5 2" xfId="18976" xr:uid="{00000000-0005-0000-0000-000074310000}"/>
    <cellStyle name="SAPBEXexcCritical4 3 3 2 5 3" xfId="24130" xr:uid="{00000000-0005-0000-0000-000075310000}"/>
    <cellStyle name="SAPBEXexcCritical4 3 3 2 6" xfId="12254" xr:uid="{00000000-0005-0000-0000-000076310000}"/>
    <cellStyle name="SAPBEXexcCritical4 3 3 2 6 2" xfId="19461" xr:uid="{00000000-0005-0000-0000-000077310000}"/>
    <cellStyle name="SAPBEXexcCritical4 3 3 2 6 3" xfId="24496" xr:uid="{00000000-0005-0000-0000-000078310000}"/>
    <cellStyle name="SAPBEXexcCritical4 3 3 2 7" xfId="13834" xr:uid="{00000000-0005-0000-0000-000079310000}"/>
    <cellStyle name="SAPBEXexcCritical4 3 3 2 8" xfId="14317" xr:uid="{00000000-0005-0000-0000-00007A310000}"/>
    <cellStyle name="SAPBEXexcCritical4 3 3 3" xfId="7873" xr:uid="{00000000-0005-0000-0000-00007B310000}"/>
    <cellStyle name="SAPBEXexcCritical4 3 3 3 2" xfId="15086" xr:uid="{00000000-0005-0000-0000-00007C310000}"/>
    <cellStyle name="SAPBEXexcCritical4 3 3 3 3" xfId="20772" xr:uid="{00000000-0005-0000-0000-00007D310000}"/>
    <cellStyle name="SAPBEXexcCritical4 3 3 4" xfId="9389" xr:uid="{00000000-0005-0000-0000-00007E310000}"/>
    <cellStyle name="SAPBEXexcCritical4 3 3 4 2" xfId="16602" xr:uid="{00000000-0005-0000-0000-00007F310000}"/>
    <cellStyle name="SAPBEXexcCritical4 3 3 4 3" xfId="22101" xr:uid="{00000000-0005-0000-0000-000080310000}"/>
    <cellStyle name="SAPBEXexcCritical4 3 3 5" xfId="10007" xr:uid="{00000000-0005-0000-0000-000081310000}"/>
    <cellStyle name="SAPBEXexcCritical4 3 3 5 2" xfId="17220" xr:uid="{00000000-0005-0000-0000-000082310000}"/>
    <cellStyle name="SAPBEXexcCritical4 3 3 5 3" xfId="22657" xr:uid="{00000000-0005-0000-0000-000083310000}"/>
    <cellStyle name="SAPBEXexcCritical4 3 3 6" xfId="11356" xr:uid="{00000000-0005-0000-0000-000084310000}"/>
    <cellStyle name="SAPBEXexcCritical4 3 3 6 2" xfId="18563" xr:uid="{00000000-0005-0000-0000-000085310000}"/>
    <cellStyle name="SAPBEXexcCritical4 3 3 6 3" xfId="23758" xr:uid="{00000000-0005-0000-0000-000086310000}"/>
    <cellStyle name="SAPBEXexcCritical4 3 3 7" xfId="11129" xr:uid="{00000000-0005-0000-0000-000087310000}"/>
    <cellStyle name="SAPBEXexcCritical4 3 3 7 2" xfId="18336" xr:uid="{00000000-0005-0000-0000-000088310000}"/>
    <cellStyle name="SAPBEXexcCritical4 3 3 7 3" xfId="23551" xr:uid="{00000000-0005-0000-0000-000089310000}"/>
    <cellStyle name="SAPBEXexcCritical4 3 3 8" xfId="13435" xr:uid="{00000000-0005-0000-0000-00008A310000}"/>
    <cellStyle name="SAPBEXexcCritical4 3 4" xfId="639" xr:uid="{00000000-0005-0000-0000-00008B310000}"/>
    <cellStyle name="SAPBEXexcCritical4 3 4 2" xfId="1095" xr:uid="{00000000-0005-0000-0000-00008C310000}"/>
    <cellStyle name="SAPBEXexcCritical4 3 4 2 2" xfId="8292" xr:uid="{00000000-0005-0000-0000-00008D310000}"/>
    <cellStyle name="SAPBEXexcCritical4 3 4 2 2 2" xfId="15505" xr:uid="{00000000-0005-0000-0000-00008E310000}"/>
    <cellStyle name="SAPBEXexcCritical4 3 4 2 2 3" xfId="21150" xr:uid="{00000000-0005-0000-0000-00008F310000}"/>
    <cellStyle name="SAPBEXexcCritical4 3 4 2 3" xfId="9004" xr:uid="{00000000-0005-0000-0000-000090310000}"/>
    <cellStyle name="SAPBEXexcCritical4 3 4 2 3 2" xfId="16217" xr:uid="{00000000-0005-0000-0000-000091310000}"/>
    <cellStyle name="SAPBEXexcCritical4 3 4 2 3 3" xfId="21761" xr:uid="{00000000-0005-0000-0000-000092310000}"/>
    <cellStyle name="SAPBEXexcCritical4 3 4 2 4" xfId="10423" xr:uid="{00000000-0005-0000-0000-000093310000}"/>
    <cellStyle name="SAPBEXexcCritical4 3 4 2 4 2" xfId="17636" xr:uid="{00000000-0005-0000-0000-000094310000}"/>
    <cellStyle name="SAPBEXexcCritical4 3 4 2 4 3" xfId="23032" xr:uid="{00000000-0005-0000-0000-000095310000}"/>
    <cellStyle name="SAPBEXexcCritical4 3 4 2 5" xfId="11835" xr:uid="{00000000-0005-0000-0000-000096310000}"/>
    <cellStyle name="SAPBEXexcCritical4 3 4 2 5 2" xfId="19042" xr:uid="{00000000-0005-0000-0000-000097310000}"/>
    <cellStyle name="SAPBEXexcCritical4 3 4 2 5 3" xfId="24196" xr:uid="{00000000-0005-0000-0000-000098310000}"/>
    <cellStyle name="SAPBEXexcCritical4 3 4 2 6" xfId="12188" xr:uid="{00000000-0005-0000-0000-000099310000}"/>
    <cellStyle name="SAPBEXexcCritical4 3 4 2 6 2" xfId="19395" xr:uid="{00000000-0005-0000-0000-00009A310000}"/>
    <cellStyle name="SAPBEXexcCritical4 3 4 2 6 3" xfId="24430" xr:uid="{00000000-0005-0000-0000-00009B310000}"/>
    <cellStyle name="SAPBEXexcCritical4 3 4 2 7" xfId="13900" xr:uid="{00000000-0005-0000-0000-00009C310000}"/>
    <cellStyle name="SAPBEXexcCritical4 3 4 2 8" xfId="14251" xr:uid="{00000000-0005-0000-0000-00009D310000}"/>
    <cellStyle name="SAPBEXexcCritical4 3 4 3" xfId="7874" xr:uid="{00000000-0005-0000-0000-00009E310000}"/>
    <cellStyle name="SAPBEXexcCritical4 3 4 3 2" xfId="15087" xr:uid="{00000000-0005-0000-0000-00009F310000}"/>
    <cellStyle name="SAPBEXexcCritical4 3 4 3 3" xfId="20773" xr:uid="{00000000-0005-0000-0000-0000A0310000}"/>
    <cellStyle name="SAPBEXexcCritical4 3 4 4" xfId="9388" xr:uid="{00000000-0005-0000-0000-0000A1310000}"/>
    <cellStyle name="SAPBEXexcCritical4 3 4 4 2" xfId="16601" xr:uid="{00000000-0005-0000-0000-0000A2310000}"/>
    <cellStyle name="SAPBEXexcCritical4 3 4 4 3" xfId="22100" xr:uid="{00000000-0005-0000-0000-0000A3310000}"/>
    <cellStyle name="SAPBEXexcCritical4 3 4 5" xfId="10008" xr:uid="{00000000-0005-0000-0000-0000A4310000}"/>
    <cellStyle name="SAPBEXexcCritical4 3 4 5 2" xfId="17221" xr:uid="{00000000-0005-0000-0000-0000A5310000}"/>
    <cellStyle name="SAPBEXexcCritical4 3 4 5 3" xfId="22658" xr:uid="{00000000-0005-0000-0000-0000A6310000}"/>
    <cellStyle name="SAPBEXexcCritical4 3 4 6" xfId="11422" xr:uid="{00000000-0005-0000-0000-0000A7310000}"/>
    <cellStyle name="SAPBEXexcCritical4 3 4 6 2" xfId="18629" xr:uid="{00000000-0005-0000-0000-0000A8310000}"/>
    <cellStyle name="SAPBEXexcCritical4 3 4 6 3" xfId="23824" xr:uid="{00000000-0005-0000-0000-0000A9310000}"/>
    <cellStyle name="SAPBEXexcCritical4 3 4 7" xfId="12563" xr:uid="{00000000-0005-0000-0000-0000AA310000}"/>
    <cellStyle name="SAPBEXexcCritical4 3 4 7 2" xfId="19770" xr:uid="{00000000-0005-0000-0000-0000AB310000}"/>
    <cellStyle name="SAPBEXexcCritical4 3 4 7 3" xfId="24795" xr:uid="{00000000-0005-0000-0000-0000AC310000}"/>
    <cellStyle name="SAPBEXexcCritical4 3 4 8" xfId="13498" xr:uid="{00000000-0005-0000-0000-0000AD310000}"/>
    <cellStyle name="SAPBEXexcCritical4 3 4 9" xfId="14598" xr:uid="{00000000-0005-0000-0000-0000AE310000}"/>
    <cellStyle name="SAPBEXexcCritical4 3 5" xfId="693" xr:uid="{00000000-0005-0000-0000-0000AF310000}"/>
    <cellStyle name="SAPBEXexcCritical4 3 5 2" xfId="1149" xr:uid="{00000000-0005-0000-0000-0000B0310000}"/>
    <cellStyle name="SAPBEXexcCritical4 3 5 2 2" xfId="8293" xr:uid="{00000000-0005-0000-0000-0000B1310000}"/>
    <cellStyle name="SAPBEXexcCritical4 3 5 2 2 2" xfId="15506" xr:uid="{00000000-0005-0000-0000-0000B2310000}"/>
    <cellStyle name="SAPBEXexcCritical4 3 5 2 2 3" xfId="21151" xr:uid="{00000000-0005-0000-0000-0000B3310000}"/>
    <cellStyle name="SAPBEXexcCritical4 3 5 2 3" xfId="9003" xr:uid="{00000000-0005-0000-0000-0000B4310000}"/>
    <cellStyle name="SAPBEXexcCritical4 3 5 2 3 2" xfId="16216" xr:uid="{00000000-0005-0000-0000-0000B5310000}"/>
    <cellStyle name="SAPBEXexcCritical4 3 5 2 3 3" xfId="21760" xr:uid="{00000000-0005-0000-0000-0000B6310000}"/>
    <cellStyle name="SAPBEXexcCritical4 3 5 2 4" xfId="10424" xr:uid="{00000000-0005-0000-0000-0000B7310000}"/>
    <cellStyle name="SAPBEXexcCritical4 3 5 2 4 2" xfId="17637" xr:uid="{00000000-0005-0000-0000-0000B8310000}"/>
    <cellStyle name="SAPBEXexcCritical4 3 5 2 4 3" xfId="23033" xr:uid="{00000000-0005-0000-0000-0000B9310000}"/>
    <cellStyle name="SAPBEXexcCritical4 3 5 2 5" xfId="11889" xr:uid="{00000000-0005-0000-0000-0000BA310000}"/>
    <cellStyle name="SAPBEXexcCritical4 3 5 2 5 2" xfId="19096" xr:uid="{00000000-0005-0000-0000-0000BB310000}"/>
    <cellStyle name="SAPBEXexcCritical4 3 5 2 5 3" xfId="24250" xr:uid="{00000000-0005-0000-0000-0000BC310000}"/>
    <cellStyle name="SAPBEXexcCritical4 3 5 2 6" xfId="12134" xr:uid="{00000000-0005-0000-0000-0000BD310000}"/>
    <cellStyle name="SAPBEXexcCritical4 3 5 2 6 2" xfId="19341" xr:uid="{00000000-0005-0000-0000-0000BE310000}"/>
    <cellStyle name="SAPBEXexcCritical4 3 5 2 6 3" xfId="24376" xr:uid="{00000000-0005-0000-0000-0000BF310000}"/>
    <cellStyle name="SAPBEXexcCritical4 3 5 2 7" xfId="13954" xr:uid="{00000000-0005-0000-0000-0000C0310000}"/>
    <cellStyle name="SAPBEXexcCritical4 3 5 2 8" xfId="14197" xr:uid="{00000000-0005-0000-0000-0000C1310000}"/>
    <cellStyle name="SAPBEXexcCritical4 3 5 3" xfId="7875" xr:uid="{00000000-0005-0000-0000-0000C2310000}"/>
    <cellStyle name="SAPBEXexcCritical4 3 5 3 2" xfId="15088" xr:uid="{00000000-0005-0000-0000-0000C3310000}"/>
    <cellStyle name="SAPBEXexcCritical4 3 5 3 3" xfId="20774" xr:uid="{00000000-0005-0000-0000-0000C4310000}"/>
    <cellStyle name="SAPBEXexcCritical4 3 5 4" xfId="9387" xr:uid="{00000000-0005-0000-0000-0000C5310000}"/>
    <cellStyle name="SAPBEXexcCritical4 3 5 4 2" xfId="16600" xr:uid="{00000000-0005-0000-0000-0000C6310000}"/>
    <cellStyle name="SAPBEXexcCritical4 3 5 4 3" xfId="22099" xr:uid="{00000000-0005-0000-0000-0000C7310000}"/>
    <cellStyle name="SAPBEXexcCritical4 3 5 5" xfId="10009" xr:uid="{00000000-0005-0000-0000-0000C8310000}"/>
    <cellStyle name="SAPBEXexcCritical4 3 5 5 2" xfId="17222" xr:uid="{00000000-0005-0000-0000-0000C9310000}"/>
    <cellStyle name="SAPBEXexcCritical4 3 5 5 3" xfId="22659" xr:uid="{00000000-0005-0000-0000-0000CA310000}"/>
    <cellStyle name="SAPBEXexcCritical4 3 5 6" xfId="11476" xr:uid="{00000000-0005-0000-0000-0000CB310000}"/>
    <cellStyle name="SAPBEXexcCritical4 3 5 6 2" xfId="18683" xr:uid="{00000000-0005-0000-0000-0000CC310000}"/>
    <cellStyle name="SAPBEXexcCritical4 3 5 6 3" xfId="23878" xr:uid="{00000000-0005-0000-0000-0000CD310000}"/>
    <cellStyle name="SAPBEXexcCritical4 3 5 7" xfId="12505" xr:uid="{00000000-0005-0000-0000-0000CE310000}"/>
    <cellStyle name="SAPBEXexcCritical4 3 5 7 2" xfId="19712" xr:uid="{00000000-0005-0000-0000-0000CF310000}"/>
    <cellStyle name="SAPBEXexcCritical4 3 5 7 3" xfId="24742" xr:uid="{00000000-0005-0000-0000-0000D0310000}"/>
    <cellStyle name="SAPBEXexcCritical4 3 5 8" xfId="13552" xr:uid="{00000000-0005-0000-0000-0000D1310000}"/>
    <cellStyle name="SAPBEXexcCritical4 3 5 9" xfId="14544" xr:uid="{00000000-0005-0000-0000-0000D2310000}"/>
    <cellStyle name="SAPBEXexcCritical4 3 6" xfId="878" xr:uid="{00000000-0005-0000-0000-0000D3310000}"/>
    <cellStyle name="SAPBEXexcCritical4 3 6 2" xfId="8294" xr:uid="{00000000-0005-0000-0000-0000D4310000}"/>
    <cellStyle name="SAPBEXexcCritical4 3 6 2 2" xfId="15507" xr:uid="{00000000-0005-0000-0000-0000D5310000}"/>
    <cellStyle name="SAPBEXexcCritical4 3 6 2 3" xfId="21152" xr:uid="{00000000-0005-0000-0000-0000D6310000}"/>
    <cellStyle name="SAPBEXexcCritical4 3 6 3" xfId="9002" xr:uid="{00000000-0005-0000-0000-0000D7310000}"/>
    <cellStyle name="SAPBEXexcCritical4 3 6 3 2" xfId="16215" xr:uid="{00000000-0005-0000-0000-0000D8310000}"/>
    <cellStyle name="SAPBEXexcCritical4 3 6 3 3" xfId="21759" xr:uid="{00000000-0005-0000-0000-0000D9310000}"/>
    <cellStyle name="SAPBEXexcCritical4 3 6 4" xfId="10425" xr:uid="{00000000-0005-0000-0000-0000DA310000}"/>
    <cellStyle name="SAPBEXexcCritical4 3 6 4 2" xfId="17638" xr:uid="{00000000-0005-0000-0000-0000DB310000}"/>
    <cellStyle name="SAPBEXexcCritical4 3 6 4 3" xfId="23034" xr:uid="{00000000-0005-0000-0000-0000DC310000}"/>
    <cellStyle name="SAPBEXexcCritical4 3 6 5" xfId="11618" xr:uid="{00000000-0005-0000-0000-0000DD310000}"/>
    <cellStyle name="SAPBEXexcCritical4 3 6 5 2" xfId="18825" xr:uid="{00000000-0005-0000-0000-0000DE310000}"/>
    <cellStyle name="SAPBEXexcCritical4 3 6 5 3" xfId="23995" xr:uid="{00000000-0005-0000-0000-0000DF310000}"/>
    <cellStyle name="SAPBEXexcCritical4 3 6 6" xfId="12389" xr:uid="{00000000-0005-0000-0000-0000E0310000}"/>
    <cellStyle name="SAPBEXexcCritical4 3 6 6 2" xfId="19596" xr:uid="{00000000-0005-0000-0000-0000E1310000}"/>
    <cellStyle name="SAPBEXexcCritical4 3 6 6 3" xfId="24631" xr:uid="{00000000-0005-0000-0000-0000E2310000}"/>
    <cellStyle name="SAPBEXexcCritical4 3 6 7" xfId="13683" xr:uid="{00000000-0005-0000-0000-0000E3310000}"/>
    <cellStyle name="SAPBEXexcCritical4 3 6 8" xfId="14449" xr:uid="{00000000-0005-0000-0000-0000E4310000}"/>
    <cellStyle name="SAPBEXexcCritical4 3 7" xfId="7871" xr:uid="{00000000-0005-0000-0000-0000E5310000}"/>
    <cellStyle name="SAPBEXexcCritical4 3 7 2" xfId="15084" xr:uid="{00000000-0005-0000-0000-0000E6310000}"/>
    <cellStyle name="SAPBEXexcCritical4 3 7 3" xfId="20770" xr:uid="{00000000-0005-0000-0000-0000E7310000}"/>
    <cellStyle name="SAPBEXexcCritical4 3 8" xfId="9392" xr:uid="{00000000-0005-0000-0000-0000E8310000}"/>
    <cellStyle name="SAPBEXexcCritical4 3 8 2" xfId="16605" xr:uid="{00000000-0005-0000-0000-0000E9310000}"/>
    <cellStyle name="SAPBEXexcCritical4 3 8 3" xfId="22104" xr:uid="{00000000-0005-0000-0000-0000EA310000}"/>
    <cellStyle name="SAPBEXexcCritical4 3 9" xfId="10005" xr:uid="{00000000-0005-0000-0000-0000EB310000}"/>
    <cellStyle name="SAPBEXexcCritical4 3 9 2" xfId="17218" xr:uid="{00000000-0005-0000-0000-0000EC310000}"/>
    <cellStyle name="SAPBEXexcCritical4 3 9 3" xfId="22655" xr:uid="{00000000-0005-0000-0000-0000ED310000}"/>
    <cellStyle name="SAPBEXexcCritical4 4" xfId="519" xr:uid="{00000000-0005-0000-0000-0000EE310000}"/>
    <cellStyle name="SAPBEXexcCritical4 4 10" xfId="13392" xr:uid="{00000000-0005-0000-0000-0000EF310000}"/>
    <cellStyle name="SAPBEXexcCritical4 4 11" xfId="25503" xr:uid="{00000000-0005-0000-0000-0000F0310000}"/>
    <cellStyle name="SAPBEXexcCritical4 4 2" xfId="598" xr:uid="{00000000-0005-0000-0000-0000F1310000}"/>
    <cellStyle name="SAPBEXexcCritical4 4 2 2" xfId="1054" xr:uid="{00000000-0005-0000-0000-0000F2310000}"/>
    <cellStyle name="SAPBEXexcCritical4 4 2 2 2" xfId="8295" xr:uid="{00000000-0005-0000-0000-0000F3310000}"/>
    <cellStyle name="SAPBEXexcCritical4 4 2 2 2 2" xfId="15508" xr:uid="{00000000-0005-0000-0000-0000F4310000}"/>
    <cellStyle name="SAPBEXexcCritical4 4 2 2 2 3" xfId="21153" xr:uid="{00000000-0005-0000-0000-0000F5310000}"/>
    <cellStyle name="SAPBEXexcCritical4 4 2 2 3" xfId="9001" xr:uid="{00000000-0005-0000-0000-0000F6310000}"/>
    <cellStyle name="SAPBEXexcCritical4 4 2 2 3 2" xfId="16214" xr:uid="{00000000-0005-0000-0000-0000F7310000}"/>
    <cellStyle name="SAPBEXexcCritical4 4 2 2 3 3" xfId="21758" xr:uid="{00000000-0005-0000-0000-0000F8310000}"/>
    <cellStyle name="SAPBEXexcCritical4 4 2 2 4" xfId="10426" xr:uid="{00000000-0005-0000-0000-0000F9310000}"/>
    <cellStyle name="SAPBEXexcCritical4 4 2 2 4 2" xfId="17639" xr:uid="{00000000-0005-0000-0000-0000FA310000}"/>
    <cellStyle name="SAPBEXexcCritical4 4 2 2 4 3" xfId="23035" xr:uid="{00000000-0005-0000-0000-0000FB310000}"/>
    <cellStyle name="SAPBEXexcCritical4 4 2 2 5" xfId="11794" xr:uid="{00000000-0005-0000-0000-0000FC310000}"/>
    <cellStyle name="SAPBEXexcCritical4 4 2 2 5 2" xfId="19001" xr:uid="{00000000-0005-0000-0000-0000FD310000}"/>
    <cellStyle name="SAPBEXexcCritical4 4 2 2 5 3" xfId="24155" xr:uid="{00000000-0005-0000-0000-0000FE310000}"/>
    <cellStyle name="SAPBEXexcCritical4 4 2 2 6" xfId="12229" xr:uid="{00000000-0005-0000-0000-0000FF310000}"/>
    <cellStyle name="SAPBEXexcCritical4 4 2 2 6 2" xfId="19436" xr:uid="{00000000-0005-0000-0000-000000320000}"/>
    <cellStyle name="SAPBEXexcCritical4 4 2 2 6 3" xfId="24471" xr:uid="{00000000-0005-0000-0000-000001320000}"/>
    <cellStyle name="SAPBEXexcCritical4 4 2 2 7" xfId="13859" xr:uid="{00000000-0005-0000-0000-000002320000}"/>
    <cellStyle name="SAPBEXexcCritical4 4 2 2 8" xfId="14292" xr:uid="{00000000-0005-0000-0000-000003320000}"/>
    <cellStyle name="SAPBEXexcCritical4 4 2 3" xfId="7877" xr:uid="{00000000-0005-0000-0000-000004320000}"/>
    <cellStyle name="SAPBEXexcCritical4 4 2 3 2" xfId="15090" xr:uid="{00000000-0005-0000-0000-000005320000}"/>
    <cellStyle name="SAPBEXexcCritical4 4 2 3 3" xfId="20776" xr:uid="{00000000-0005-0000-0000-000006320000}"/>
    <cellStyle name="SAPBEXexcCritical4 4 2 4" xfId="9385" xr:uid="{00000000-0005-0000-0000-000007320000}"/>
    <cellStyle name="SAPBEXexcCritical4 4 2 4 2" xfId="16598" xr:uid="{00000000-0005-0000-0000-000008320000}"/>
    <cellStyle name="SAPBEXexcCritical4 4 2 4 3" xfId="22097" xr:uid="{00000000-0005-0000-0000-000009320000}"/>
    <cellStyle name="SAPBEXexcCritical4 4 2 5" xfId="10011" xr:uid="{00000000-0005-0000-0000-00000A320000}"/>
    <cellStyle name="SAPBEXexcCritical4 4 2 5 2" xfId="17224" xr:uid="{00000000-0005-0000-0000-00000B320000}"/>
    <cellStyle name="SAPBEXexcCritical4 4 2 5 3" xfId="22661" xr:uid="{00000000-0005-0000-0000-00000C320000}"/>
    <cellStyle name="SAPBEXexcCritical4 4 2 6" xfId="11381" xr:uid="{00000000-0005-0000-0000-00000D320000}"/>
    <cellStyle name="SAPBEXexcCritical4 4 2 6 2" xfId="18588" xr:uid="{00000000-0005-0000-0000-00000E320000}"/>
    <cellStyle name="SAPBEXexcCritical4 4 2 6 3" xfId="23783" xr:uid="{00000000-0005-0000-0000-00000F320000}"/>
    <cellStyle name="SAPBEXexcCritical4 4 2 7" xfId="12606" xr:uid="{00000000-0005-0000-0000-000010320000}"/>
    <cellStyle name="SAPBEXexcCritical4 4 2 7 2" xfId="19813" xr:uid="{00000000-0005-0000-0000-000011320000}"/>
    <cellStyle name="SAPBEXexcCritical4 4 2 7 3" xfId="24836" xr:uid="{00000000-0005-0000-0000-000012320000}"/>
    <cellStyle name="SAPBEXexcCritical4 4 2 8" xfId="13457" xr:uid="{00000000-0005-0000-0000-000013320000}"/>
    <cellStyle name="SAPBEXexcCritical4 4 3" xfId="663" xr:uid="{00000000-0005-0000-0000-000014320000}"/>
    <cellStyle name="SAPBEXexcCritical4 4 3 2" xfId="1119" xr:uid="{00000000-0005-0000-0000-000015320000}"/>
    <cellStyle name="SAPBEXexcCritical4 4 3 2 2" xfId="8296" xr:uid="{00000000-0005-0000-0000-000016320000}"/>
    <cellStyle name="SAPBEXexcCritical4 4 3 2 2 2" xfId="15509" xr:uid="{00000000-0005-0000-0000-000017320000}"/>
    <cellStyle name="SAPBEXexcCritical4 4 3 2 2 3" xfId="21154" xr:uid="{00000000-0005-0000-0000-000018320000}"/>
    <cellStyle name="SAPBEXexcCritical4 4 3 2 3" xfId="9000" xr:uid="{00000000-0005-0000-0000-000019320000}"/>
    <cellStyle name="SAPBEXexcCritical4 4 3 2 3 2" xfId="16213" xr:uid="{00000000-0005-0000-0000-00001A320000}"/>
    <cellStyle name="SAPBEXexcCritical4 4 3 2 3 3" xfId="21757" xr:uid="{00000000-0005-0000-0000-00001B320000}"/>
    <cellStyle name="SAPBEXexcCritical4 4 3 2 4" xfId="10427" xr:uid="{00000000-0005-0000-0000-00001C320000}"/>
    <cellStyle name="SAPBEXexcCritical4 4 3 2 4 2" xfId="17640" xr:uid="{00000000-0005-0000-0000-00001D320000}"/>
    <cellStyle name="SAPBEXexcCritical4 4 3 2 4 3" xfId="23036" xr:uid="{00000000-0005-0000-0000-00001E320000}"/>
    <cellStyle name="SAPBEXexcCritical4 4 3 2 5" xfId="11859" xr:uid="{00000000-0005-0000-0000-00001F320000}"/>
    <cellStyle name="SAPBEXexcCritical4 4 3 2 5 2" xfId="19066" xr:uid="{00000000-0005-0000-0000-000020320000}"/>
    <cellStyle name="SAPBEXexcCritical4 4 3 2 5 3" xfId="24220" xr:uid="{00000000-0005-0000-0000-000021320000}"/>
    <cellStyle name="SAPBEXexcCritical4 4 3 2 6" xfId="12164" xr:uid="{00000000-0005-0000-0000-000022320000}"/>
    <cellStyle name="SAPBEXexcCritical4 4 3 2 6 2" xfId="19371" xr:uid="{00000000-0005-0000-0000-000023320000}"/>
    <cellStyle name="SAPBEXexcCritical4 4 3 2 6 3" xfId="24406" xr:uid="{00000000-0005-0000-0000-000024320000}"/>
    <cellStyle name="SAPBEXexcCritical4 4 3 2 7" xfId="13924" xr:uid="{00000000-0005-0000-0000-000025320000}"/>
    <cellStyle name="SAPBEXexcCritical4 4 3 2 8" xfId="14227" xr:uid="{00000000-0005-0000-0000-000026320000}"/>
    <cellStyle name="SAPBEXexcCritical4 4 3 3" xfId="7878" xr:uid="{00000000-0005-0000-0000-000027320000}"/>
    <cellStyle name="SAPBEXexcCritical4 4 3 3 2" xfId="15091" xr:uid="{00000000-0005-0000-0000-000028320000}"/>
    <cellStyle name="SAPBEXexcCritical4 4 3 3 3" xfId="20777" xr:uid="{00000000-0005-0000-0000-000029320000}"/>
    <cellStyle name="SAPBEXexcCritical4 4 3 4" xfId="9384" xr:uid="{00000000-0005-0000-0000-00002A320000}"/>
    <cellStyle name="SAPBEXexcCritical4 4 3 4 2" xfId="16597" xr:uid="{00000000-0005-0000-0000-00002B320000}"/>
    <cellStyle name="SAPBEXexcCritical4 4 3 4 3" xfId="22096" xr:uid="{00000000-0005-0000-0000-00002C320000}"/>
    <cellStyle name="SAPBEXexcCritical4 4 3 5" xfId="10012" xr:uid="{00000000-0005-0000-0000-00002D320000}"/>
    <cellStyle name="SAPBEXexcCritical4 4 3 5 2" xfId="17225" xr:uid="{00000000-0005-0000-0000-00002E320000}"/>
    <cellStyle name="SAPBEXexcCritical4 4 3 5 3" xfId="22662" xr:uid="{00000000-0005-0000-0000-00002F320000}"/>
    <cellStyle name="SAPBEXexcCritical4 4 3 6" xfId="11446" xr:uid="{00000000-0005-0000-0000-000030320000}"/>
    <cellStyle name="SAPBEXexcCritical4 4 3 6 2" xfId="18653" xr:uid="{00000000-0005-0000-0000-000031320000}"/>
    <cellStyle name="SAPBEXexcCritical4 4 3 6 3" xfId="23848" xr:uid="{00000000-0005-0000-0000-000032320000}"/>
    <cellStyle name="SAPBEXexcCritical4 4 3 7" xfId="12539" xr:uid="{00000000-0005-0000-0000-000033320000}"/>
    <cellStyle name="SAPBEXexcCritical4 4 3 7 2" xfId="19746" xr:uid="{00000000-0005-0000-0000-000034320000}"/>
    <cellStyle name="SAPBEXexcCritical4 4 3 7 3" xfId="24771" xr:uid="{00000000-0005-0000-0000-000035320000}"/>
    <cellStyle name="SAPBEXexcCritical4 4 3 8" xfId="13522" xr:uid="{00000000-0005-0000-0000-000036320000}"/>
    <cellStyle name="SAPBEXexcCritical4 4 3 9" xfId="14573" xr:uid="{00000000-0005-0000-0000-000037320000}"/>
    <cellStyle name="SAPBEXexcCritical4 4 4" xfId="718" xr:uid="{00000000-0005-0000-0000-000038320000}"/>
    <cellStyle name="SAPBEXexcCritical4 4 4 2" xfId="1174" xr:uid="{00000000-0005-0000-0000-000039320000}"/>
    <cellStyle name="SAPBEXexcCritical4 4 4 2 2" xfId="8297" xr:uid="{00000000-0005-0000-0000-00003A320000}"/>
    <cellStyle name="SAPBEXexcCritical4 4 4 2 2 2" xfId="15510" xr:uid="{00000000-0005-0000-0000-00003B320000}"/>
    <cellStyle name="SAPBEXexcCritical4 4 4 2 2 3" xfId="21155" xr:uid="{00000000-0005-0000-0000-00003C320000}"/>
    <cellStyle name="SAPBEXexcCritical4 4 4 2 3" xfId="8999" xr:uid="{00000000-0005-0000-0000-00003D320000}"/>
    <cellStyle name="SAPBEXexcCritical4 4 4 2 3 2" xfId="16212" xr:uid="{00000000-0005-0000-0000-00003E320000}"/>
    <cellStyle name="SAPBEXexcCritical4 4 4 2 3 3" xfId="21756" xr:uid="{00000000-0005-0000-0000-00003F320000}"/>
    <cellStyle name="SAPBEXexcCritical4 4 4 2 4" xfId="10428" xr:uid="{00000000-0005-0000-0000-000040320000}"/>
    <cellStyle name="SAPBEXexcCritical4 4 4 2 4 2" xfId="17641" xr:uid="{00000000-0005-0000-0000-000041320000}"/>
    <cellStyle name="SAPBEXexcCritical4 4 4 2 4 3" xfId="23037" xr:uid="{00000000-0005-0000-0000-000042320000}"/>
    <cellStyle name="SAPBEXexcCritical4 4 4 2 5" xfId="11914" xr:uid="{00000000-0005-0000-0000-000043320000}"/>
    <cellStyle name="SAPBEXexcCritical4 4 4 2 5 2" xfId="19121" xr:uid="{00000000-0005-0000-0000-000044320000}"/>
    <cellStyle name="SAPBEXexcCritical4 4 4 2 5 3" xfId="24275" xr:uid="{00000000-0005-0000-0000-000045320000}"/>
    <cellStyle name="SAPBEXexcCritical4 4 4 2 6" xfId="12109" xr:uid="{00000000-0005-0000-0000-000046320000}"/>
    <cellStyle name="SAPBEXexcCritical4 4 4 2 6 2" xfId="19316" xr:uid="{00000000-0005-0000-0000-000047320000}"/>
    <cellStyle name="SAPBEXexcCritical4 4 4 2 6 3" xfId="24351" xr:uid="{00000000-0005-0000-0000-000048320000}"/>
    <cellStyle name="SAPBEXexcCritical4 4 4 2 7" xfId="13979" xr:uid="{00000000-0005-0000-0000-000049320000}"/>
    <cellStyle name="SAPBEXexcCritical4 4 4 2 8" xfId="14172" xr:uid="{00000000-0005-0000-0000-00004A320000}"/>
    <cellStyle name="SAPBEXexcCritical4 4 4 3" xfId="7879" xr:uid="{00000000-0005-0000-0000-00004B320000}"/>
    <cellStyle name="SAPBEXexcCritical4 4 4 3 2" xfId="15092" xr:uid="{00000000-0005-0000-0000-00004C320000}"/>
    <cellStyle name="SAPBEXexcCritical4 4 4 3 3" xfId="20778" xr:uid="{00000000-0005-0000-0000-00004D320000}"/>
    <cellStyle name="SAPBEXexcCritical4 4 4 4" xfId="9383" xr:uid="{00000000-0005-0000-0000-00004E320000}"/>
    <cellStyle name="SAPBEXexcCritical4 4 4 4 2" xfId="16596" xr:uid="{00000000-0005-0000-0000-00004F320000}"/>
    <cellStyle name="SAPBEXexcCritical4 4 4 4 3" xfId="22095" xr:uid="{00000000-0005-0000-0000-000050320000}"/>
    <cellStyle name="SAPBEXexcCritical4 4 4 5" xfId="10013" xr:uid="{00000000-0005-0000-0000-000051320000}"/>
    <cellStyle name="SAPBEXexcCritical4 4 4 5 2" xfId="17226" xr:uid="{00000000-0005-0000-0000-000052320000}"/>
    <cellStyle name="SAPBEXexcCritical4 4 4 5 3" xfId="22663" xr:uid="{00000000-0005-0000-0000-000053320000}"/>
    <cellStyle name="SAPBEXexcCritical4 4 4 6" xfId="11501" xr:uid="{00000000-0005-0000-0000-000054320000}"/>
    <cellStyle name="SAPBEXexcCritical4 4 4 6 2" xfId="18708" xr:uid="{00000000-0005-0000-0000-000055320000}"/>
    <cellStyle name="SAPBEXexcCritical4 4 4 6 3" xfId="23903" xr:uid="{00000000-0005-0000-0000-000056320000}"/>
    <cellStyle name="SAPBEXexcCritical4 4 4 7" xfId="12479" xr:uid="{00000000-0005-0000-0000-000057320000}"/>
    <cellStyle name="SAPBEXexcCritical4 4 4 7 2" xfId="19686" xr:uid="{00000000-0005-0000-0000-000058320000}"/>
    <cellStyle name="SAPBEXexcCritical4 4 4 7 3" xfId="24719" xr:uid="{00000000-0005-0000-0000-000059320000}"/>
    <cellStyle name="SAPBEXexcCritical4 4 4 8" xfId="13577" xr:uid="{00000000-0005-0000-0000-00005A320000}"/>
    <cellStyle name="SAPBEXexcCritical4 4 4 9" xfId="14520" xr:uid="{00000000-0005-0000-0000-00005B320000}"/>
    <cellStyle name="SAPBEXexcCritical4 4 5" xfId="7876" xr:uid="{00000000-0005-0000-0000-00005C320000}"/>
    <cellStyle name="SAPBEXexcCritical4 4 5 2" xfId="15089" xr:uid="{00000000-0005-0000-0000-00005D320000}"/>
    <cellStyle name="SAPBEXexcCritical4 4 5 3" xfId="20775" xr:uid="{00000000-0005-0000-0000-00005E320000}"/>
    <cellStyle name="SAPBEXexcCritical4 4 6" xfId="9386" xr:uid="{00000000-0005-0000-0000-00005F320000}"/>
    <cellStyle name="SAPBEXexcCritical4 4 6 2" xfId="16599" xr:uid="{00000000-0005-0000-0000-000060320000}"/>
    <cellStyle name="SAPBEXexcCritical4 4 6 3" xfId="22098" xr:uid="{00000000-0005-0000-0000-000061320000}"/>
    <cellStyle name="SAPBEXexcCritical4 4 7" xfId="10010" xr:uid="{00000000-0005-0000-0000-000062320000}"/>
    <cellStyle name="SAPBEXexcCritical4 4 7 2" xfId="17223" xr:uid="{00000000-0005-0000-0000-000063320000}"/>
    <cellStyle name="SAPBEXexcCritical4 4 7 3" xfId="22660" xr:uid="{00000000-0005-0000-0000-000064320000}"/>
    <cellStyle name="SAPBEXexcCritical4 4 8" xfId="11302" xr:uid="{00000000-0005-0000-0000-000065320000}"/>
    <cellStyle name="SAPBEXexcCritical4 4 8 2" xfId="18509" xr:uid="{00000000-0005-0000-0000-000066320000}"/>
    <cellStyle name="SAPBEXexcCritical4 4 8 3" xfId="23706" xr:uid="{00000000-0005-0000-0000-000067320000}"/>
    <cellStyle name="SAPBEXexcCritical4 4 9" xfId="12714" xr:uid="{00000000-0005-0000-0000-000068320000}"/>
    <cellStyle name="SAPBEXexcCritical4 4 9 2" xfId="19921" xr:uid="{00000000-0005-0000-0000-000069320000}"/>
    <cellStyle name="SAPBEXexcCritical4 4 9 3" xfId="24912" xr:uid="{00000000-0005-0000-0000-00006A320000}"/>
    <cellStyle name="SAPBEXexcCritical4 5" xfId="798" xr:uid="{00000000-0005-0000-0000-00006B320000}"/>
    <cellStyle name="SAPBEXexcCritical4 5 2" xfId="8298" xr:uid="{00000000-0005-0000-0000-00006C320000}"/>
    <cellStyle name="SAPBEXexcCritical4 5 2 2" xfId="15511" xr:uid="{00000000-0005-0000-0000-00006D320000}"/>
    <cellStyle name="SAPBEXexcCritical4 5 2 3" xfId="21156" xr:uid="{00000000-0005-0000-0000-00006E320000}"/>
    <cellStyle name="SAPBEXexcCritical4 5 3" xfId="8998" xr:uid="{00000000-0005-0000-0000-00006F320000}"/>
    <cellStyle name="SAPBEXexcCritical4 5 3 2" xfId="16211" xr:uid="{00000000-0005-0000-0000-000070320000}"/>
    <cellStyle name="SAPBEXexcCritical4 5 3 3" xfId="21755" xr:uid="{00000000-0005-0000-0000-000071320000}"/>
    <cellStyle name="SAPBEXexcCritical4 5 4" xfId="10429" xr:uid="{00000000-0005-0000-0000-000072320000}"/>
    <cellStyle name="SAPBEXexcCritical4 5 4 2" xfId="17642" xr:uid="{00000000-0005-0000-0000-000073320000}"/>
    <cellStyle name="SAPBEXexcCritical4 5 4 3" xfId="23038" xr:uid="{00000000-0005-0000-0000-000074320000}"/>
    <cellStyle name="SAPBEXexcCritical4 5 5" xfId="11538" xr:uid="{00000000-0005-0000-0000-000075320000}"/>
    <cellStyle name="SAPBEXexcCritical4 5 5 2" xfId="18745" xr:uid="{00000000-0005-0000-0000-000076320000}"/>
    <cellStyle name="SAPBEXexcCritical4 5 5 3" xfId="23921" xr:uid="{00000000-0005-0000-0000-000077320000}"/>
    <cellStyle name="SAPBEXexcCritical4 5 6" xfId="12464" xr:uid="{00000000-0005-0000-0000-000078320000}"/>
    <cellStyle name="SAPBEXexcCritical4 5 6 2" xfId="19671" xr:uid="{00000000-0005-0000-0000-000079320000}"/>
    <cellStyle name="SAPBEXexcCritical4 5 6 3" xfId="24705" xr:uid="{00000000-0005-0000-0000-00007A320000}"/>
    <cellStyle name="SAPBEXexcCritical4 5 7" xfId="13608" xr:uid="{00000000-0005-0000-0000-00007B320000}"/>
    <cellStyle name="SAPBEXexcCritical4 5 8" xfId="14501" xr:uid="{00000000-0005-0000-0000-00007C320000}"/>
    <cellStyle name="SAPBEXexcCritical4 6" xfId="7252" xr:uid="{00000000-0005-0000-0000-00007D320000}"/>
    <cellStyle name="SAPBEXexcCritical4 6 2" xfId="9533" xr:uid="{00000000-0005-0000-0000-00007E320000}"/>
    <cellStyle name="SAPBEXexcCritical4 6 2 2" xfId="16746" xr:uid="{00000000-0005-0000-0000-00007F320000}"/>
    <cellStyle name="SAPBEXexcCritical4 6 2 3" xfId="22212" xr:uid="{00000000-0005-0000-0000-000080320000}"/>
    <cellStyle name="SAPBEXexcCritical4 6 3" xfId="9731" xr:uid="{00000000-0005-0000-0000-000081320000}"/>
    <cellStyle name="SAPBEXexcCritical4 6 3 2" xfId="16944" xr:uid="{00000000-0005-0000-0000-000082320000}"/>
    <cellStyle name="SAPBEXexcCritical4 6 3 3" xfId="22410" xr:uid="{00000000-0005-0000-0000-000083320000}"/>
    <cellStyle name="SAPBEXexcCritical4 6 4" xfId="10935" xr:uid="{00000000-0005-0000-0000-000084320000}"/>
    <cellStyle name="SAPBEXexcCritical4 6 4 2" xfId="18148" xr:uid="{00000000-0005-0000-0000-000085320000}"/>
    <cellStyle name="SAPBEXexcCritical4 6 4 3" xfId="23365" xr:uid="{00000000-0005-0000-0000-000086320000}"/>
    <cellStyle name="SAPBEXexcCritical4 6 5" xfId="12882" xr:uid="{00000000-0005-0000-0000-000087320000}"/>
    <cellStyle name="SAPBEXexcCritical4 6 5 2" xfId="20089" xr:uid="{00000000-0005-0000-0000-000088320000}"/>
    <cellStyle name="SAPBEXexcCritical4 6 5 3" xfId="25045" xr:uid="{00000000-0005-0000-0000-000089320000}"/>
    <cellStyle name="SAPBEXexcCritical4 6 6" xfId="13071" xr:uid="{00000000-0005-0000-0000-00008A320000}"/>
    <cellStyle name="SAPBEXexcCritical4 6 6 2" xfId="20278" xr:uid="{00000000-0005-0000-0000-00008B320000}"/>
    <cellStyle name="SAPBEXexcCritical4 6 6 3" xfId="25234" xr:uid="{00000000-0005-0000-0000-00008C320000}"/>
    <cellStyle name="SAPBEXexcCritical4 6 7" xfId="14743" xr:uid="{00000000-0005-0000-0000-00008D320000}"/>
    <cellStyle name="SAPBEXexcCritical4 6 8" xfId="20456" xr:uid="{00000000-0005-0000-0000-00008E320000}"/>
    <cellStyle name="SAPBEXexcCritical4 7" xfId="7696" xr:uid="{00000000-0005-0000-0000-00008F320000}"/>
    <cellStyle name="SAPBEXexcCritical4 7 2" xfId="14919" xr:uid="{00000000-0005-0000-0000-000090320000}"/>
    <cellStyle name="SAPBEXexcCritical4 7 3" xfId="20640" xr:uid="{00000000-0005-0000-0000-000091320000}"/>
    <cellStyle name="SAPBEXexcCritical4 8" xfId="7775" xr:uid="{00000000-0005-0000-0000-000092320000}"/>
    <cellStyle name="SAPBEXexcCritical4 8 2" xfId="14988" xr:uid="{00000000-0005-0000-0000-000093320000}"/>
    <cellStyle name="SAPBEXexcCritical4 8 3" xfId="20675" xr:uid="{00000000-0005-0000-0000-000094320000}"/>
    <cellStyle name="SAPBEXexcCritical4 9" xfId="9999" xr:uid="{00000000-0005-0000-0000-000095320000}"/>
    <cellStyle name="SAPBEXexcCritical4 9 2" xfId="17212" xr:uid="{00000000-0005-0000-0000-000096320000}"/>
    <cellStyle name="SAPBEXexcCritical4 9 3" xfId="22649" xr:uid="{00000000-0005-0000-0000-000097320000}"/>
    <cellStyle name="SAPBEXexcCritical5" xfId="85" xr:uid="{00000000-0005-0000-0000-000098320000}"/>
    <cellStyle name="SAPBEXexcCritical5 10" xfId="13228" xr:uid="{00000000-0005-0000-0000-000099320000}"/>
    <cellStyle name="SAPBEXexcCritical5 11" xfId="14895" xr:uid="{00000000-0005-0000-0000-00009A320000}"/>
    <cellStyle name="SAPBEXexcCritical5 12" xfId="25438" xr:uid="{00000000-0005-0000-0000-00009B320000}"/>
    <cellStyle name="SAPBEXexcCritical5 2" xfId="358" xr:uid="{00000000-0005-0000-0000-00009C320000}"/>
    <cellStyle name="SAPBEXexcCritical5 2 10" xfId="11142" xr:uid="{00000000-0005-0000-0000-00009D320000}"/>
    <cellStyle name="SAPBEXexcCritical5 2 10 2" xfId="18349" xr:uid="{00000000-0005-0000-0000-00009E320000}"/>
    <cellStyle name="SAPBEXexcCritical5 2 10 3" xfId="23562" xr:uid="{00000000-0005-0000-0000-00009F320000}"/>
    <cellStyle name="SAPBEXexcCritical5 2 11" xfId="13259" xr:uid="{00000000-0005-0000-0000-0000A0320000}"/>
    <cellStyle name="SAPBEXexcCritical5 2 12" xfId="25439" xr:uid="{00000000-0005-0000-0000-0000A1320000}"/>
    <cellStyle name="SAPBEXexcCritical5 2 2" xfId="457" xr:uid="{00000000-0005-0000-0000-0000A2320000}"/>
    <cellStyle name="SAPBEXexcCritical5 2 2 2" xfId="934" xr:uid="{00000000-0005-0000-0000-0000A3320000}"/>
    <cellStyle name="SAPBEXexcCritical5 2 2 2 2" xfId="8299" xr:uid="{00000000-0005-0000-0000-0000A4320000}"/>
    <cellStyle name="SAPBEXexcCritical5 2 2 2 2 2" xfId="15512" xr:uid="{00000000-0005-0000-0000-0000A5320000}"/>
    <cellStyle name="SAPBEXexcCritical5 2 2 2 2 3" xfId="21157" xr:uid="{00000000-0005-0000-0000-0000A6320000}"/>
    <cellStyle name="SAPBEXexcCritical5 2 2 2 3" xfId="8997" xr:uid="{00000000-0005-0000-0000-0000A7320000}"/>
    <cellStyle name="SAPBEXexcCritical5 2 2 2 3 2" xfId="16210" xr:uid="{00000000-0005-0000-0000-0000A8320000}"/>
    <cellStyle name="SAPBEXexcCritical5 2 2 2 3 3" xfId="21754" xr:uid="{00000000-0005-0000-0000-0000A9320000}"/>
    <cellStyle name="SAPBEXexcCritical5 2 2 2 4" xfId="10430" xr:uid="{00000000-0005-0000-0000-0000AA320000}"/>
    <cellStyle name="SAPBEXexcCritical5 2 2 2 4 2" xfId="17643" xr:uid="{00000000-0005-0000-0000-0000AB320000}"/>
    <cellStyle name="SAPBEXexcCritical5 2 2 2 4 3" xfId="23039" xr:uid="{00000000-0005-0000-0000-0000AC320000}"/>
    <cellStyle name="SAPBEXexcCritical5 2 2 2 5" xfId="11674" xr:uid="{00000000-0005-0000-0000-0000AD320000}"/>
    <cellStyle name="SAPBEXexcCritical5 2 2 2 5 2" xfId="18881" xr:uid="{00000000-0005-0000-0000-0000AE320000}"/>
    <cellStyle name="SAPBEXexcCritical5 2 2 2 5 3" xfId="24045" xr:uid="{00000000-0005-0000-0000-0000AF320000}"/>
    <cellStyle name="SAPBEXexcCritical5 2 2 2 6" xfId="12339" xr:uid="{00000000-0005-0000-0000-0000B0320000}"/>
    <cellStyle name="SAPBEXexcCritical5 2 2 2 6 2" xfId="19546" xr:uid="{00000000-0005-0000-0000-0000B1320000}"/>
    <cellStyle name="SAPBEXexcCritical5 2 2 2 6 3" xfId="24581" xr:uid="{00000000-0005-0000-0000-0000B2320000}"/>
    <cellStyle name="SAPBEXexcCritical5 2 2 2 7" xfId="13739" xr:uid="{00000000-0005-0000-0000-0000B3320000}"/>
    <cellStyle name="SAPBEXexcCritical5 2 2 2 8" xfId="14402" xr:uid="{00000000-0005-0000-0000-0000B4320000}"/>
    <cellStyle name="SAPBEXexcCritical5 2 2 3" xfId="7881" xr:uid="{00000000-0005-0000-0000-0000B5320000}"/>
    <cellStyle name="SAPBEXexcCritical5 2 2 3 2" xfId="15094" xr:uid="{00000000-0005-0000-0000-0000B6320000}"/>
    <cellStyle name="SAPBEXexcCritical5 2 2 3 3" xfId="20780" xr:uid="{00000000-0005-0000-0000-0000B7320000}"/>
    <cellStyle name="SAPBEXexcCritical5 2 2 4" xfId="9380" xr:uid="{00000000-0005-0000-0000-0000B8320000}"/>
    <cellStyle name="SAPBEXexcCritical5 2 2 4 2" xfId="16593" xr:uid="{00000000-0005-0000-0000-0000B9320000}"/>
    <cellStyle name="SAPBEXexcCritical5 2 2 4 3" xfId="22092" xr:uid="{00000000-0005-0000-0000-0000BA320000}"/>
    <cellStyle name="SAPBEXexcCritical5 2 2 5" xfId="10016" xr:uid="{00000000-0005-0000-0000-0000BB320000}"/>
    <cellStyle name="SAPBEXexcCritical5 2 2 5 2" xfId="17229" xr:uid="{00000000-0005-0000-0000-0000BC320000}"/>
    <cellStyle name="SAPBEXexcCritical5 2 2 5 3" xfId="22666" xr:uid="{00000000-0005-0000-0000-0000BD320000}"/>
    <cellStyle name="SAPBEXexcCritical5 2 2 6" xfId="11240" xr:uid="{00000000-0005-0000-0000-0000BE320000}"/>
    <cellStyle name="SAPBEXexcCritical5 2 2 6 2" xfId="18447" xr:uid="{00000000-0005-0000-0000-0000BF320000}"/>
    <cellStyle name="SAPBEXexcCritical5 2 2 6 3" xfId="23652" xr:uid="{00000000-0005-0000-0000-0000C0320000}"/>
    <cellStyle name="SAPBEXexcCritical5 2 2 7" xfId="12764" xr:uid="{00000000-0005-0000-0000-0000C1320000}"/>
    <cellStyle name="SAPBEXexcCritical5 2 2 7 2" xfId="19971" xr:uid="{00000000-0005-0000-0000-0000C2320000}"/>
    <cellStyle name="SAPBEXexcCritical5 2 2 7 3" xfId="24961" xr:uid="{00000000-0005-0000-0000-0000C3320000}"/>
    <cellStyle name="SAPBEXexcCritical5 2 2 8" xfId="13332" xr:uid="{00000000-0005-0000-0000-0000C4320000}"/>
    <cellStyle name="SAPBEXexcCritical5 2 3" xfId="534" xr:uid="{00000000-0005-0000-0000-0000C5320000}"/>
    <cellStyle name="SAPBEXexcCritical5 2 3 2" xfId="990" xr:uid="{00000000-0005-0000-0000-0000C6320000}"/>
    <cellStyle name="SAPBEXexcCritical5 2 3 2 2" xfId="8300" xr:uid="{00000000-0005-0000-0000-0000C7320000}"/>
    <cellStyle name="SAPBEXexcCritical5 2 3 2 2 2" xfId="15513" xr:uid="{00000000-0005-0000-0000-0000C8320000}"/>
    <cellStyle name="SAPBEXexcCritical5 2 3 2 2 3" xfId="21158" xr:uid="{00000000-0005-0000-0000-0000C9320000}"/>
    <cellStyle name="SAPBEXexcCritical5 2 3 2 3" xfId="8996" xr:uid="{00000000-0005-0000-0000-0000CA320000}"/>
    <cellStyle name="SAPBEXexcCritical5 2 3 2 3 2" xfId="16209" xr:uid="{00000000-0005-0000-0000-0000CB320000}"/>
    <cellStyle name="SAPBEXexcCritical5 2 3 2 3 3" xfId="21753" xr:uid="{00000000-0005-0000-0000-0000CC320000}"/>
    <cellStyle name="SAPBEXexcCritical5 2 3 2 4" xfId="10431" xr:uid="{00000000-0005-0000-0000-0000CD320000}"/>
    <cellStyle name="SAPBEXexcCritical5 2 3 2 4 2" xfId="17644" xr:uid="{00000000-0005-0000-0000-0000CE320000}"/>
    <cellStyle name="SAPBEXexcCritical5 2 3 2 4 3" xfId="23040" xr:uid="{00000000-0005-0000-0000-0000CF320000}"/>
    <cellStyle name="SAPBEXexcCritical5 2 3 2 5" xfId="11730" xr:uid="{00000000-0005-0000-0000-0000D0320000}"/>
    <cellStyle name="SAPBEXexcCritical5 2 3 2 5 2" xfId="18937" xr:uid="{00000000-0005-0000-0000-0000D1320000}"/>
    <cellStyle name="SAPBEXexcCritical5 2 3 2 5 3" xfId="24091" xr:uid="{00000000-0005-0000-0000-0000D2320000}"/>
    <cellStyle name="SAPBEXexcCritical5 2 3 2 6" xfId="12293" xr:uid="{00000000-0005-0000-0000-0000D3320000}"/>
    <cellStyle name="SAPBEXexcCritical5 2 3 2 6 2" xfId="19500" xr:uid="{00000000-0005-0000-0000-0000D4320000}"/>
    <cellStyle name="SAPBEXexcCritical5 2 3 2 6 3" xfId="24535" xr:uid="{00000000-0005-0000-0000-0000D5320000}"/>
    <cellStyle name="SAPBEXexcCritical5 2 3 2 7" xfId="13795" xr:uid="{00000000-0005-0000-0000-0000D6320000}"/>
    <cellStyle name="SAPBEXexcCritical5 2 3 2 8" xfId="14356" xr:uid="{00000000-0005-0000-0000-0000D7320000}"/>
    <cellStyle name="SAPBEXexcCritical5 2 3 3" xfId="7882" xr:uid="{00000000-0005-0000-0000-0000D8320000}"/>
    <cellStyle name="SAPBEXexcCritical5 2 3 3 2" xfId="15095" xr:uid="{00000000-0005-0000-0000-0000D9320000}"/>
    <cellStyle name="SAPBEXexcCritical5 2 3 3 3" xfId="20781" xr:uid="{00000000-0005-0000-0000-0000DA320000}"/>
    <cellStyle name="SAPBEXexcCritical5 2 3 4" xfId="9379" xr:uid="{00000000-0005-0000-0000-0000DB320000}"/>
    <cellStyle name="SAPBEXexcCritical5 2 3 4 2" xfId="16592" xr:uid="{00000000-0005-0000-0000-0000DC320000}"/>
    <cellStyle name="SAPBEXexcCritical5 2 3 4 3" xfId="22091" xr:uid="{00000000-0005-0000-0000-0000DD320000}"/>
    <cellStyle name="SAPBEXexcCritical5 2 3 5" xfId="10017" xr:uid="{00000000-0005-0000-0000-0000DE320000}"/>
    <cellStyle name="SAPBEXexcCritical5 2 3 5 2" xfId="17230" xr:uid="{00000000-0005-0000-0000-0000DF320000}"/>
    <cellStyle name="SAPBEXexcCritical5 2 3 5 3" xfId="22667" xr:uid="{00000000-0005-0000-0000-0000E0320000}"/>
    <cellStyle name="SAPBEXexcCritical5 2 3 6" xfId="11317" xr:uid="{00000000-0005-0000-0000-0000E1320000}"/>
    <cellStyle name="SAPBEXexcCritical5 2 3 6 2" xfId="18524" xr:uid="{00000000-0005-0000-0000-0000E2320000}"/>
    <cellStyle name="SAPBEXexcCritical5 2 3 6 3" xfId="23719" xr:uid="{00000000-0005-0000-0000-0000E3320000}"/>
    <cellStyle name="SAPBEXexcCritical5 2 3 7" xfId="12701" xr:uid="{00000000-0005-0000-0000-0000E4320000}"/>
    <cellStyle name="SAPBEXexcCritical5 2 3 7 2" xfId="19908" xr:uid="{00000000-0005-0000-0000-0000E5320000}"/>
    <cellStyle name="SAPBEXexcCritical5 2 3 7 3" xfId="24899" xr:uid="{00000000-0005-0000-0000-0000E6320000}"/>
    <cellStyle name="SAPBEXexcCritical5 2 3 8" xfId="13405" xr:uid="{00000000-0005-0000-0000-0000E7320000}"/>
    <cellStyle name="SAPBEXexcCritical5 2 4" xfId="609" xr:uid="{00000000-0005-0000-0000-0000E8320000}"/>
    <cellStyle name="SAPBEXexcCritical5 2 4 2" xfId="1065" xr:uid="{00000000-0005-0000-0000-0000E9320000}"/>
    <cellStyle name="SAPBEXexcCritical5 2 4 2 2" xfId="8301" xr:uid="{00000000-0005-0000-0000-0000EA320000}"/>
    <cellStyle name="SAPBEXexcCritical5 2 4 2 2 2" xfId="15514" xr:uid="{00000000-0005-0000-0000-0000EB320000}"/>
    <cellStyle name="SAPBEXexcCritical5 2 4 2 2 3" xfId="21159" xr:uid="{00000000-0005-0000-0000-0000EC320000}"/>
    <cellStyle name="SAPBEXexcCritical5 2 4 2 3" xfId="8995" xr:uid="{00000000-0005-0000-0000-0000ED320000}"/>
    <cellStyle name="SAPBEXexcCritical5 2 4 2 3 2" xfId="16208" xr:uid="{00000000-0005-0000-0000-0000EE320000}"/>
    <cellStyle name="SAPBEXexcCritical5 2 4 2 3 3" xfId="21752" xr:uid="{00000000-0005-0000-0000-0000EF320000}"/>
    <cellStyle name="SAPBEXexcCritical5 2 4 2 4" xfId="10432" xr:uid="{00000000-0005-0000-0000-0000F0320000}"/>
    <cellStyle name="SAPBEXexcCritical5 2 4 2 4 2" xfId="17645" xr:uid="{00000000-0005-0000-0000-0000F1320000}"/>
    <cellStyle name="SAPBEXexcCritical5 2 4 2 4 3" xfId="23041" xr:uid="{00000000-0005-0000-0000-0000F2320000}"/>
    <cellStyle name="SAPBEXexcCritical5 2 4 2 5" xfId="11805" xr:uid="{00000000-0005-0000-0000-0000F3320000}"/>
    <cellStyle name="SAPBEXexcCritical5 2 4 2 5 2" xfId="19012" xr:uid="{00000000-0005-0000-0000-0000F4320000}"/>
    <cellStyle name="SAPBEXexcCritical5 2 4 2 5 3" xfId="24166" xr:uid="{00000000-0005-0000-0000-0000F5320000}"/>
    <cellStyle name="SAPBEXexcCritical5 2 4 2 6" xfId="12218" xr:uid="{00000000-0005-0000-0000-0000F6320000}"/>
    <cellStyle name="SAPBEXexcCritical5 2 4 2 6 2" xfId="19425" xr:uid="{00000000-0005-0000-0000-0000F7320000}"/>
    <cellStyle name="SAPBEXexcCritical5 2 4 2 6 3" xfId="24460" xr:uid="{00000000-0005-0000-0000-0000F8320000}"/>
    <cellStyle name="SAPBEXexcCritical5 2 4 2 7" xfId="13870" xr:uid="{00000000-0005-0000-0000-0000F9320000}"/>
    <cellStyle name="SAPBEXexcCritical5 2 4 2 8" xfId="14281" xr:uid="{00000000-0005-0000-0000-0000FA320000}"/>
    <cellStyle name="SAPBEXexcCritical5 2 4 3" xfId="7883" xr:uid="{00000000-0005-0000-0000-0000FB320000}"/>
    <cellStyle name="SAPBEXexcCritical5 2 4 3 2" xfId="15096" xr:uid="{00000000-0005-0000-0000-0000FC320000}"/>
    <cellStyle name="SAPBEXexcCritical5 2 4 3 3" xfId="20782" xr:uid="{00000000-0005-0000-0000-0000FD320000}"/>
    <cellStyle name="SAPBEXexcCritical5 2 4 4" xfId="9378" xr:uid="{00000000-0005-0000-0000-0000FE320000}"/>
    <cellStyle name="SAPBEXexcCritical5 2 4 4 2" xfId="16591" xr:uid="{00000000-0005-0000-0000-0000FF320000}"/>
    <cellStyle name="SAPBEXexcCritical5 2 4 4 3" xfId="22090" xr:uid="{00000000-0005-0000-0000-000000330000}"/>
    <cellStyle name="SAPBEXexcCritical5 2 4 5" xfId="10018" xr:uid="{00000000-0005-0000-0000-000001330000}"/>
    <cellStyle name="SAPBEXexcCritical5 2 4 5 2" xfId="17231" xr:uid="{00000000-0005-0000-0000-000002330000}"/>
    <cellStyle name="SAPBEXexcCritical5 2 4 5 3" xfId="22668" xr:uid="{00000000-0005-0000-0000-000003330000}"/>
    <cellStyle name="SAPBEXexcCritical5 2 4 6" xfId="11392" xr:uid="{00000000-0005-0000-0000-000004330000}"/>
    <cellStyle name="SAPBEXexcCritical5 2 4 6 2" xfId="18599" xr:uid="{00000000-0005-0000-0000-000005330000}"/>
    <cellStyle name="SAPBEXexcCritical5 2 4 6 3" xfId="23794" xr:uid="{00000000-0005-0000-0000-000006330000}"/>
    <cellStyle name="SAPBEXexcCritical5 2 4 7" xfId="12593" xr:uid="{00000000-0005-0000-0000-000007330000}"/>
    <cellStyle name="SAPBEXexcCritical5 2 4 7 2" xfId="19800" xr:uid="{00000000-0005-0000-0000-000008330000}"/>
    <cellStyle name="SAPBEXexcCritical5 2 4 7 3" xfId="24825" xr:uid="{00000000-0005-0000-0000-000009330000}"/>
    <cellStyle name="SAPBEXexcCritical5 2 4 8" xfId="13468" xr:uid="{00000000-0005-0000-0000-00000A330000}"/>
    <cellStyle name="SAPBEXexcCritical5 2 4 9" xfId="14659" xr:uid="{00000000-0005-0000-0000-00000B330000}"/>
    <cellStyle name="SAPBEXexcCritical5 2 5" xfId="437" xr:uid="{00000000-0005-0000-0000-00000C330000}"/>
    <cellStyle name="SAPBEXexcCritical5 2 5 2" xfId="914" xr:uid="{00000000-0005-0000-0000-00000D330000}"/>
    <cellStyle name="SAPBEXexcCritical5 2 5 2 2" xfId="8302" xr:uid="{00000000-0005-0000-0000-00000E330000}"/>
    <cellStyle name="SAPBEXexcCritical5 2 5 2 2 2" xfId="15515" xr:uid="{00000000-0005-0000-0000-00000F330000}"/>
    <cellStyle name="SAPBEXexcCritical5 2 5 2 2 3" xfId="21160" xr:uid="{00000000-0005-0000-0000-000010330000}"/>
    <cellStyle name="SAPBEXexcCritical5 2 5 2 3" xfId="8994" xr:uid="{00000000-0005-0000-0000-000011330000}"/>
    <cellStyle name="SAPBEXexcCritical5 2 5 2 3 2" xfId="16207" xr:uid="{00000000-0005-0000-0000-000012330000}"/>
    <cellStyle name="SAPBEXexcCritical5 2 5 2 3 3" xfId="21751" xr:uid="{00000000-0005-0000-0000-000013330000}"/>
    <cellStyle name="SAPBEXexcCritical5 2 5 2 4" xfId="10433" xr:uid="{00000000-0005-0000-0000-000014330000}"/>
    <cellStyle name="SAPBEXexcCritical5 2 5 2 4 2" xfId="17646" xr:uid="{00000000-0005-0000-0000-000015330000}"/>
    <cellStyle name="SAPBEXexcCritical5 2 5 2 4 3" xfId="23042" xr:uid="{00000000-0005-0000-0000-000016330000}"/>
    <cellStyle name="SAPBEXexcCritical5 2 5 2 5" xfId="11654" xr:uid="{00000000-0005-0000-0000-000017330000}"/>
    <cellStyle name="SAPBEXexcCritical5 2 5 2 5 2" xfId="18861" xr:uid="{00000000-0005-0000-0000-000018330000}"/>
    <cellStyle name="SAPBEXexcCritical5 2 5 2 5 3" xfId="24027" xr:uid="{00000000-0005-0000-0000-000019330000}"/>
    <cellStyle name="SAPBEXexcCritical5 2 5 2 6" xfId="12357" xr:uid="{00000000-0005-0000-0000-00001A330000}"/>
    <cellStyle name="SAPBEXexcCritical5 2 5 2 6 2" xfId="19564" xr:uid="{00000000-0005-0000-0000-00001B330000}"/>
    <cellStyle name="SAPBEXexcCritical5 2 5 2 6 3" xfId="24599" xr:uid="{00000000-0005-0000-0000-00001C330000}"/>
    <cellStyle name="SAPBEXexcCritical5 2 5 2 7" xfId="13719" xr:uid="{00000000-0005-0000-0000-00001D330000}"/>
    <cellStyle name="SAPBEXexcCritical5 2 5 2 8" xfId="14419" xr:uid="{00000000-0005-0000-0000-00001E330000}"/>
    <cellStyle name="SAPBEXexcCritical5 2 5 3" xfId="7884" xr:uid="{00000000-0005-0000-0000-00001F330000}"/>
    <cellStyle name="SAPBEXexcCritical5 2 5 3 2" xfId="15097" xr:uid="{00000000-0005-0000-0000-000020330000}"/>
    <cellStyle name="SAPBEXexcCritical5 2 5 3 3" xfId="20783" xr:uid="{00000000-0005-0000-0000-000021330000}"/>
    <cellStyle name="SAPBEXexcCritical5 2 5 4" xfId="7773" xr:uid="{00000000-0005-0000-0000-000022330000}"/>
    <cellStyle name="SAPBEXexcCritical5 2 5 4 2" xfId="14986" xr:uid="{00000000-0005-0000-0000-000023330000}"/>
    <cellStyle name="SAPBEXexcCritical5 2 5 4 3" xfId="20674" xr:uid="{00000000-0005-0000-0000-000024330000}"/>
    <cellStyle name="SAPBEXexcCritical5 2 5 5" xfId="10019" xr:uid="{00000000-0005-0000-0000-000025330000}"/>
    <cellStyle name="SAPBEXexcCritical5 2 5 5 2" xfId="17232" xr:uid="{00000000-0005-0000-0000-000026330000}"/>
    <cellStyle name="SAPBEXexcCritical5 2 5 5 3" xfId="22669" xr:uid="{00000000-0005-0000-0000-000027330000}"/>
    <cellStyle name="SAPBEXexcCritical5 2 5 6" xfId="11220" xr:uid="{00000000-0005-0000-0000-000028330000}"/>
    <cellStyle name="SAPBEXexcCritical5 2 5 6 2" xfId="18427" xr:uid="{00000000-0005-0000-0000-000029330000}"/>
    <cellStyle name="SAPBEXexcCritical5 2 5 6 3" xfId="23634" xr:uid="{00000000-0005-0000-0000-00002A330000}"/>
    <cellStyle name="SAPBEXexcCritical5 2 5 7" xfId="12782" xr:uid="{00000000-0005-0000-0000-00002B330000}"/>
    <cellStyle name="SAPBEXexcCritical5 2 5 7 2" xfId="19989" xr:uid="{00000000-0005-0000-0000-00002C330000}"/>
    <cellStyle name="SAPBEXexcCritical5 2 5 7 3" xfId="24979" xr:uid="{00000000-0005-0000-0000-00002D330000}"/>
    <cellStyle name="SAPBEXexcCritical5 2 5 8" xfId="13318" xr:uid="{00000000-0005-0000-0000-00002E330000}"/>
    <cellStyle name="SAPBEXexcCritical5 2 5 9" xfId="14675" xr:uid="{00000000-0005-0000-0000-00002F330000}"/>
    <cellStyle name="SAPBEXexcCritical5 2 6" xfId="837" xr:uid="{00000000-0005-0000-0000-000030330000}"/>
    <cellStyle name="SAPBEXexcCritical5 2 6 2" xfId="8303" xr:uid="{00000000-0005-0000-0000-000031330000}"/>
    <cellStyle name="SAPBEXexcCritical5 2 6 2 2" xfId="15516" xr:uid="{00000000-0005-0000-0000-000032330000}"/>
    <cellStyle name="SAPBEXexcCritical5 2 6 2 3" xfId="21161" xr:uid="{00000000-0005-0000-0000-000033330000}"/>
    <cellStyle name="SAPBEXexcCritical5 2 6 3" xfId="8993" xr:uid="{00000000-0005-0000-0000-000034330000}"/>
    <cellStyle name="SAPBEXexcCritical5 2 6 3 2" xfId="16206" xr:uid="{00000000-0005-0000-0000-000035330000}"/>
    <cellStyle name="SAPBEXexcCritical5 2 6 3 3" xfId="21750" xr:uid="{00000000-0005-0000-0000-000036330000}"/>
    <cellStyle name="SAPBEXexcCritical5 2 6 4" xfId="10434" xr:uid="{00000000-0005-0000-0000-000037330000}"/>
    <cellStyle name="SAPBEXexcCritical5 2 6 4 2" xfId="17647" xr:uid="{00000000-0005-0000-0000-000038330000}"/>
    <cellStyle name="SAPBEXexcCritical5 2 6 4 3" xfId="23043" xr:uid="{00000000-0005-0000-0000-000039330000}"/>
    <cellStyle name="SAPBEXexcCritical5 2 6 5" xfId="11577" xr:uid="{00000000-0005-0000-0000-00003A330000}"/>
    <cellStyle name="SAPBEXexcCritical5 2 6 5 2" xfId="18784" xr:uid="{00000000-0005-0000-0000-00003B330000}"/>
    <cellStyle name="SAPBEXexcCritical5 2 6 5 3" xfId="23956" xr:uid="{00000000-0005-0000-0000-00003C330000}"/>
    <cellStyle name="SAPBEXexcCritical5 2 6 6" xfId="12428" xr:uid="{00000000-0005-0000-0000-00003D330000}"/>
    <cellStyle name="SAPBEXexcCritical5 2 6 6 2" xfId="19635" xr:uid="{00000000-0005-0000-0000-00003E330000}"/>
    <cellStyle name="SAPBEXexcCritical5 2 6 6 3" xfId="24670" xr:uid="{00000000-0005-0000-0000-00003F330000}"/>
    <cellStyle name="SAPBEXexcCritical5 2 6 7" xfId="13642" xr:uid="{00000000-0005-0000-0000-000040330000}"/>
    <cellStyle name="SAPBEXexcCritical5 2 6 8" xfId="14479" xr:uid="{00000000-0005-0000-0000-000041330000}"/>
    <cellStyle name="SAPBEXexcCritical5 2 7" xfId="7880" xr:uid="{00000000-0005-0000-0000-000042330000}"/>
    <cellStyle name="SAPBEXexcCritical5 2 7 2" xfId="15093" xr:uid="{00000000-0005-0000-0000-000043330000}"/>
    <cellStyle name="SAPBEXexcCritical5 2 7 3" xfId="20779" xr:uid="{00000000-0005-0000-0000-000044330000}"/>
    <cellStyle name="SAPBEXexcCritical5 2 8" xfId="9381" xr:uid="{00000000-0005-0000-0000-000045330000}"/>
    <cellStyle name="SAPBEXexcCritical5 2 8 2" xfId="16594" xr:uid="{00000000-0005-0000-0000-000046330000}"/>
    <cellStyle name="SAPBEXexcCritical5 2 8 3" xfId="22093" xr:uid="{00000000-0005-0000-0000-000047330000}"/>
    <cellStyle name="SAPBEXexcCritical5 2 9" xfId="10015" xr:uid="{00000000-0005-0000-0000-000048330000}"/>
    <cellStyle name="SAPBEXexcCritical5 2 9 2" xfId="17228" xr:uid="{00000000-0005-0000-0000-000049330000}"/>
    <cellStyle name="SAPBEXexcCritical5 2 9 3" xfId="22665" xr:uid="{00000000-0005-0000-0000-00004A330000}"/>
    <cellStyle name="SAPBEXexcCritical5 3" xfId="398" xr:uid="{00000000-0005-0000-0000-00004B330000}"/>
    <cellStyle name="SAPBEXexcCritical5 3 10" xfId="11181" xr:uid="{00000000-0005-0000-0000-00004C330000}"/>
    <cellStyle name="SAPBEXexcCritical5 3 10 2" xfId="18388" xr:uid="{00000000-0005-0000-0000-00004D330000}"/>
    <cellStyle name="SAPBEXexcCritical5 3 10 3" xfId="23599" xr:uid="{00000000-0005-0000-0000-00004E330000}"/>
    <cellStyle name="SAPBEXexcCritical5 3 11" xfId="13290" xr:uid="{00000000-0005-0000-0000-00004F330000}"/>
    <cellStyle name="SAPBEXexcCritical5 3 12" xfId="25440" xr:uid="{00000000-0005-0000-0000-000050330000}"/>
    <cellStyle name="SAPBEXexcCritical5 3 2" xfId="488" xr:uid="{00000000-0005-0000-0000-000051330000}"/>
    <cellStyle name="SAPBEXexcCritical5 3 2 2" xfId="965" xr:uid="{00000000-0005-0000-0000-000052330000}"/>
    <cellStyle name="SAPBEXexcCritical5 3 2 2 2" xfId="8304" xr:uid="{00000000-0005-0000-0000-000053330000}"/>
    <cellStyle name="SAPBEXexcCritical5 3 2 2 2 2" xfId="15517" xr:uid="{00000000-0005-0000-0000-000054330000}"/>
    <cellStyle name="SAPBEXexcCritical5 3 2 2 2 3" xfId="21162" xr:uid="{00000000-0005-0000-0000-000055330000}"/>
    <cellStyle name="SAPBEXexcCritical5 3 2 2 3" xfId="8992" xr:uid="{00000000-0005-0000-0000-000056330000}"/>
    <cellStyle name="SAPBEXexcCritical5 3 2 2 3 2" xfId="16205" xr:uid="{00000000-0005-0000-0000-000057330000}"/>
    <cellStyle name="SAPBEXexcCritical5 3 2 2 3 3" xfId="21749" xr:uid="{00000000-0005-0000-0000-000058330000}"/>
    <cellStyle name="SAPBEXexcCritical5 3 2 2 4" xfId="10435" xr:uid="{00000000-0005-0000-0000-000059330000}"/>
    <cellStyle name="SAPBEXexcCritical5 3 2 2 4 2" xfId="17648" xr:uid="{00000000-0005-0000-0000-00005A330000}"/>
    <cellStyle name="SAPBEXexcCritical5 3 2 2 4 3" xfId="23044" xr:uid="{00000000-0005-0000-0000-00005B330000}"/>
    <cellStyle name="SAPBEXexcCritical5 3 2 2 5" xfId="11705" xr:uid="{00000000-0005-0000-0000-00005C330000}"/>
    <cellStyle name="SAPBEXexcCritical5 3 2 2 5 2" xfId="18912" xr:uid="{00000000-0005-0000-0000-00005D330000}"/>
    <cellStyle name="SAPBEXexcCritical5 3 2 2 5 3" xfId="24074" xr:uid="{00000000-0005-0000-0000-00005E330000}"/>
    <cellStyle name="SAPBEXexcCritical5 3 2 2 6" xfId="12310" xr:uid="{00000000-0005-0000-0000-00005F330000}"/>
    <cellStyle name="SAPBEXexcCritical5 3 2 2 6 2" xfId="19517" xr:uid="{00000000-0005-0000-0000-000060330000}"/>
    <cellStyle name="SAPBEXexcCritical5 3 2 2 6 3" xfId="24552" xr:uid="{00000000-0005-0000-0000-000061330000}"/>
    <cellStyle name="SAPBEXexcCritical5 3 2 2 7" xfId="13770" xr:uid="{00000000-0005-0000-0000-000062330000}"/>
    <cellStyle name="SAPBEXexcCritical5 3 2 2 8" xfId="14373" xr:uid="{00000000-0005-0000-0000-000063330000}"/>
    <cellStyle name="SAPBEXexcCritical5 3 2 3" xfId="7886" xr:uid="{00000000-0005-0000-0000-000064330000}"/>
    <cellStyle name="SAPBEXexcCritical5 3 2 3 2" xfId="15099" xr:uid="{00000000-0005-0000-0000-000065330000}"/>
    <cellStyle name="SAPBEXexcCritical5 3 2 3 3" xfId="20785" xr:uid="{00000000-0005-0000-0000-000066330000}"/>
    <cellStyle name="SAPBEXexcCritical5 3 2 4" xfId="7772" xr:uid="{00000000-0005-0000-0000-000067330000}"/>
    <cellStyle name="SAPBEXexcCritical5 3 2 4 2" xfId="14985" xr:uid="{00000000-0005-0000-0000-000068330000}"/>
    <cellStyle name="SAPBEXexcCritical5 3 2 4 3" xfId="20673" xr:uid="{00000000-0005-0000-0000-000069330000}"/>
    <cellStyle name="SAPBEXexcCritical5 3 2 5" xfId="10021" xr:uid="{00000000-0005-0000-0000-00006A330000}"/>
    <cellStyle name="SAPBEXexcCritical5 3 2 5 2" xfId="17234" xr:uid="{00000000-0005-0000-0000-00006B330000}"/>
    <cellStyle name="SAPBEXexcCritical5 3 2 5 3" xfId="22671" xr:uid="{00000000-0005-0000-0000-00006C330000}"/>
    <cellStyle name="SAPBEXexcCritical5 3 2 6" xfId="11271" xr:uid="{00000000-0005-0000-0000-00006D330000}"/>
    <cellStyle name="SAPBEXexcCritical5 3 2 6 2" xfId="18478" xr:uid="{00000000-0005-0000-0000-00006E330000}"/>
    <cellStyle name="SAPBEXexcCritical5 3 2 6 3" xfId="23681" xr:uid="{00000000-0005-0000-0000-00006F330000}"/>
    <cellStyle name="SAPBEXexcCritical5 3 2 7" xfId="12739" xr:uid="{00000000-0005-0000-0000-000070330000}"/>
    <cellStyle name="SAPBEXexcCritical5 3 2 7 2" xfId="19946" xr:uid="{00000000-0005-0000-0000-000071330000}"/>
    <cellStyle name="SAPBEXexcCritical5 3 2 7 3" xfId="24937" xr:uid="{00000000-0005-0000-0000-000072330000}"/>
    <cellStyle name="SAPBEXexcCritical5 3 2 8" xfId="13363" xr:uid="{00000000-0005-0000-0000-000073330000}"/>
    <cellStyle name="SAPBEXexcCritical5 3 3" xfId="572" xr:uid="{00000000-0005-0000-0000-000074330000}"/>
    <cellStyle name="SAPBEXexcCritical5 3 3 2" xfId="1028" xr:uid="{00000000-0005-0000-0000-000075330000}"/>
    <cellStyle name="SAPBEXexcCritical5 3 3 2 2" xfId="8305" xr:uid="{00000000-0005-0000-0000-000076330000}"/>
    <cellStyle name="SAPBEXexcCritical5 3 3 2 2 2" xfId="15518" xr:uid="{00000000-0005-0000-0000-000077330000}"/>
    <cellStyle name="SAPBEXexcCritical5 3 3 2 2 3" xfId="21163" xr:uid="{00000000-0005-0000-0000-000078330000}"/>
    <cellStyle name="SAPBEXexcCritical5 3 3 2 3" xfId="8991" xr:uid="{00000000-0005-0000-0000-000079330000}"/>
    <cellStyle name="SAPBEXexcCritical5 3 3 2 3 2" xfId="16204" xr:uid="{00000000-0005-0000-0000-00007A330000}"/>
    <cellStyle name="SAPBEXexcCritical5 3 3 2 3 3" xfId="21748" xr:uid="{00000000-0005-0000-0000-00007B330000}"/>
    <cellStyle name="SAPBEXexcCritical5 3 3 2 4" xfId="10436" xr:uid="{00000000-0005-0000-0000-00007C330000}"/>
    <cellStyle name="SAPBEXexcCritical5 3 3 2 4 2" xfId="17649" xr:uid="{00000000-0005-0000-0000-00007D330000}"/>
    <cellStyle name="SAPBEXexcCritical5 3 3 2 4 3" xfId="23045" xr:uid="{00000000-0005-0000-0000-00007E330000}"/>
    <cellStyle name="SAPBEXexcCritical5 3 3 2 5" xfId="11768" xr:uid="{00000000-0005-0000-0000-00007F330000}"/>
    <cellStyle name="SAPBEXexcCritical5 3 3 2 5 2" xfId="18975" xr:uid="{00000000-0005-0000-0000-000080330000}"/>
    <cellStyle name="SAPBEXexcCritical5 3 3 2 5 3" xfId="24129" xr:uid="{00000000-0005-0000-0000-000081330000}"/>
    <cellStyle name="SAPBEXexcCritical5 3 3 2 6" xfId="12255" xr:uid="{00000000-0005-0000-0000-000082330000}"/>
    <cellStyle name="SAPBEXexcCritical5 3 3 2 6 2" xfId="19462" xr:uid="{00000000-0005-0000-0000-000083330000}"/>
    <cellStyle name="SAPBEXexcCritical5 3 3 2 6 3" xfId="24497" xr:uid="{00000000-0005-0000-0000-000084330000}"/>
    <cellStyle name="SAPBEXexcCritical5 3 3 2 7" xfId="13833" xr:uid="{00000000-0005-0000-0000-000085330000}"/>
    <cellStyle name="SAPBEXexcCritical5 3 3 2 8" xfId="14318" xr:uid="{00000000-0005-0000-0000-000086330000}"/>
    <cellStyle name="SAPBEXexcCritical5 3 3 3" xfId="7887" xr:uid="{00000000-0005-0000-0000-000087330000}"/>
    <cellStyle name="SAPBEXexcCritical5 3 3 3 2" xfId="15100" xr:uid="{00000000-0005-0000-0000-000088330000}"/>
    <cellStyle name="SAPBEXexcCritical5 3 3 3 3" xfId="20786" xr:uid="{00000000-0005-0000-0000-000089330000}"/>
    <cellStyle name="SAPBEXexcCritical5 3 3 4" xfId="7770" xr:uid="{00000000-0005-0000-0000-00008A330000}"/>
    <cellStyle name="SAPBEXexcCritical5 3 3 4 2" xfId="14983" xr:uid="{00000000-0005-0000-0000-00008B330000}"/>
    <cellStyle name="SAPBEXexcCritical5 3 3 4 3" xfId="20672" xr:uid="{00000000-0005-0000-0000-00008C330000}"/>
    <cellStyle name="SAPBEXexcCritical5 3 3 5" xfId="10022" xr:uid="{00000000-0005-0000-0000-00008D330000}"/>
    <cellStyle name="SAPBEXexcCritical5 3 3 5 2" xfId="17235" xr:uid="{00000000-0005-0000-0000-00008E330000}"/>
    <cellStyle name="SAPBEXexcCritical5 3 3 5 3" xfId="22672" xr:uid="{00000000-0005-0000-0000-00008F330000}"/>
    <cellStyle name="SAPBEXexcCritical5 3 3 6" xfId="11355" xr:uid="{00000000-0005-0000-0000-000090330000}"/>
    <cellStyle name="SAPBEXexcCritical5 3 3 6 2" xfId="18562" xr:uid="{00000000-0005-0000-0000-000091330000}"/>
    <cellStyle name="SAPBEXexcCritical5 3 3 6 3" xfId="23757" xr:uid="{00000000-0005-0000-0000-000092330000}"/>
    <cellStyle name="SAPBEXexcCritical5 3 3 7" xfId="12645" xr:uid="{00000000-0005-0000-0000-000093330000}"/>
    <cellStyle name="SAPBEXexcCritical5 3 3 7 2" xfId="19852" xr:uid="{00000000-0005-0000-0000-000094330000}"/>
    <cellStyle name="SAPBEXexcCritical5 3 3 7 3" xfId="24861" xr:uid="{00000000-0005-0000-0000-000095330000}"/>
    <cellStyle name="SAPBEXexcCritical5 3 3 8" xfId="13434" xr:uid="{00000000-0005-0000-0000-000096330000}"/>
    <cellStyle name="SAPBEXexcCritical5 3 4" xfId="638" xr:uid="{00000000-0005-0000-0000-000097330000}"/>
    <cellStyle name="SAPBEXexcCritical5 3 4 2" xfId="1094" xr:uid="{00000000-0005-0000-0000-000098330000}"/>
    <cellStyle name="SAPBEXexcCritical5 3 4 2 2" xfId="8306" xr:uid="{00000000-0005-0000-0000-000099330000}"/>
    <cellStyle name="SAPBEXexcCritical5 3 4 2 2 2" xfId="15519" xr:uid="{00000000-0005-0000-0000-00009A330000}"/>
    <cellStyle name="SAPBEXexcCritical5 3 4 2 2 3" xfId="21164" xr:uid="{00000000-0005-0000-0000-00009B330000}"/>
    <cellStyle name="SAPBEXexcCritical5 3 4 2 3" xfId="8990" xr:uid="{00000000-0005-0000-0000-00009C330000}"/>
    <cellStyle name="SAPBEXexcCritical5 3 4 2 3 2" xfId="16203" xr:uid="{00000000-0005-0000-0000-00009D330000}"/>
    <cellStyle name="SAPBEXexcCritical5 3 4 2 3 3" xfId="21747" xr:uid="{00000000-0005-0000-0000-00009E330000}"/>
    <cellStyle name="SAPBEXexcCritical5 3 4 2 4" xfId="10437" xr:uid="{00000000-0005-0000-0000-00009F330000}"/>
    <cellStyle name="SAPBEXexcCritical5 3 4 2 4 2" xfId="17650" xr:uid="{00000000-0005-0000-0000-0000A0330000}"/>
    <cellStyle name="SAPBEXexcCritical5 3 4 2 4 3" xfId="23046" xr:uid="{00000000-0005-0000-0000-0000A1330000}"/>
    <cellStyle name="SAPBEXexcCritical5 3 4 2 5" xfId="11834" xr:uid="{00000000-0005-0000-0000-0000A2330000}"/>
    <cellStyle name="SAPBEXexcCritical5 3 4 2 5 2" xfId="19041" xr:uid="{00000000-0005-0000-0000-0000A3330000}"/>
    <cellStyle name="SAPBEXexcCritical5 3 4 2 5 3" xfId="24195" xr:uid="{00000000-0005-0000-0000-0000A4330000}"/>
    <cellStyle name="SAPBEXexcCritical5 3 4 2 6" xfId="12189" xr:uid="{00000000-0005-0000-0000-0000A5330000}"/>
    <cellStyle name="SAPBEXexcCritical5 3 4 2 6 2" xfId="19396" xr:uid="{00000000-0005-0000-0000-0000A6330000}"/>
    <cellStyle name="SAPBEXexcCritical5 3 4 2 6 3" xfId="24431" xr:uid="{00000000-0005-0000-0000-0000A7330000}"/>
    <cellStyle name="SAPBEXexcCritical5 3 4 2 7" xfId="13899" xr:uid="{00000000-0005-0000-0000-0000A8330000}"/>
    <cellStyle name="SAPBEXexcCritical5 3 4 2 8" xfId="14252" xr:uid="{00000000-0005-0000-0000-0000A9330000}"/>
    <cellStyle name="SAPBEXexcCritical5 3 4 3" xfId="7888" xr:uid="{00000000-0005-0000-0000-0000AA330000}"/>
    <cellStyle name="SAPBEXexcCritical5 3 4 3 2" xfId="15101" xr:uid="{00000000-0005-0000-0000-0000AB330000}"/>
    <cellStyle name="SAPBEXexcCritical5 3 4 3 3" xfId="20787" xr:uid="{00000000-0005-0000-0000-0000AC330000}"/>
    <cellStyle name="SAPBEXexcCritical5 3 4 4" xfId="9375" xr:uid="{00000000-0005-0000-0000-0000AD330000}"/>
    <cellStyle name="SAPBEXexcCritical5 3 4 4 2" xfId="16588" xr:uid="{00000000-0005-0000-0000-0000AE330000}"/>
    <cellStyle name="SAPBEXexcCritical5 3 4 4 3" xfId="22088" xr:uid="{00000000-0005-0000-0000-0000AF330000}"/>
    <cellStyle name="SAPBEXexcCritical5 3 4 5" xfId="10023" xr:uid="{00000000-0005-0000-0000-0000B0330000}"/>
    <cellStyle name="SAPBEXexcCritical5 3 4 5 2" xfId="17236" xr:uid="{00000000-0005-0000-0000-0000B1330000}"/>
    <cellStyle name="SAPBEXexcCritical5 3 4 5 3" xfId="22673" xr:uid="{00000000-0005-0000-0000-0000B2330000}"/>
    <cellStyle name="SAPBEXexcCritical5 3 4 6" xfId="11421" xr:uid="{00000000-0005-0000-0000-0000B3330000}"/>
    <cellStyle name="SAPBEXexcCritical5 3 4 6 2" xfId="18628" xr:uid="{00000000-0005-0000-0000-0000B4330000}"/>
    <cellStyle name="SAPBEXexcCritical5 3 4 6 3" xfId="23823" xr:uid="{00000000-0005-0000-0000-0000B5330000}"/>
    <cellStyle name="SAPBEXexcCritical5 3 4 7" xfId="12564" xr:uid="{00000000-0005-0000-0000-0000B6330000}"/>
    <cellStyle name="SAPBEXexcCritical5 3 4 7 2" xfId="19771" xr:uid="{00000000-0005-0000-0000-0000B7330000}"/>
    <cellStyle name="SAPBEXexcCritical5 3 4 7 3" xfId="24796" xr:uid="{00000000-0005-0000-0000-0000B8330000}"/>
    <cellStyle name="SAPBEXexcCritical5 3 4 8" xfId="13497" xr:uid="{00000000-0005-0000-0000-0000B9330000}"/>
    <cellStyle name="SAPBEXexcCritical5 3 4 9" xfId="14599" xr:uid="{00000000-0005-0000-0000-0000BA330000}"/>
    <cellStyle name="SAPBEXexcCritical5 3 5" xfId="692" xr:uid="{00000000-0005-0000-0000-0000BB330000}"/>
    <cellStyle name="SAPBEXexcCritical5 3 5 2" xfId="1148" xr:uid="{00000000-0005-0000-0000-0000BC330000}"/>
    <cellStyle name="SAPBEXexcCritical5 3 5 2 2" xfId="8307" xr:uid="{00000000-0005-0000-0000-0000BD330000}"/>
    <cellStyle name="SAPBEXexcCritical5 3 5 2 2 2" xfId="15520" xr:uid="{00000000-0005-0000-0000-0000BE330000}"/>
    <cellStyle name="SAPBEXexcCritical5 3 5 2 2 3" xfId="21165" xr:uid="{00000000-0005-0000-0000-0000BF330000}"/>
    <cellStyle name="SAPBEXexcCritical5 3 5 2 3" xfId="8989" xr:uid="{00000000-0005-0000-0000-0000C0330000}"/>
    <cellStyle name="SAPBEXexcCritical5 3 5 2 3 2" xfId="16202" xr:uid="{00000000-0005-0000-0000-0000C1330000}"/>
    <cellStyle name="SAPBEXexcCritical5 3 5 2 3 3" xfId="21746" xr:uid="{00000000-0005-0000-0000-0000C2330000}"/>
    <cellStyle name="SAPBEXexcCritical5 3 5 2 4" xfId="10438" xr:uid="{00000000-0005-0000-0000-0000C3330000}"/>
    <cellStyle name="SAPBEXexcCritical5 3 5 2 4 2" xfId="17651" xr:uid="{00000000-0005-0000-0000-0000C4330000}"/>
    <cellStyle name="SAPBEXexcCritical5 3 5 2 4 3" xfId="23047" xr:uid="{00000000-0005-0000-0000-0000C5330000}"/>
    <cellStyle name="SAPBEXexcCritical5 3 5 2 5" xfId="11888" xr:uid="{00000000-0005-0000-0000-0000C6330000}"/>
    <cellStyle name="SAPBEXexcCritical5 3 5 2 5 2" xfId="19095" xr:uid="{00000000-0005-0000-0000-0000C7330000}"/>
    <cellStyle name="SAPBEXexcCritical5 3 5 2 5 3" xfId="24249" xr:uid="{00000000-0005-0000-0000-0000C8330000}"/>
    <cellStyle name="SAPBEXexcCritical5 3 5 2 6" xfId="12135" xr:uid="{00000000-0005-0000-0000-0000C9330000}"/>
    <cellStyle name="SAPBEXexcCritical5 3 5 2 6 2" xfId="19342" xr:uid="{00000000-0005-0000-0000-0000CA330000}"/>
    <cellStyle name="SAPBEXexcCritical5 3 5 2 6 3" xfId="24377" xr:uid="{00000000-0005-0000-0000-0000CB330000}"/>
    <cellStyle name="SAPBEXexcCritical5 3 5 2 7" xfId="13953" xr:uid="{00000000-0005-0000-0000-0000CC330000}"/>
    <cellStyle name="SAPBEXexcCritical5 3 5 2 8" xfId="14198" xr:uid="{00000000-0005-0000-0000-0000CD330000}"/>
    <cellStyle name="SAPBEXexcCritical5 3 5 3" xfId="7889" xr:uid="{00000000-0005-0000-0000-0000CE330000}"/>
    <cellStyle name="SAPBEXexcCritical5 3 5 3 2" xfId="15102" xr:uid="{00000000-0005-0000-0000-0000CF330000}"/>
    <cellStyle name="SAPBEXexcCritical5 3 5 3 3" xfId="20788" xr:uid="{00000000-0005-0000-0000-0000D0330000}"/>
    <cellStyle name="SAPBEXexcCritical5 3 5 4" xfId="9374" xr:uid="{00000000-0005-0000-0000-0000D1330000}"/>
    <cellStyle name="SAPBEXexcCritical5 3 5 4 2" xfId="16587" xr:uid="{00000000-0005-0000-0000-0000D2330000}"/>
    <cellStyle name="SAPBEXexcCritical5 3 5 4 3" xfId="22087" xr:uid="{00000000-0005-0000-0000-0000D3330000}"/>
    <cellStyle name="SAPBEXexcCritical5 3 5 5" xfId="10024" xr:uid="{00000000-0005-0000-0000-0000D4330000}"/>
    <cellStyle name="SAPBEXexcCritical5 3 5 5 2" xfId="17237" xr:uid="{00000000-0005-0000-0000-0000D5330000}"/>
    <cellStyle name="SAPBEXexcCritical5 3 5 5 3" xfId="22674" xr:uid="{00000000-0005-0000-0000-0000D6330000}"/>
    <cellStyle name="SAPBEXexcCritical5 3 5 6" xfId="11475" xr:uid="{00000000-0005-0000-0000-0000D7330000}"/>
    <cellStyle name="SAPBEXexcCritical5 3 5 6 2" xfId="18682" xr:uid="{00000000-0005-0000-0000-0000D8330000}"/>
    <cellStyle name="SAPBEXexcCritical5 3 5 6 3" xfId="23877" xr:uid="{00000000-0005-0000-0000-0000D9330000}"/>
    <cellStyle name="SAPBEXexcCritical5 3 5 7" xfId="12506" xr:uid="{00000000-0005-0000-0000-0000DA330000}"/>
    <cellStyle name="SAPBEXexcCritical5 3 5 7 2" xfId="19713" xr:uid="{00000000-0005-0000-0000-0000DB330000}"/>
    <cellStyle name="SAPBEXexcCritical5 3 5 7 3" xfId="24743" xr:uid="{00000000-0005-0000-0000-0000DC330000}"/>
    <cellStyle name="SAPBEXexcCritical5 3 5 8" xfId="13551" xr:uid="{00000000-0005-0000-0000-0000DD330000}"/>
    <cellStyle name="SAPBEXexcCritical5 3 5 9" xfId="14545" xr:uid="{00000000-0005-0000-0000-0000DE330000}"/>
    <cellStyle name="SAPBEXexcCritical5 3 6" xfId="877" xr:uid="{00000000-0005-0000-0000-0000DF330000}"/>
    <cellStyle name="SAPBEXexcCritical5 3 6 2" xfId="8308" xr:uid="{00000000-0005-0000-0000-0000E0330000}"/>
    <cellStyle name="SAPBEXexcCritical5 3 6 2 2" xfId="15521" xr:uid="{00000000-0005-0000-0000-0000E1330000}"/>
    <cellStyle name="SAPBEXexcCritical5 3 6 2 3" xfId="21166" xr:uid="{00000000-0005-0000-0000-0000E2330000}"/>
    <cellStyle name="SAPBEXexcCritical5 3 6 3" xfId="8988" xr:uid="{00000000-0005-0000-0000-0000E3330000}"/>
    <cellStyle name="SAPBEXexcCritical5 3 6 3 2" xfId="16201" xr:uid="{00000000-0005-0000-0000-0000E4330000}"/>
    <cellStyle name="SAPBEXexcCritical5 3 6 3 3" xfId="21745" xr:uid="{00000000-0005-0000-0000-0000E5330000}"/>
    <cellStyle name="SAPBEXexcCritical5 3 6 4" xfId="10439" xr:uid="{00000000-0005-0000-0000-0000E6330000}"/>
    <cellStyle name="SAPBEXexcCritical5 3 6 4 2" xfId="17652" xr:uid="{00000000-0005-0000-0000-0000E7330000}"/>
    <cellStyle name="SAPBEXexcCritical5 3 6 4 3" xfId="23048" xr:uid="{00000000-0005-0000-0000-0000E8330000}"/>
    <cellStyle name="SAPBEXexcCritical5 3 6 5" xfId="11617" xr:uid="{00000000-0005-0000-0000-0000E9330000}"/>
    <cellStyle name="SAPBEXexcCritical5 3 6 5 2" xfId="18824" xr:uid="{00000000-0005-0000-0000-0000EA330000}"/>
    <cellStyle name="SAPBEXexcCritical5 3 6 5 3" xfId="23994" xr:uid="{00000000-0005-0000-0000-0000EB330000}"/>
    <cellStyle name="SAPBEXexcCritical5 3 6 6" xfId="12390" xr:uid="{00000000-0005-0000-0000-0000EC330000}"/>
    <cellStyle name="SAPBEXexcCritical5 3 6 6 2" xfId="19597" xr:uid="{00000000-0005-0000-0000-0000ED330000}"/>
    <cellStyle name="SAPBEXexcCritical5 3 6 6 3" xfId="24632" xr:uid="{00000000-0005-0000-0000-0000EE330000}"/>
    <cellStyle name="SAPBEXexcCritical5 3 6 7" xfId="13682" xr:uid="{00000000-0005-0000-0000-0000EF330000}"/>
    <cellStyle name="SAPBEXexcCritical5 3 6 8" xfId="14450" xr:uid="{00000000-0005-0000-0000-0000F0330000}"/>
    <cellStyle name="SAPBEXexcCritical5 3 7" xfId="7885" xr:uid="{00000000-0005-0000-0000-0000F1330000}"/>
    <cellStyle name="SAPBEXexcCritical5 3 7 2" xfId="15098" xr:uid="{00000000-0005-0000-0000-0000F2330000}"/>
    <cellStyle name="SAPBEXexcCritical5 3 7 3" xfId="20784" xr:uid="{00000000-0005-0000-0000-0000F3330000}"/>
    <cellStyle name="SAPBEXexcCritical5 3 8" xfId="9376" xr:uid="{00000000-0005-0000-0000-0000F4330000}"/>
    <cellStyle name="SAPBEXexcCritical5 3 8 2" xfId="16589" xr:uid="{00000000-0005-0000-0000-0000F5330000}"/>
    <cellStyle name="SAPBEXexcCritical5 3 8 3" xfId="22089" xr:uid="{00000000-0005-0000-0000-0000F6330000}"/>
    <cellStyle name="SAPBEXexcCritical5 3 9" xfId="10020" xr:uid="{00000000-0005-0000-0000-0000F7330000}"/>
    <cellStyle name="SAPBEXexcCritical5 3 9 2" xfId="17233" xr:uid="{00000000-0005-0000-0000-0000F8330000}"/>
    <cellStyle name="SAPBEXexcCritical5 3 9 3" xfId="22670" xr:uid="{00000000-0005-0000-0000-0000F9330000}"/>
    <cellStyle name="SAPBEXexcCritical5 4" xfId="523" xr:uid="{00000000-0005-0000-0000-0000FA330000}"/>
    <cellStyle name="SAPBEXexcCritical5 4 10" xfId="13396" xr:uid="{00000000-0005-0000-0000-0000FB330000}"/>
    <cellStyle name="SAPBEXexcCritical5 4 11" xfId="25504" xr:uid="{00000000-0005-0000-0000-0000FC330000}"/>
    <cellStyle name="SAPBEXexcCritical5 4 2" xfId="600" xr:uid="{00000000-0005-0000-0000-0000FD330000}"/>
    <cellStyle name="SAPBEXexcCritical5 4 2 2" xfId="1056" xr:uid="{00000000-0005-0000-0000-0000FE330000}"/>
    <cellStyle name="SAPBEXexcCritical5 4 2 2 2" xfId="8309" xr:uid="{00000000-0005-0000-0000-0000FF330000}"/>
    <cellStyle name="SAPBEXexcCritical5 4 2 2 2 2" xfId="15522" xr:uid="{00000000-0005-0000-0000-000000340000}"/>
    <cellStyle name="SAPBEXexcCritical5 4 2 2 2 3" xfId="21167" xr:uid="{00000000-0005-0000-0000-000001340000}"/>
    <cellStyle name="SAPBEXexcCritical5 4 2 2 3" xfId="8987" xr:uid="{00000000-0005-0000-0000-000002340000}"/>
    <cellStyle name="SAPBEXexcCritical5 4 2 2 3 2" xfId="16200" xr:uid="{00000000-0005-0000-0000-000003340000}"/>
    <cellStyle name="SAPBEXexcCritical5 4 2 2 3 3" xfId="21744" xr:uid="{00000000-0005-0000-0000-000004340000}"/>
    <cellStyle name="SAPBEXexcCritical5 4 2 2 4" xfId="10440" xr:uid="{00000000-0005-0000-0000-000005340000}"/>
    <cellStyle name="SAPBEXexcCritical5 4 2 2 4 2" xfId="17653" xr:uid="{00000000-0005-0000-0000-000006340000}"/>
    <cellStyle name="SAPBEXexcCritical5 4 2 2 4 3" xfId="23049" xr:uid="{00000000-0005-0000-0000-000007340000}"/>
    <cellStyle name="SAPBEXexcCritical5 4 2 2 5" xfId="11796" xr:uid="{00000000-0005-0000-0000-000008340000}"/>
    <cellStyle name="SAPBEXexcCritical5 4 2 2 5 2" xfId="19003" xr:uid="{00000000-0005-0000-0000-000009340000}"/>
    <cellStyle name="SAPBEXexcCritical5 4 2 2 5 3" xfId="24157" xr:uid="{00000000-0005-0000-0000-00000A340000}"/>
    <cellStyle name="SAPBEXexcCritical5 4 2 2 6" xfId="12227" xr:uid="{00000000-0005-0000-0000-00000B340000}"/>
    <cellStyle name="SAPBEXexcCritical5 4 2 2 6 2" xfId="19434" xr:uid="{00000000-0005-0000-0000-00000C340000}"/>
    <cellStyle name="SAPBEXexcCritical5 4 2 2 6 3" xfId="24469" xr:uid="{00000000-0005-0000-0000-00000D340000}"/>
    <cellStyle name="SAPBEXexcCritical5 4 2 2 7" xfId="13861" xr:uid="{00000000-0005-0000-0000-00000E340000}"/>
    <cellStyle name="SAPBEXexcCritical5 4 2 2 8" xfId="14290" xr:uid="{00000000-0005-0000-0000-00000F340000}"/>
    <cellStyle name="SAPBEXexcCritical5 4 2 3" xfId="7891" xr:uid="{00000000-0005-0000-0000-000010340000}"/>
    <cellStyle name="SAPBEXexcCritical5 4 2 3 2" xfId="15104" xr:uid="{00000000-0005-0000-0000-000011340000}"/>
    <cellStyle name="SAPBEXexcCritical5 4 2 3 3" xfId="20790" xr:uid="{00000000-0005-0000-0000-000012340000}"/>
    <cellStyle name="SAPBEXexcCritical5 4 2 4" xfId="9372" xr:uid="{00000000-0005-0000-0000-000013340000}"/>
    <cellStyle name="SAPBEXexcCritical5 4 2 4 2" xfId="16585" xr:uid="{00000000-0005-0000-0000-000014340000}"/>
    <cellStyle name="SAPBEXexcCritical5 4 2 4 3" xfId="22085" xr:uid="{00000000-0005-0000-0000-000015340000}"/>
    <cellStyle name="SAPBEXexcCritical5 4 2 5" xfId="10026" xr:uid="{00000000-0005-0000-0000-000016340000}"/>
    <cellStyle name="SAPBEXexcCritical5 4 2 5 2" xfId="17239" xr:uid="{00000000-0005-0000-0000-000017340000}"/>
    <cellStyle name="SAPBEXexcCritical5 4 2 5 3" xfId="22676" xr:uid="{00000000-0005-0000-0000-000018340000}"/>
    <cellStyle name="SAPBEXexcCritical5 4 2 6" xfId="11383" xr:uid="{00000000-0005-0000-0000-000019340000}"/>
    <cellStyle name="SAPBEXexcCritical5 4 2 6 2" xfId="18590" xr:uid="{00000000-0005-0000-0000-00001A340000}"/>
    <cellStyle name="SAPBEXexcCritical5 4 2 6 3" xfId="23785" xr:uid="{00000000-0005-0000-0000-00001B340000}"/>
    <cellStyle name="SAPBEXexcCritical5 4 2 7" xfId="12603" xr:uid="{00000000-0005-0000-0000-00001C340000}"/>
    <cellStyle name="SAPBEXexcCritical5 4 2 7 2" xfId="19810" xr:uid="{00000000-0005-0000-0000-00001D340000}"/>
    <cellStyle name="SAPBEXexcCritical5 4 2 7 3" xfId="24834" xr:uid="{00000000-0005-0000-0000-00001E340000}"/>
    <cellStyle name="SAPBEXexcCritical5 4 2 8" xfId="13459" xr:uid="{00000000-0005-0000-0000-00001F340000}"/>
    <cellStyle name="SAPBEXexcCritical5 4 3" xfId="665" xr:uid="{00000000-0005-0000-0000-000020340000}"/>
    <cellStyle name="SAPBEXexcCritical5 4 3 2" xfId="1121" xr:uid="{00000000-0005-0000-0000-000021340000}"/>
    <cellStyle name="SAPBEXexcCritical5 4 3 2 2" xfId="8310" xr:uid="{00000000-0005-0000-0000-000022340000}"/>
    <cellStyle name="SAPBEXexcCritical5 4 3 2 2 2" xfId="15523" xr:uid="{00000000-0005-0000-0000-000023340000}"/>
    <cellStyle name="SAPBEXexcCritical5 4 3 2 2 3" xfId="21168" xr:uid="{00000000-0005-0000-0000-000024340000}"/>
    <cellStyle name="SAPBEXexcCritical5 4 3 2 3" xfId="8986" xr:uid="{00000000-0005-0000-0000-000025340000}"/>
    <cellStyle name="SAPBEXexcCritical5 4 3 2 3 2" xfId="16199" xr:uid="{00000000-0005-0000-0000-000026340000}"/>
    <cellStyle name="SAPBEXexcCritical5 4 3 2 3 3" xfId="21743" xr:uid="{00000000-0005-0000-0000-000027340000}"/>
    <cellStyle name="SAPBEXexcCritical5 4 3 2 4" xfId="10441" xr:uid="{00000000-0005-0000-0000-000028340000}"/>
    <cellStyle name="SAPBEXexcCritical5 4 3 2 4 2" xfId="17654" xr:uid="{00000000-0005-0000-0000-000029340000}"/>
    <cellStyle name="SAPBEXexcCritical5 4 3 2 4 3" xfId="23050" xr:uid="{00000000-0005-0000-0000-00002A340000}"/>
    <cellStyle name="SAPBEXexcCritical5 4 3 2 5" xfId="11861" xr:uid="{00000000-0005-0000-0000-00002B340000}"/>
    <cellStyle name="SAPBEXexcCritical5 4 3 2 5 2" xfId="19068" xr:uid="{00000000-0005-0000-0000-00002C340000}"/>
    <cellStyle name="SAPBEXexcCritical5 4 3 2 5 3" xfId="24222" xr:uid="{00000000-0005-0000-0000-00002D340000}"/>
    <cellStyle name="SAPBEXexcCritical5 4 3 2 6" xfId="12162" xr:uid="{00000000-0005-0000-0000-00002E340000}"/>
    <cellStyle name="SAPBEXexcCritical5 4 3 2 6 2" xfId="19369" xr:uid="{00000000-0005-0000-0000-00002F340000}"/>
    <cellStyle name="SAPBEXexcCritical5 4 3 2 6 3" xfId="24404" xr:uid="{00000000-0005-0000-0000-000030340000}"/>
    <cellStyle name="SAPBEXexcCritical5 4 3 2 7" xfId="13926" xr:uid="{00000000-0005-0000-0000-000031340000}"/>
    <cellStyle name="SAPBEXexcCritical5 4 3 2 8" xfId="14225" xr:uid="{00000000-0005-0000-0000-000032340000}"/>
    <cellStyle name="SAPBEXexcCritical5 4 3 3" xfId="7892" xr:uid="{00000000-0005-0000-0000-000033340000}"/>
    <cellStyle name="SAPBEXexcCritical5 4 3 3 2" xfId="15105" xr:uid="{00000000-0005-0000-0000-000034340000}"/>
    <cellStyle name="SAPBEXexcCritical5 4 3 3 3" xfId="20791" xr:uid="{00000000-0005-0000-0000-000035340000}"/>
    <cellStyle name="SAPBEXexcCritical5 4 3 4" xfId="9371" xr:uid="{00000000-0005-0000-0000-000036340000}"/>
    <cellStyle name="SAPBEXexcCritical5 4 3 4 2" xfId="16584" xr:uid="{00000000-0005-0000-0000-000037340000}"/>
    <cellStyle name="SAPBEXexcCritical5 4 3 4 3" xfId="22084" xr:uid="{00000000-0005-0000-0000-000038340000}"/>
    <cellStyle name="SAPBEXexcCritical5 4 3 5" xfId="10027" xr:uid="{00000000-0005-0000-0000-000039340000}"/>
    <cellStyle name="SAPBEXexcCritical5 4 3 5 2" xfId="17240" xr:uid="{00000000-0005-0000-0000-00003A340000}"/>
    <cellStyle name="SAPBEXexcCritical5 4 3 5 3" xfId="22677" xr:uid="{00000000-0005-0000-0000-00003B340000}"/>
    <cellStyle name="SAPBEXexcCritical5 4 3 6" xfId="11448" xr:uid="{00000000-0005-0000-0000-00003C340000}"/>
    <cellStyle name="SAPBEXexcCritical5 4 3 6 2" xfId="18655" xr:uid="{00000000-0005-0000-0000-00003D340000}"/>
    <cellStyle name="SAPBEXexcCritical5 4 3 6 3" xfId="23850" xr:uid="{00000000-0005-0000-0000-00003E340000}"/>
    <cellStyle name="SAPBEXexcCritical5 4 3 7" xfId="12537" xr:uid="{00000000-0005-0000-0000-00003F340000}"/>
    <cellStyle name="SAPBEXexcCritical5 4 3 7 2" xfId="19744" xr:uid="{00000000-0005-0000-0000-000040340000}"/>
    <cellStyle name="SAPBEXexcCritical5 4 3 7 3" xfId="24769" xr:uid="{00000000-0005-0000-0000-000041340000}"/>
    <cellStyle name="SAPBEXexcCritical5 4 3 8" xfId="13524" xr:uid="{00000000-0005-0000-0000-000042340000}"/>
    <cellStyle name="SAPBEXexcCritical5 4 3 9" xfId="14570" xr:uid="{00000000-0005-0000-0000-000043340000}"/>
    <cellStyle name="SAPBEXexcCritical5 4 4" xfId="720" xr:uid="{00000000-0005-0000-0000-000044340000}"/>
    <cellStyle name="SAPBEXexcCritical5 4 4 2" xfId="1176" xr:uid="{00000000-0005-0000-0000-000045340000}"/>
    <cellStyle name="SAPBEXexcCritical5 4 4 2 2" xfId="8311" xr:uid="{00000000-0005-0000-0000-000046340000}"/>
    <cellStyle name="SAPBEXexcCritical5 4 4 2 2 2" xfId="15524" xr:uid="{00000000-0005-0000-0000-000047340000}"/>
    <cellStyle name="SAPBEXexcCritical5 4 4 2 2 3" xfId="21169" xr:uid="{00000000-0005-0000-0000-000048340000}"/>
    <cellStyle name="SAPBEXexcCritical5 4 4 2 3" xfId="8985" xr:uid="{00000000-0005-0000-0000-000049340000}"/>
    <cellStyle name="SAPBEXexcCritical5 4 4 2 3 2" xfId="16198" xr:uid="{00000000-0005-0000-0000-00004A340000}"/>
    <cellStyle name="SAPBEXexcCritical5 4 4 2 3 3" xfId="21742" xr:uid="{00000000-0005-0000-0000-00004B340000}"/>
    <cellStyle name="SAPBEXexcCritical5 4 4 2 4" xfId="10442" xr:uid="{00000000-0005-0000-0000-00004C340000}"/>
    <cellStyle name="SAPBEXexcCritical5 4 4 2 4 2" xfId="17655" xr:uid="{00000000-0005-0000-0000-00004D340000}"/>
    <cellStyle name="SAPBEXexcCritical5 4 4 2 4 3" xfId="23051" xr:uid="{00000000-0005-0000-0000-00004E340000}"/>
    <cellStyle name="SAPBEXexcCritical5 4 4 2 5" xfId="11916" xr:uid="{00000000-0005-0000-0000-00004F340000}"/>
    <cellStyle name="SAPBEXexcCritical5 4 4 2 5 2" xfId="19123" xr:uid="{00000000-0005-0000-0000-000050340000}"/>
    <cellStyle name="SAPBEXexcCritical5 4 4 2 5 3" xfId="24277" xr:uid="{00000000-0005-0000-0000-000051340000}"/>
    <cellStyle name="SAPBEXexcCritical5 4 4 2 6" xfId="12107" xr:uid="{00000000-0005-0000-0000-000052340000}"/>
    <cellStyle name="SAPBEXexcCritical5 4 4 2 6 2" xfId="19314" xr:uid="{00000000-0005-0000-0000-000053340000}"/>
    <cellStyle name="SAPBEXexcCritical5 4 4 2 6 3" xfId="24349" xr:uid="{00000000-0005-0000-0000-000054340000}"/>
    <cellStyle name="SAPBEXexcCritical5 4 4 2 7" xfId="13981" xr:uid="{00000000-0005-0000-0000-000055340000}"/>
    <cellStyle name="SAPBEXexcCritical5 4 4 2 8" xfId="14170" xr:uid="{00000000-0005-0000-0000-000056340000}"/>
    <cellStyle name="SAPBEXexcCritical5 4 4 3" xfId="7893" xr:uid="{00000000-0005-0000-0000-000057340000}"/>
    <cellStyle name="SAPBEXexcCritical5 4 4 3 2" xfId="15106" xr:uid="{00000000-0005-0000-0000-000058340000}"/>
    <cellStyle name="SAPBEXexcCritical5 4 4 3 3" xfId="20792" xr:uid="{00000000-0005-0000-0000-000059340000}"/>
    <cellStyle name="SAPBEXexcCritical5 4 4 4" xfId="9370" xr:uid="{00000000-0005-0000-0000-00005A340000}"/>
    <cellStyle name="SAPBEXexcCritical5 4 4 4 2" xfId="16583" xr:uid="{00000000-0005-0000-0000-00005B340000}"/>
    <cellStyle name="SAPBEXexcCritical5 4 4 4 3" xfId="22083" xr:uid="{00000000-0005-0000-0000-00005C340000}"/>
    <cellStyle name="SAPBEXexcCritical5 4 4 5" xfId="10028" xr:uid="{00000000-0005-0000-0000-00005D340000}"/>
    <cellStyle name="SAPBEXexcCritical5 4 4 5 2" xfId="17241" xr:uid="{00000000-0005-0000-0000-00005E340000}"/>
    <cellStyle name="SAPBEXexcCritical5 4 4 5 3" xfId="22678" xr:uid="{00000000-0005-0000-0000-00005F340000}"/>
    <cellStyle name="SAPBEXexcCritical5 4 4 6" xfId="11503" xr:uid="{00000000-0005-0000-0000-000060340000}"/>
    <cellStyle name="SAPBEXexcCritical5 4 4 6 2" xfId="18710" xr:uid="{00000000-0005-0000-0000-000061340000}"/>
    <cellStyle name="SAPBEXexcCritical5 4 4 6 3" xfId="23905" xr:uid="{00000000-0005-0000-0000-000062340000}"/>
    <cellStyle name="SAPBEXexcCritical5 4 4 7" xfId="12477" xr:uid="{00000000-0005-0000-0000-000063340000}"/>
    <cellStyle name="SAPBEXexcCritical5 4 4 7 2" xfId="19684" xr:uid="{00000000-0005-0000-0000-000064340000}"/>
    <cellStyle name="SAPBEXexcCritical5 4 4 7 3" xfId="24717" xr:uid="{00000000-0005-0000-0000-000065340000}"/>
    <cellStyle name="SAPBEXexcCritical5 4 4 8" xfId="13579" xr:uid="{00000000-0005-0000-0000-000066340000}"/>
    <cellStyle name="SAPBEXexcCritical5 4 4 9" xfId="14518" xr:uid="{00000000-0005-0000-0000-000067340000}"/>
    <cellStyle name="SAPBEXexcCritical5 4 5" xfId="7890" xr:uid="{00000000-0005-0000-0000-000068340000}"/>
    <cellStyle name="SAPBEXexcCritical5 4 5 2" xfId="15103" xr:uid="{00000000-0005-0000-0000-000069340000}"/>
    <cellStyle name="SAPBEXexcCritical5 4 5 3" xfId="20789" xr:uid="{00000000-0005-0000-0000-00006A340000}"/>
    <cellStyle name="SAPBEXexcCritical5 4 6" xfId="9373" xr:uid="{00000000-0005-0000-0000-00006B340000}"/>
    <cellStyle name="SAPBEXexcCritical5 4 6 2" xfId="16586" xr:uid="{00000000-0005-0000-0000-00006C340000}"/>
    <cellStyle name="SAPBEXexcCritical5 4 6 3" xfId="22086" xr:uid="{00000000-0005-0000-0000-00006D340000}"/>
    <cellStyle name="SAPBEXexcCritical5 4 7" xfId="10025" xr:uid="{00000000-0005-0000-0000-00006E340000}"/>
    <cellStyle name="SAPBEXexcCritical5 4 7 2" xfId="17238" xr:uid="{00000000-0005-0000-0000-00006F340000}"/>
    <cellStyle name="SAPBEXexcCritical5 4 7 3" xfId="22675" xr:uid="{00000000-0005-0000-0000-000070340000}"/>
    <cellStyle name="SAPBEXexcCritical5 4 8" xfId="11306" xr:uid="{00000000-0005-0000-0000-000071340000}"/>
    <cellStyle name="SAPBEXexcCritical5 4 8 2" xfId="18513" xr:uid="{00000000-0005-0000-0000-000072340000}"/>
    <cellStyle name="SAPBEXexcCritical5 4 8 3" xfId="23708" xr:uid="{00000000-0005-0000-0000-000073340000}"/>
    <cellStyle name="SAPBEXexcCritical5 4 9" xfId="12712" xr:uid="{00000000-0005-0000-0000-000074340000}"/>
    <cellStyle name="SAPBEXexcCritical5 4 9 2" xfId="19919" xr:uid="{00000000-0005-0000-0000-000075340000}"/>
    <cellStyle name="SAPBEXexcCritical5 4 9 3" xfId="24910" xr:uid="{00000000-0005-0000-0000-000076340000}"/>
    <cellStyle name="SAPBEXexcCritical5 5" xfId="799" xr:uid="{00000000-0005-0000-0000-000077340000}"/>
    <cellStyle name="SAPBEXexcCritical5 5 2" xfId="8312" xr:uid="{00000000-0005-0000-0000-000078340000}"/>
    <cellStyle name="SAPBEXexcCritical5 5 2 2" xfId="15525" xr:uid="{00000000-0005-0000-0000-000079340000}"/>
    <cellStyle name="SAPBEXexcCritical5 5 2 3" xfId="21170" xr:uid="{00000000-0005-0000-0000-00007A340000}"/>
    <cellStyle name="SAPBEXexcCritical5 5 3" xfId="8984" xr:uid="{00000000-0005-0000-0000-00007B340000}"/>
    <cellStyle name="SAPBEXexcCritical5 5 3 2" xfId="16197" xr:uid="{00000000-0005-0000-0000-00007C340000}"/>
    <cellStyle name="SAPBEXexcCritical5 5 3 3" xfId="21741" xr:uid="{00000000-0005-0000-0000-00007D340000}"/>
    <cellStyle name="SAPBEXexcCritical5 5 4" xfId="10443" xr:uid="{00000000-0005-0000-0000-00007E340000}"/>
    <cellStyle name="SAPBEXexcCritical5 5 4 2" xfId="17656" xr:uid="{00000000-0005-0000-0000-00007F340000}"/>
    <cellStyle name="SAPBEXexcCritical5 5 4 3" xfId="23052" xr:uid="{00000000-0005-0000-0000-000080340000}"/>
    <cellStyle name="SAPBEXexcCritical5 5 5" xfId="11539" xr:uid="{00000000-0005-0000-0000-000081340000}"/>
    <cellStyle name="SAPBEXexcCritical5 5 5 2" xfId="18746" xr:uid="{00000000-0005-0000-0000-000082340000}"/>
    <cellStyle name="SAPBEXexcCritical5 5 5 3" xfId="23922" xr:uid="{00000000-0005-0000-0000-000083340000}"/>
    <cellStyle name="SAPBEXexcCritical5 5 6" xfId="12463" xr:uid="{00000000-0005-0000-0000-000084340000}"/>
    <cellStyle name="SAPBEXexcCritical5 5 6 2" xfId="19670" xr:uid="{00000000-0005-0000-0000-000085340000}"/>
    <cellStyle name="SAPBEXexcCritical5 5 6 3" xfId="24704" xr:uid="{00000000-0005-0000-0000-000086340000}"/>
    <cellStyle name="SAPBEXexcCritical5 5 7" xfId="13609" xr:uid="{00000000-0005-0000-0000-000087340000}"/>
    <cellStyle name="SAPBEXexcCritical5 5 8" xfId="14500" xr:uid="{00000000-0005-0000-0000-000088340000}"/>
    <cellStyle name="SAPBEXexcCritical5 6" xfId="7253" xr:uid="{00000000-0005-0000-0000-000089340000}"/>
    <cellStyle name="SAPBEXexcCritical5 6 2" xfId="9534" xr:uid="{00000000-0005-0000-0000-00008A340000}"/>
    <cellStyle name="SAPBEXexcCritical5 6 2 2" xfId="16747" xr:uid="{00000000-0005-0000-0000-00008B340000}"/>
    <cellStyle name="SAPBEXexcCritical5 6 2 3" xfId="22213" xr:uid="{00000000-0005-0000-0000-00008C340000}"/>
    <cellStyle name="SAPBEXexcCritical5 6 3" xfId="9732" xr:uid="{00000000-0005-0000-0000-00008D340000}"/>
    <cellStyle name="SAPBEXexcCritical5 6 3 2" xfId="16945" xr:uid="{00000000-0005-0000-0000-00008E340000}"/>
    <cellStyle name="SAPBEXexcCritical5 6 3 3" xfId="22411" xr:uid="{00000000-0005-0000-0000-00008F340000}"/>
    <cellStyle name="SAPBEXexcCritical5 6 4" xfId="10936" xr:uid="{00000000-0005-0000-0000-000090340000}"/>
    <cellStyle name="SAPBEXexcCritical5 6 4 2" xfId="18149" xr:uid="{00000000-0005-0000-0000-000091340000}"/>
    <cellStyle name="SAPBEXexcCritical5 6 4 3" xfId="23366" xr:uid="{00000000-0005-0000-0000-000092340000}"/>
    <cellStyle name="SAPBEXexcCritical5 6 5" xfId="12883" xr:uid="{00000000-0005-0000-0000-000093340000}"/>
    <cellStyle name="SAPBEXexcCritical5 6 5 2" xfId="20090" xr:uid="{00000000-0005-0000-0000-000094340000}"/>
    <cellStyle name="SAPBEXexcCritical5 6 5 3" xfId="25046" xr:uid="{00000000-0005-0000-0000-000095340000}"/>
    <cellStyle name="SAPBEXexcCritical5 6 6" xfId="13072" xr:uid="{00000000-0005-0000-0000-000096340000}"/>
    <cellStyle name="SAPBEXexcCritical5 6 6 2" xfId="20279" xr:uid="{00000000-0005-0000-0000-000097340000}"/>
    <cellStyle name="SAPBEXexcCritical5 6 6 3" xfId="25235" xr:uid="{00000000-0005-0000-0000-000098340000}"/>
    <cellStyle name="SAPBEXexcCritical5 6 7" xfId="14744" xr:uid="{00000000-0005-0000-0000-000099340000}"/>
    <cellStyle name="SAPBEXexcCritical5 6 8" xfId="20457" xr:uid="{00000000-0005-0000-0000-00009A340000}"/>
    <cellStyle name="SAPBEXexcCritical5 7" xfId="7697" xr:uid="{00000000-0005-0000-0000-00009B340000}"/>
    <cellStyle name="SAPBEXexcCritical5 7 2" xfId="14920" xr:uid="{00000000-0005-0000-0000-00009C340000}"/>
    <cellStyle name="SAPBEXexcCritical5 7 3" xfId="20641" xr:uid="{00000000-0005-0000-0000-00009D340000}"/>
    <cellStyle name="SAPBEXexcCritical5 8" xfId="9382" xr:uid="{00000000-0005-0000-0000-00009E340000}"/>
    <cellStyle name="SAPBEXexcCritical5 8 2" xfId="16595" xr:uid="{00000000-0005-0000-0000-00009F340000}"/>
    <cellStyle name="SAPBEXexcCritical5 8 3" xfId="22094" xr:uid="{00000000-0005-0000-0000-0000A0340000}"/>
    <cellStyle name="SAPBEXexcCritical5 9" xfId="10014" xr:uid="{00000000-0005-0000-0000-0000A1340000}"/>
    <cellStyle name="SAPBEXexcCritical5 9 2" xfId="17227" xr:uid="{00000000-0005-0000-0000-0000A2340000}"/>
    <cellStyle name="SAPBEXexcCritical5 9 3" xfId="22664" xr:uid="{00000000-0005-0000-0000-0000A3340000}"/>
    <cellStyle name="SAPBEXexcCritical6" xfId="86" xr:uid="{00000000-0005-0000-0000-0000A4340000}"/>
    <cellStyle name="SAPBEXexcCritical6 10" xfId="13229" xr:uid="{00000000-0005-0000-0000-0000A5340000}"/>
    <cellStyle name="SAPBEXexcCritical6 11" xfId="14894" xr:uid="{00000000-0005-0000-0000-0000A6340000}"/>
    <cellStyle name="SAPBEXexcCritical6 12" xfId="25441" xr:uid="{00000000-0005-0000-0000-0000A7340000}"/>
    <cellStyle name="SAPBEXexcCritical6 2" xfId="359" xr:uid="{00000000-0005-0000-0000-0000A8340000}"/>
    <cellStyle name="SAPBEXexcCritical6 2 10" xfId="11143" xr:uid="{00000000-0005-0000-0000-0000A9340000}"/>
    <cellStyle name="SAPBEXexcCritical6 2 10 2" xfId="18350" xr:uid="{00000000-0005-0000-0000-0000AA340000}"/>
    <cellStyle name="SAPBEXexcCritical6 2 10 3" xfId="23563" xr:uid="{00000000-0005-0000-0000-0000AB340000}"/>
    <cellStyle name="SAPBEXexcCritical6 2 11" xfId="13260" xr:uid="{00000000-0005-0000-0000-0000AC340000}"/>
    <cellStyle name="SAPBEXexcCritical6 2 12" xfId="25442" xr:uid="{00000000-0005-0000-0000-0000AD340000}"/>
    <cellStyle name="SAPBEXexcCritical6 2 2" xfId="458" xr:uid="{00000000-0005-0000-0000-0000AE340000}"/>
    <cellStyle name="SAPBEXexcCritical6 2 2 2" xfId="935" xr:uid="{00000000-0005-0000-0000-0000AF340000}"/>
    <cellStyle name="SAPBEXexcCritical6 2 2 2 2" xfId="8313" xr:uid="{00000000-0005-0000-0000-0000B0340000}"/>
    <cellStyle name="SAPBEXexcCritical6 2 2 2 2 2" xfId="15526" xr:uid="{00000000-0005-0000-0000-0000B1340000}"/>
    <cellStyle name="SAPBEXexcCritical6 2 2 2 2 3" xfId="21171" xr:uid="{00000000-0005-0000-0000-0000B2340000}"/>
    <cellStyle name="SAPBEXexcCritical6 2 2 2 3" xfId="8983" xr:uid="{00000000-0005-0000-0000-0000B3340000}"/>
    <cellStyle name="SAPBEXexcCritical6 2 2 2 3 2" xfId="16196" xr:uid="{00000000-0005-0000-0000-0000B4340000}"/>
    <cellStyle name="SAPBEXexcCritical6 2 2 2 3 3" xfId="21740" xr:uid="{00000000-0005-0000-0000-0000B5340000}"/>
    <cellStyle name="SAPBEXexcCritical6 2 2 2 4" xfId="10444" xr:uid="{00000000-0005-0000-0000-0000B6340000}"/>
    <cellStyle name="SAPBEXexcCritical6 2 2 2 4 2" xfId="17657" xr:uid="{00000000-0005-0000-0000-0000B7340000}"/>
    <cellStyle name="SAPBEXexcCritical6 2 2 2 4 3" xfId="23053" xr:uid="{00000000-0005-0000-0000-0000B8340000}"/>
    <cellStyle name="SAPBEXexcCritical6 2 2 2 5" xfId="11675" xr:uid="{00000000-0005-0000-0000-0000B9340000}"/>
    <cellStyle name="SAPBEXexcCritical6 2 2 2 5 2" xfId="18882" xr:uid="{00000000-0005-0000-0000-0000BA340000}"/>
    <cellStyle name="SAPBEXexcCritical6 2 2 2 5 3" xfId="24046" xr:uid="{00000000-0005-0000-0000-0000BB340000}"/>
    <cellStyle name="SAPBEXexcCritical6 2 2 2 6" xfId="12338" xr:uid="{00000000-0005-0000-0000-0000BC340000}"/>
    <cellStyle name="SAPBEXexcCritical6 2 2 2 6 2" xfId="19545" xr:uid="{00000000-0005-0000-0000-0000BD340000}"/>
    <cellStyle name="SAPBEXexcCritical6 2 2 2 6 3" xfId="24580" xr:uid="{00000000-0005-0000-0000-0000BE340000}"/>
    <cellStyle name="SAPBEXexcCritical6 2 2 2 7" xfId="13740" xr:uid="{00000000-0005-0000-0000-0000BF340000}"/>
    <cellStyle name="SAPBEXexcCritical6 2 2 2 8" xfId="14401" xr:uid="{00000000-0005-0000-0000-0000C0340000}"/>
    <cellStyle name="SAPBEXexcCritical6 2 2 3" xfId="7895" xr:uid="{00000000-0005-0000-0000-0000C1340000}"/>
    <cellStyle name="SAPBEXexcCritical6 2 2 3 2" xfId="15108" xr:uid="{00000000-0005-0000-0000-0000C2340000}"/>
    <cellStyle name="SAPBEXexcCritical6 2 2 3 3" xfId="20794" xr:uid="{00000000-0005-0000-0000-0000C3340000}"/>
    <cellStyle name="SAPBEXexcCritical6 2 2 4" xfId="9367" xr:uid="{00000000-0005-0000-0000-0000C4340000}"/>
    <cellStyle name="SAPBEXexcCritical6 2 2 4 2" xfId="16580" xr:uid="{00000000-0005-0000-0000-0000C5340000}"/>
    <cellStyle name="SAPBEXexcCritical6 2 2 4 3" xfId="22080" xr:uid="{00000000-0005-0000-0000-0000C6340000}"/>
    <cellStyle name="SAPBEXexcCritical6 2 2 5" xfId="10031" xr:uid="{00000000-0005-0000-0000-0000C7340000}"/>
    <cellStyle name="SAPBEXexcCritical6 2 2 5 2" xfId="17244" xr:uid="{00000000-0005-0000-0000-0000C8340000}"/>
    <cellStyle name="SAPBEXexcCritical6 2 2 5 3" xfId="22681" xr:uid="{00000000-0005-0000-0000-0000C9340000}"/>
    <cellStyle name="SAPBEXexcCritical6 2 2 6" xfId="11241" xr:uid="{00000000-0005-0000-0000-0000CA340000}"/>
    <cellStyle name="SAPBEXexcCritical6 2 2 6 2" xfId="18448" xr:uid="{00000000-0005-0000-0000-0000CB340000}"/>
    <cellStyle name="SAPBEXexcCritical6 2 2 6 3" xfId="23653" xr:uid="{00000000-0005-0000-0000-0000CC340000}"/>
    <cellStyle name="SAPBEXexcCritical6 2 2 7" xfId="12763" xr:uid="{00000000-0005-0000-0000-0000CD340000}"/>
    <cellStyle name="SAPBEXexcCritical6 2 2 7 2" xfId="19970" xr:uid="{00000000-0005-0000-0000-0000CE340000}"/>
    <cellStyle name="SAPBEXexcCritical6 2 2 7 3" xfId="24960" xr:uid="{00000000-0005-0000-0000-0000CF340000}"/>
    <cellStyle name="SAPBEXexcCritical6 2 2 8" xfId="13333" xr:uid="{00000000-0005-0000-0000-0000D0340000}"/>
    <cellStyle name="SAPBEXexcCritical6 2 3" xfId="535" xr:uid="{00000000-0005-0000-0000-0000D1340000}"/>
    <cellStyle name="SAPBEXexcCritical6 2 3 2" xfId="991" xr:uid="{00000000-0005-0000-0000-0000D2340000}"/>
    <cellStyle name="SAPBEXexcCritical6 2 3 2 2" xfId="8314" xr:uid="{00000000-0005-0000-0000-0000D3340000}"/>
    <cellStyle name="SAPBEXexcCritical6 2 3 2 2 2" xfId="15527" xr:uid="{00000000-0005-0000-0000-0000D4340000}"/>
    <cellStyle name="SAPBEXexcCritical6 2 3 2 2 3" xfId="21172" xr:uid="{00000000-0005-0000-0000-0000D5340000}"/>
    <cellStyle name="SAPBEXexcCritical6 2 3 2 3" xfId="8982" xr:uid="{00000000-0005-0000-0000-0000D6340000}"/>
    <cellStyle name="SAPBEXexcCritical6 2 3 2 3 2" xfId="16195" xr:uid="{00000000-0005-0000-0000-0000D7340000}"/>
    <cellStyle name="SAPBEXexcCritical6 2 3 2 3 3" xfId="21739" xr:uid="{00000000-0005-0000-0000-0000D8340000}"/>
    <cellStyle name="SAPBEXexcCritical6 2 3 2 4" xfId="10445" xr:uid="{00000000-0005-0000-0000-0000D9340000}"/>
    <cellStyle name="SAPBEXexcCritical6 2 3 2 4 2" xfId="17658" xr:uid="{00000000-0005-0000-0000-0000DA340000}"/>
    <cellStyle name="SAPBEXexcCritical6 2 3 2 4 3" xfId="23054" xr:uid="{00000000-0005-0000-0000-0000DB340000}"/>
    <cellStyle name="SAPBEXexcCritical6 2 3 2 5" xfId="11731" xr:uid="{00000000-0005-0000-0000-0000DC340000}"/>
    <cellStyle name="SAPBEXexcCritical6 2 3 2 5 2" xfId="18938" xr:uid="{00000000-0005-0000-0000-0000DD340000}"/>
    <cellStyle name="SAPBEXexcCritical6 2 3 2 5 3" xfId="24092" xr:uid="{00000000-0005-0000-0000-0000DE340000}"/>
    <cellStyle name="SAPBEXexcCritical6 2 3 2 6" xfId="12292" xr:uid="{00000000-0005-0000-0000-0000DF340000}"/>
    <cellStyle name="SAPBEXexcCritical6 2 3 2 6 2" xfId="19499" xr:uid="{00000000-0005-0000-0000-0000E0340000}"/>
    <cellStyle name="SAPBEXexcCritical6 2 3 2 6 3" xfId="24534" xr:uid="{00000000-0005-0000-0000-0000E1340000}"/>
    <cellStyle name="SAPBEXexcCritical6 2 3 2 7" xfId="13796" xr:uid="{00000000-0005-0000-0000-0000E2340000}"/>
    <cellStyle name="SAPBEXexcCritical6 2 3 2 8" xfId="14355" xr:uid="{00000000-0005-0000-0000-0000E3340000}"/>
    <cellStyle name="SAPBEXexcCritical6 2 3 3" xfId="7896" xr:uid="{00000000-0005-0000-0000-0000E4340000}"/>
    <cellStyle name="SAPBEXexcCritical6 2 3 3 2" xfId="15109" xr:uid="{00000000-0005-0000-0000-0000E5340000}"/>
    <cellStyle name="SAPBEXexcCritical6 2 3 3 3" xfId="20795" xr:uid="{00000000-0005-0000-0000-0000E6340000}"/>
    <cellStyle name="SAPBEXexcCritical6 2 3 4" xfId="9366" xr:uid="{00000000-0005-0000-0000-0000E7340000}"/>
    <cellStyle name="SAPBEXexcCritical6 2 3 4 2" xfId="16579" xr:uid="{00000000-0005-0000-0000-0000E8340000}"/>
    <cellStyle name="SAPBEXexcCritical6 2 3 4 3" xfId="22079" xr:uid="{00000000-0005-0000-0000-0000E9340000}"/>
    <cellStyle name="SAPBEXexcCritical6 2 3 5" xfId="10032" xr:uid="{00000000-0005-0000-0000-0000EA340000}"/>
    <cellStyle name="SAPBEXexcCritical6 2 3 5 2" xfId="17245" xr:uid="{00000000-0005-0000-0000-0000EB340000}"/>
    <cellStyle name="SAPBEXexcCritical6 2 3 5 3" xfId="22682" xr:uid="{00000000-0005-0000-0000-0000EC340000}"/>
    <cellStyle name="SAPBEXexcCritical6 2 3 6" xfId="11318" xr:uid="{00000000-0005-0000-0000-0000ED340000}"/>
    <cellStyle name="SAPBEXexcCritical6 2 3 6 2" xfId="18525" xr:uid="{00000000-0005-0000-0000-0000EE340000}"/>
    <cellStyle name="SAPBEXexcCritical6 2 3 6 3" xfId="23720" xr:uid="{00000000-0005-0000-0000-0000EF340000}"/>
    <cellStyle name="SAPBEXexcCritical6 2 3 7" xfId="12700" xr:uid="{00000000-0005-0000-0000-0000F0340000}"/>
    <cellStyle name="SAPBEXexcCritical6 2 3 7 2" xfId="19907" xr:uid="{00000000-0005-0000-0000-0000F1340000}"/>
    <cellStyle name="SAPBEXexcCritical6 2 3 7 3" xfId="24898" xr:uid="{00000000-0005-0000-0000-0000F2340000}"/>
    <cellStyle name="SAPBEXexcCritical6 2 3 8" xfId="13406" xr:uid="{00000000-0005-0000-0000-0000F3340000}"/>
    <cellStyle name="SAPBEXexcCritical6 2 4" xfId="610" xr:uid="{00000000-0005-0000-0000-0000F4340000}"/>
    <cellStyle name="SAPBEXexcCritical6 2 4 2" xfId="1066" xr:uid="{00000000-0005-0000-0000-0000F5340000}"/>
    <cellStyle name="SAPBEXexcCritical6 2 4 2 2" xfId="8315" xr:uid="{00000000-0005-0000-0000-0000F6340000}"/>
    <cellStyle name="SAPBEXexcCritical6 2 4 2 2 2" xfId="15528" xr:uid="{00000000-0005-0000-0000-0000F7340000}"/>
    <cellStyle name="SAPBEXexcCritical6 2 4 2 2 3" xfId="21173" xr:uid="{00000000-0005-0000-0000-0000F8340000}"/>
    <cellStyle name="SAPBEXexcCritical6 2 4 2 3" xfId="8981" xr:uid="{00000000-0005-0000-0000-0000F9340000}"/>
    <cellStyle name="SAPBEXexcCritical6 2 4 2 3 2" xfId="16194" xr:uid="{00000000-0005-0000-0000-0000FA340000}"/>
    <cellStyle name="SAPBEXexcCritical6 2 4 2 3 3" xfId="21738" xr:uid="{00000000-0005-0000-0000-0000FB340000}"/>
    <cellStyle name="SAPBEXexcCritical6 2 4 2 4" xfId="10446" xr:uid="{00000000-0005-0000-0000-0000FC340000}"/>
    <cellStyle name="SAPBEXexcCritical6 2 4 2 4 2" xfId="17659" xr:uid="{00000000-0005-0000-0000-0000FD340000}"/>
    <cellStyle name="SAPBEXexcCritical6 2 4 2 4 3" xfId="23055" xr:uid="{00000000-0005-0000-0000-0000FE340000}"/>
    <cellStyle name="SAPBEXexcCritical6 2 4 2 5" xfId="11806" xr:uid="{00000000-0005-0000-0000-0000FF340000}"/>
    <cellStyle name="SAPBEXexcCritical6 2 4 2 5 2" xfId="19013" xr:uid="{00000000-0005-0000-0000-000000350000}"/>
    <cellStyle name="SAPBEXexcCritical6 2 4 2 5 3" xfId="24167" xr:uid="{00000000-0005-0000-0000-000001350000}"/>
    <cellStyle name="SAPBEXexcCritical6 2 4 2 6" xfId="12217" xr:uid="{00000000-0005-0000-0000-000002350000}"/>
    <cellStyle name="SAPBEXexcCritical6 2 4 2 6 2" xfId="19424" xr:uid="{00000000-0005-0000-0000-000003350000}"/>
    <cellStyle name="SAPBEXexcCritical6 2 4 2 6 3" xfId="24459" xr:uid="{00000000-0005-0000-0000-000004350000}"/>
    <cellStyle name="SAPBEXexcCritical6 2 4 2 7" xfId="13871" xr:uid="{00000000-0005-0000-0000-000005350000}"/>
    <cellStyle name="SAPBEXexcCritical6 2 4 2 8" xfId="14280" xr:uid="{00000000-0005-0000-0000-000006350000}"/>
    <cellStyle name="SAPBEXexcCritical6 2 4 3" xfId="7897" xr:uid="{00000000-0005-0000-0000-000007350000}"/>
    <cellStyle name="SAPBEXexcCritical6 2 4 3 2" xfId="15110" xr:uid="{00000000-0005-0000-0000-000008350000}"/>
    <cellStyle name="SAPBEXexcCritical6 2 4 3 3" xfId="20796" xr:uid="{00000000-0005-0000-0000-000009350000}"/>
    <cellStyle name="SAPBEXexcCritical6 2 4 4" xfId="7764" xr:uid="{00000000-0005-0000-0000-00000A350000}"/>
    <cellStyle name="SAPBEXexcCritical6 2 4 4 2" xfId="14977" xr:uid="{00000000-0005-0000-0000-00000B350000}"/>
    <cellStyle name="SAPBEXexcCritical6 2 4 4 3" xfId="20671" xr:uid="{00000000-0005-0000-0000-00000C350000}"/>
    <cellStyle name="SAPBEXexcCritical6 2 4 5" xfId="10033" xr:uid="{00000000-0005-0000-0000-00000D350000}"/>
    <cellStyle name="SAPBEXexcCritical6 2 4 5 2" xfId="17246" xr:uid="{00000000-0005-0000-0000-00000E350000}"/>
    <cellStyle name="SAPBEXexcCritical6 2 4 5 3" xfId="22683" xr:uid="{00000000-0005-0000-0000-00000F350000}"/>
    <cellStyle name="SAPBEXexcCritical6 2 4 6" xfId="11393" xr:uid="{00000000-0005-0000-0000-000010350000}"/>
    <cellStyle name="SAPBEXexcCritical6 2 4 6 2" xfId="18600" xr:uid="{00000000-0005-0000-0000-000011350000}"/>
    <cellStyle name="SAPBEXexcCritical6 2 4 6 3" xfId="23795" xr:uid="{00000000-0005-0000-0000-000012350000}"/>
    <cellStyle name="SAPBEXexcCritical6 2 4 7" xfId="12592" xr:uid="{00000000-0005-0000-0000-000013350000}"/>
    <cellStyle name="SAPBEXexcCritical6 2 4 7 2" xfId="19799" xr:uid="{00000000-0005-0000-0000-000014350000}"/>
    <cellStyle name="SAPBEXexcCritical6 2 4 7 3" xfId="24824" xr:uid="{00000000-0005-0000-0000-000015350000}"/>
    <cellStyle name="SAPBEXexcCritical6 2 4 8" xfId="13469" xr:uid="{00000000-0005-0000-0000-000016350000}"/>
    <cellStyle name="SAPBEXexcCritical6 2 4 9" xfId="14658" xr:uid="{00000000-0005-0000-0000-000017350000}"/>
    <cellStyle name="SAPBEXexcCritical6 2 5" xfId="436" xr:uid="{00000000-0005-0000-0000-000018350000}"/>
    <cellStyle name="SAPBEXexcCritical6 2 5 2" xfId="913" xr:uid="{00000000-0005-0000-0000-000019350000}"/>
    <cellStyle name="SAPBEXexcCritical6 2 5 2 2" xfId="8316" xr:uid="{00000000-0005-0000-0000-00001A350000}"/>
    <cellStyle name="SAPBEXexcCritical6 2 5 2 2 2" xfId="15529" xr:uid="{00000000-0005-0000-0000-00001B350000}"/>
    <cellStyle name="SAPBEXexcCritical6 2 5 2 2 3" xfId="21174" xr:uid="{00000000-0005-0000-0000-00001C350000}"/>
    <cellStyle name="SAPBEXexcCritical6 2 5 2 3" xfId="8980" xr:uid="{00000000-0005-0000-0000-00001D350000}"/>
    <cellStyle name="SAPBEXexcCritical6 2 5 2 3 2" xfId="16193" xr:uid="{00000000-0005-0000-0000-00001E350000}"/>
    <cellStyle name="SAPBEXexcCritical6 2 5 2 3 3" xfId="21737" xr:uid="{00000000-0005-0000-0000-00001F350000}"/>
    <cellStyle name="SAPBEXexcCritical6 2 5 2 4" xfId="10447" xr:uid="{00000000-0005-0000-0000-000020350000}"/>
    <cellStyle name="SAPBEXexcCritical6 2 5 2 4 2" xfId="17660" xr:uid="{00000000-0005-0000-0000-000021350000}"/>
    <cellStyle name="SAPBEXexcCritical6 2 5 2 4 3" xfId="23056" xr:uid="{00000000-0005-0000-0000-000022350000}"/>
    <cellStyle name="SAPBEXexcCritical6 2 5 2 5" xfId="11653" xr:uid="{00000000-0005-0000-0000-000023350000}"/>
    <cellStyle name="SAPBEXexcCritical6 2 5 2 5 2" xfId="18860" xr:uid="{00000000-0005-0000-0000-000024350000}"/>
    <cellStyle name="SAPBEXexcCritical6 2 5 2 5 3" xfId="24026" xr:uid="{00000000-0005-0000-0000-000025350000}"/>
    <cellStyle name="SAPBEXexcCritical6 2 5 2 6" xfId="12358" xr:uid="{00000000-0005-0000-0000-000026350000}"/>
    <cellStyle name="SAPBEXexcCritical6 2 5 2 6 2" xfId="19565" xr:uid="{00000000-0005-0000-0000-000027350000}"/>
    <cellStyle name="SAPBEXexcCritical6 2 5 2 6 3" xfId="24600" xr:uid="{00000000-0005-0000-0000-000028350000}"/>
    <cellStyle name="SAPBEXexcCritical6 2 5 2 7" xfId="13718" xr:uid="{00000000-0005-0000-0000-000029350000}"/>
    <cellStyle name="SAPBEXexcCritical6 2 5 2 8" xfId="14420" xr:uid="{00000000-0005-0000-0000-00002A350000}"/>
    <cellStyle name="SAPBEXexcCritical6 2 5 3" xfId="7898" xr:uid="{00000000-0005-0000-0000-00002B350000}"/>
    <cellStyle name="SAPBEXexcCritical6 2 5 3 2" xfId="15111" xr:uid="{00000000-0005-0000-0000-00002C350000}"/>
    <cellStyle name="SAPBEXexcCritical6 2 5 3 3" xfId="20797" xr:uid="{00000000-0005-0000-0000-00002D350000}"/>
    <cellStyle name="SAPBEXexcCritical6 2 5 4" xfId="9365" xr:uid="{00000000-0005-0000-0000-00002E350000}"/>
    <cellStyle name="SAPBEXexcCritical6 2 5 4 2" xfId="16578" xr:uid="{00000000-0005-0000-0000-00002F350000}"/>
    <cellStyle name="SAPBEXexcCritical6 2 5 4 3" xfId="22078" xr:uid="{00000000-0005-0000-0000-000030350000}"/>
    <cellStyle name="SAPBEXexcCritical6 2 5 5" xfId="10034" xr:uid="{00000000-0005-0000-0000-000031350000}"/>
    <cellStyle name="SAPBEXexcCritical6 2 5 5 2" xfId="17247" xr:uid="{00000000-0005-0000-0000-000032350000}"/>
    <cellStyle name="SAPBEXexcCritical6 2 5 5 3" xfId="22684" xr:uid="{00000000-0005-0000-0000-000033350000}"/>
    <cellStyle name="SAPBEXexcCritical6 2 5 6" xfId="11219" xr:uid="{00000000-0005-0000-0000-000034350000}"/>
    <cellStyle name="SAPBEXexcCritical6 2 5 6 2" xfId="18426" xr:uid="{00000000-0005-0000-0000-000035350000}"/>
    <cellStyle name="SAPBEXexcCritical6 2 5 6 3" xfId="23633" xr:uid="{00000000-0005-0000-0000-000036350000}"/>
    <cellStyle name="SAPBEXexcCritical6 2 5 7" xfId="12783" xr:uid="{00000000-0005-0000-0000-000037350000}"/>
    <cellStyle name="SAPBEXexcCritical6 2 5 7 2" xfId="19990" xr:uid="{00000000-0005-0000-0000-000038350000}"/>
    <cellStyle name="SAPBEXexcCritical6 2 5 7 3" xfId="24980" xr:uid="{00000000-0005-0000-0000-000039350000}"/>
    <cellStyle name="SAPBEXexcCritical6 2 5 8" xfId="13317" xr:uid="{00000000-0005-0000-0000-00003A350000}"/>
    <cellStyle name="SAPBEXexcCritical6 2 5 9" xfId="14676" xr:uid="{00000000-0005-0000-0000-00003B350000}"/>
    <cellStyle name="SAPBEXexcCritical6 2 6" xfId="838" xr:uid="{00000000-0005-0000-0000-00003C350000}"/>
    <cellStyle name="SAPBEXexcCritical6 2 6 2" xfId="8317" xr:uid="{00000000-0005-0000-0000-00003D350000}"/>
    <cellStyle name="SAPBEXexcCritical6 2 6 2 2" xfId="15530" xr:uid="{00000000-0005-0000-0000-00003E350000}"/>
    <cellStyle name="SAPBEXexcCritical6 2 6 2 3" xfId="21175" xr:uid="{00000000-0005-0000-0000-00003F350000}"/>
    <cellStyle name="SAPBEXexcCritical6 2 6 3" xfId="8979" xr:uid="{00000000-0005-0000-0000-000040350000}"/>
    <cellStyle name="SAPBEXexcCritical6 2 6 3 2" xfId="16192" xr:uid="{00000000-0005-0000-0000-000041350000}"/>
    <cellStyle name="SAPBEXexcCritical6 2 6 3 3" xfId="21736" xr:uid="{00000000-0005-0000-0000-000042350000}"/>
    <cellStyle name="SAPBEXexcCritical6 2 6 4" xfId="10448" xr:uid="{00000000-0005-0000-0000-000043350000}"/>
    <cellStyle name="SAPBEXexcCritical6 2 6 4 2" xfId="17661" xr:uid="{00000000-0005-0000-0000-000044350000}"/>
    <cellStyle name="SAPBEXexcCritical6 2 6 4 3" xfId="23057" xr:uid="{00000000-0005-0000-0000-000045350000}"/>
    <cellStyle name="SAPBEXexcCritical6 2 6 5" xfId="11578" xr:uid="{00000000-0005-0000-0000-000046350000}"/>
    <cellStyle name="SAPBEXexcCritical6 2 6 5 2" xfId="18785" xr:uid="{00000000-0005-0000-0000-000047350000}"/>
    <cellStyle name="SAPBEXexcCritical6 2 6 5 3" xfId="23957" xr:uid="{00000000-0005-0000-0000-000048350000}"/>
    <cellStyle name="SAPBEXexcCritical6 2 6 6" xfId="12427" xr:uid="{00000000-0005-0000-0000-000049350000}"/>
    <cellStyle name="SAPBEXexcCritical6 2 6 6 2" xfId="19634" xr:uid="{00000000-0005-0000-0000-00004A350000}"/>
    <cellStyle name="SAPBEXexcCritical6 2 6 6 3" xfId="24669" xr:uid="{00000000-0005-0000-0000-00004B350000}"/>
    <cellStyle name="SAPBEXexcCritical6 2 6 7" xfId="13643" xr:uid="{00000000-0005-0000-0000-00004C350000}"/>
    <cellStyle name="SAPBEXexcCritical6 2 6 8" xfId="14478" xr:uid="{00000000-0005-0000-0000-00004D350000}"/>
    <cellStyle name="SAPBEXexcCritical6 2 7" xfId="7894" xr:uid="{00000000-0005-0000-0000-00004E350000}"/>
    <cellStyle name="SAPBEXexcCritical6 2 7 2" xfId="15107" xr:uid="{00000000-0005-0000-0000-00004F350000}"/>
    <cellStyle name="SAPBEXexcCritical6 2 7 3" xfId="20793" xr:uid="{00000000-0005-0000-0000-000050350000}"/>
    <cellStyle name="SAPBEXexcCritical6 2 8" xfId="9368" xr:uid="{00000000-0005-0000-0000-000051350000}"/>
    <cellStyle name="SAPBEXexcCritical6 2 8 2" xfId="16581" xr:uid="{00000000-0005-0000-0000-000052350000}"/>
    <cellStyle name="SAPBEXexcCritical6 2 8 3" xfId="22081" xr:uid="{00000000-0005-0000-0000-000053350000}"/>
    <cellStyle name="SAPBEXexcCritical6 2 9" xfId="10030" xr:uid="{00000000-0005-0000-0000-000054350000}"/>
    <cellStyle name="SAPBEXexcCritical6 2 9 2" xfId="17243" xr:uid="{00000000-0005-0000-0000-000055350000}"/>
    <cellStyle name="SAPBEXexcCritical6 2 9 3" xfId="22680" xr:uid="{00000000-0005-0000-0000-000056350000}"/>
    <cellStyle name="SAPBEXexcCritical6 3" xfId="397" xr:uid="{00000000-0005-0000-0000-000057350000}"/>
    <cellStyle name="SAPBEXexcCritical6 3 10" xfId="11180" xr:uid="{00000000-0005-0000-0000-000058350000}"/>
    <cellStyle name="SAPBEXexcCritical6 3 10 2" xfId="18387" xr:uid="{00000000-0005-0000-0000-000059350000}"/>
    <cellStyle name="SAPBEXexcCritical6 3 10 3" xfId="23598" xr:uid="{00000000-0005-0000-0000-00005A350000}"/>
    <cellStyle name="SAPBEXexcCritical6 3 11" xfId="13289" xr:uid="{00000000-0005-0000-0000-00005B350000}"/>
    <cellStyle name="SAPBEXexcCritical6 3 12" xfId="25443" xr:uid="{00000000-0005-0000-0000-00005C350000}"/>
    <cellStyle name="SAPBEXexcCritical6 3 2" xfId="487" xr:uid="{00000000-0005-0000-0000-00005D350000}"/>
    <cellStyle name="SAPBEXexcCritical6 3 2 2" xfId="964" xr:uid="{00000000-0005-0000-0000-00005E350000}"/>
    <cellStyle name="SAPBEXexcCritical6 3 2 2 2" xfId="8318" xr:uid="{00000000-0005-0000-0000-00005F350000}"/>
    <cellStyle name="SAPBEXexcCritical6 3 2 2 2 2" xfId="15531" xr:uid="{00000000-0005-0000-0000-000060350000}"/>
    <cellStyle name="SAPBEXexcCritical6 3 2 2 2 3" xfId="21176" xr:uid="{00000000-0005-0000-0000-000061350000}"/>
    <cellStyle name="SAPBEXexcCritical6 3 2 2 3" xfId="8978" xr:uid="{00000000-0005-0000-0000-000062350000}"/>
    <cellStyle name="SAPBEXexcCritical6 3 2 2 3 2" xfId="16191" xr:uid="{00000000-0005-0000-0000-000063350000}"/>
    <cellStyle name="SAPBEXexcCritical6 3 2 2 3 3" xfId="21735" xr:uid="{00000000-0005-0000-0000-000064350000}"/>
    <cellStyle name="SAPBEXexcCritical6 3 2 2 4" xfId="10449" xr:uid="{00000000-0005-0000-0000-000065350000}"/>
    <cellStyle name="SAPBEXexcCritical6 3 2 2 4 2" xfId="17662" xr:uid="{00000000-0005-0000-0000-000066350000}"/>
    <cellStyle name="SAPBEXexcCritical6 3 2 2 4 3" xfId="23058" xr:uid="{00000000-0005-0000-0000-000067350000}"/>
    <cellStyle name="SAPBEXexcCritical6 3 2 2 5" xfId="11704" xr:uid="{00000000-0005-0000-0000-000068350000}"/>
    <cellStyle name="SAPBEXexcCritical6 3 2 2 5 2" xfId="18911" xr:uid="{00000000-0005-0000-0000-000069350000}"/>
    <cellStyle name="SAPBEXexcCritical6 3 2 2 5 3" xfId="24073" xr:uid="{00000000-0005-0000-0000-00006A350000}"/>
    <cellStyle name="SAPBEXexcCritical6 3 2 2 6" xfId="12311" xr:uid="{00000000-0005-0000-0000-00006B350000}"/>
    <cellStyle name="SAPBEXexcCritical6 3 2 2 6 2" xfId="19518" xr:uid="{00000000-0005-0000-0000-00006C350000}"/>
    <cellStyle name="SAPBEXexcCritical6 3 2 2 6 3" xfId="24553" xr:uid="{00000000-0005-0000-0000-00006D350000}"/>
    <cellStyle name="SAPBEXexcCritical6 3 2 2 7" xfId="13769" xr:uid="{00000000-0005-0000-0000-00006E350000}"/>
    <cellStyle name="SAPBEXexcCritical6 3 2 2 8" xfId="14374" xr:uid="{00000000-0005-0000-0000-00006F350000}"/>
    <cellStyle name="SAPBEXexcCritical6 3 2 3" xfId="7900" xr:uid="{00000000-0005-0000-0000-000070350000}"/>
    <cellStyle name="SAPBEXexcCritical6 3 2 3 2" xfId="15113" xr:uid="{00000000-0005-0000-0000-000071350000}"/>
    <cellStyle name="SAPBEXexcCritical6 3 2 3 3" xfId="20799" xr:uid="{00000000-0005-0000-0000-000072350000}"/>
    <cellStyle name="SAPBEXexcCritical6 3 2 4" xfId="9363" xr:uid="{00000000-0005-0000-0000-000073350000}"/>
    <cellStyle name="SAPBEXexcCritical6 3 2 4 2" xfId="16576" xr:uid="{00000000-0005-0000-0000-000074350000}"/>
    <cellStyle name="SAPBEXexcCritical6 3 2 4 3" xfId="22076" xr:uid="{00000000-0005-0000-0000-000075350000}"/>
    <cellStyle name="SAPBEXexcCritical6 3 2 5" xfId="10036" xr:uid="{00000000-0005-0000-0000-000076350000}"/>
    <cellStyle name="SAPBEXexcCritical6 3 2 5 2" xfId="17249" xr:uid="{00000000-0005-0000-0000-000077350000}"/>
    <cellStyle name="SAPBEXexcCritical6 3 2 5 3" xfId="22686" xr:uid="{00000000-0005-0000-0000-000078350000}"/>
    <cellStyle name="SAPBEXexcCritical6 3 2 6" xfId="11270" xr:uid="{00000000-0005-0000-0000-000079350000}"/>
    <cellStyle name="SAPBEXexcCritical6 3 2 6 2" xfId="18477" xr:uid="{00000000-0005-0000-0000-00007A350000}"/>
    <cellStyle name="SAPBEXexcCritical6 3 2 6 3" xfId="23680" xr:uid="{00000000-0005-0000-0000-00007B350000}"/>
    <cellStyle name="SAPBEXexcCritical6 3 2 7" xfId="12740" xr:uid="{00000000-0005-0000-0000-00007C350000}"/>
    <cellStyle name="SAPBEXexcCritical6 3 2 7 2" xfId="19947" xr:uid="{00000000-0005-0000-0000-00007D350000}"/>
    <cellStyle name="SAPBEXexcCritical6 3 2 7 3" xfId="24938" xr:uid="{00000000-0005-0000-0000-00007E350000}"/>
    <cellStyle name="SAPBEXexcCritical6 3 2 8" xfId="13362" xr:uid="{00000000-0005-0000-0000-00007F350000}"/>
    <cellStyle name="SAPBEXexcCritical6 3 3" xfId="571" xr:uid="{00000000-0005-0000-0000-000080350000}"/>
    <cellStyle name="SAPBEXexcCritical6 3 3 2" xfId="1027" xr:uid="{00000000-0005-0000-0000-000081350000}"/>
    <cellStyle name="SAPBEXexcCritical6 3 3 2 2" xfId="8319" xr:uid="{00000000-0005-0000-0000-000082350000}"/>
    <cellStyle name="SAPBEXexcCritical6 3 3 2 2 2" xfId="15532" xr:uid="{00000000-0005-0000-0000-000083350000}"/>
    <cellStyle name="SAPBEXexcCritical6 3 3 2 2 3" xfId="21177" xr:uid="{00000000-0005-0000-0000-000084350000}"/>
    <cellStyle name="SAPBEXexcCritical6 3 3 2 3" xfId="8977" xr:uid="{00000000-0005-0000-0000-000085350000}"/>
    <cellStyle name="SAPBEXexcCritical6 3 3 2 3 2" xfId="16190" xr:uid="{00000000-0005-0000-0000-000086350000}"/>
    <cellStyle name="SAPBEXexcCritical6 3 3 2 3 3" xfId="21734" xr:uid="{00000000-0005-0000-0000-000087350000}"/>
    <cellStyle name="SAPBEXexcCritical6 3 3 2 4" xfId="10450" xr:uid="{00000000-0005-0000-0000-000088350000}"/>
    <cellStyle name="SAPBEXexcCritical6 3 3 2 4 2" xfId="17663" xr:uid="{00000000-0005-0000-0000-000089350000}"/>
    <cellStyle name="SAPBEXexcCritical6 3 3 2 4 3" xfId="23059" xr:uid="{00000000-0005-0000-0000-00008A350000}"/>
    <cellStyle name="SAPBEXexcCritical6 3 3 2 5" xfId="11767" xr:uid="{00000000-0005-0000-0000-00008B350000}"/>
    <cellStyle name="SAPBEXexcCritical6 3 3 2 5 2" xfId="18974" xr:uid="{00000000-0005-0000-0000-00008C350000}"/>
    <cellStyle name="SAPBEXexcCritical6 3 3 2 5 3" xfId="24128" xr:uid="{00000000-0005-0000-0000-00008D350000}"/>
    <cellStyle name="SAPBEXexcCritical6 3 3 2 6" xfId="12256" xr:uid="{00000000-0005-0000-0000-00008E350000}"/>
    <cellStyle name="SAPBEXexcCritical6 3 3 2 6 2" xfId="19463" xr:uid="{00000000-0005-0000-0000-00008F350000}"/>
    <cellStyle name="SAPBEXexcCritical6 3 3 2 6 3" xfId="24498" xr:uid="{00000000-0005-0000-0000-000090350000}"/>
    <cellStyle name="SAPBEXexcCritical6 3 3 2 7" xfId="13832" xr:uid="{00000000-0005-0000-0000-000091350000}"/>
    <cellStyle name="SAPBEXexcCritical6 3 3 2 8" xfId="14319" xr:uid="{00000000-0005-0000-0000-000092350000}"/>
    <cellStyle name="SAPBEXexcCritical6 3 3 3" xfId="7901" xr:uid="{00000000-0005-0000-0000-000093350000}"/>
    <cellStyle name="SAPBEXexcCritical6 3 3 3 2" xfId="15114" xr:uid="{00000000-0005-0000-0000-000094350000}"/>
    <cellStyle name="SAPBEXexcCritical6 3 3 3 3" xfId="20800" xr:uid="{00000000-0005-0000-0000-000095350000}"/>
    <cellStyle name="SAPBEXexcCritical6 3 3 4" xfId="9362" xr:uid="{00000000-0005-0000-0000-000096350000}"/>
    <cellStyle name="SAPBEXexcCritical6 3 3 4 2" xfId="16575" xr:uid="{00000000-0005-0000-0000-000097350000}"/>
    <cellStyle name="SAPBEXexcCritical6 3 3 4 3" xfId="22075" xr:uid="{00000000-0005-0000-0000-000098350000}"/>
    <cellStyle name="SAPBEXexcCritical6 3 3 5" xfId="10037" xr:uid="{00000000-0005-0000-0000-000099350000}"/>
    <cellStyle name="SAPBEXexcCritical6 3 3 5 2" xfId="17250" xr:uid="{00000000-0005-0000-0000-00009A350000}"/>
    <cellStyle name="SAPBEXexcCritical6 3 3 5 3" xfId="22687" xr:uid="{00000000-0005-0000-0000-00009B350000}"/>
    <cellStyle name="SAPBEXexcCritical6 3 3 6" xfId="11354" xr:uid="{00000000-0005-0000-0000-00009C350000}"/>
    <cellStyle name="SAPBEXexcCritical6 3 3 6 2" xfId="18561" xr:uid="{00000000-0005-0000-0000-00009D350000}"/>
    <cellStyle name="SAPBEXexcCritical6 3 3 6 3" xfId="23756" xr:uid="{00000000-0005-0000-0000-00009E350000}"/>
    <cellStyle name="SAPBEXexcCritical6 3 3 7" xfId="12646" xr:uid="{00000000-0005-0000-0000-00009F350000}"/>
    <cellStyle name="SAPBEXexcCritical6 3 3 7 2" xfId="19853" xr:uid="{00000000-0005-0000-0000-0000A0350000}"/>
    <cellStyle name="SAPBEXexcCritical6 3 3 7 3" xfId="24862" xr:uid="{00000000-0005-0000-0000-0000A1350000}"/>
    <cellStyle name="SAPBEXexcCritical6 3 3 8" xfId="13433" xr:uid="{00000000-0005-0000-0000-0000A2350000}"/>
    <cellStyle name="SAPBEXexcCritical6 3 4" xfId="637" xr:uid="{00000000-0005-0000-0000-0000A3350000}"/>
    <cellStyle name="SAPBEXexcCritical6 3 4 2" xfId="1093" xr:uid="{00000000-0005-0000-0000-0000A4350000}"/>
    <cellStyle name="SAPBEXexcCritical6 3 4 2 2" xfId="8320" xr:uid="{00000000-0005-0000-0000-0000A5350000}"/>
    <cellStyle name="SAPBEXexcCritical6 3 4 2 2 2" xfId="15533" xr:uid="{00000000-0005-0000-0000-0000A6350000}"/>
    <cellStyle name="SAPBEXexcCritical6 3 4 2 2 3" xfId="21178" xr:uid="{00000000-0005-0000-0000-0000A7350000}"/>
    <cellStyle name="SAPBEXexcCritical6 3 4 2 3" xfId="8976" xr:uid="{00000000-0005-0000-0000-0000A8350000}"/>
    <cellStyle name="SAPBEXexcCritical6 3 4 2 3 2" xfId="16189" xr:uid="{00000000-0005-0000-0000-0000A9350000}"/>
    <cellStyle name="SAPBEXexcCritical6 3 4 2 3 3" xfId="21733" xr:uid="{00000000-0005-0000-0000-0000AA350000}"/>
    <cellStyle name="SAPBEXexcCritical6 3 4 2 4" xfId="10451" xr:uid="{00000000-0005-0000-0000-0000AB350000}"/>
    <cellStyle name="SAPBEXexcCritical6 3 4 2 4 2" xfId="17664" xr:uid="{00000000-0005-0000-0000-0000AC350000}"/>
    <cellStyle name="SAPBEXexcCritical6 3 4 2 4 3" xfId="23060" xr:uid="{00000000-0005-0000-0000-0000AD350000}"/>
    <cellStyle name="SAPBEXexcCritical6 3 4 2 5" xfId="11833" xr:uid="{00000000-0005-0000-0000-0000AE350000}"/>
    <cellStyle name="SAPBEXexcCritical6 3 4 2 5 2" xfId="19040" xr:uid="{00000000-0005-0000-0000-0000AF350000}"/>
    <cellStyle name="SAPBEXexcCritical6 3 4 2 5 3" xfId="24194" xr:uid="{00000000-0005-0000-0000-0000B0350000}"/>
    <cellStyle name="SAPBEXexcCritical6 3 4 2 6" xfId="12190" xr:uid="{00000000-0005-0000-0000-0000B1350000}"/>
    <cellStyle name="SAPBEXexcCritical6 3 4 2 6 2" xfId="19397" xr:uid="{00000000-0005-0000-0000-0000B2350000}"/>
    <cellStyle name="SAPBEXexcCritical6 3 4 2 6 3" xfId="24432" xr:uid="{00000000-0005-0000-0000-0000B3350000}"/>
    <cellStyle name="SAPBEXexcCritical6 3 4 2 7" xfId="13898" xr:uid="{00000000-0005-0000-0000-0000B4350000}"/>
    <cellStyle name="SAPBEXexcCritical6 3 4 2 8" xfId="14253" xr:uid="{00000000-0005-0000-0000-0000B5350000}"/>
    <cellStyle name="SAPBEXexcCritical6 3 4 3" xfId="7902" xr:uid="{00000000-0005-0000-0000-0000B6350000}"/>
    <cellStyle name="SAPBEXexcCritical6 3 4 3 2" xfId="15115" xr:uid="{00000000-0005-0000-0000-0000B7350000}"/>
    <cellStyle name="SAPBEXexcCritical6 3 4 3 3" xfId="20801" xr:uid="{00000000-0005-0000-0000-0000B8350000}"/>
    <cellStyle name="SAPBEXexcCritical6 3 4 4" xfId="9361" xr:uid="{00000000-0005-0000-0000-0000B9350000}"/>
    <cellStyle name="SAPBEXexcCritical6 3 4 4 2" xfId="16574" xr:uid="{00000000-0005-0000-0000-0000BA350000}"/>
    <cellStyle name="SAPBEXexcCritical6 3 4 4 3" xfId="22074" xr:uid="{00000000-0005-0000-0000-0000BB350000}"/>
    <cellStyle name="SAPBEXexcCritical6 3 4 5" xfId="10038" xr:uid="{00000000-0005-0000-0000-0000BC350000}"/>
    <cellStyle name="SAPBEXexcCritical6 3 4 5 2" xfId="17251" xr:uid="{00000000-0005-0000-0000-0000BD350000}"/>
    <cellStyle name="SAPBEXexcCritical6 3 4 5 3" xfId="22688" xr:uid="{00000000-0005-0000-0000-0000BE350000}"/>
    <cellStyle name="SAPBEXexcCritical6 3 4 6" xfId="11420" xr:uid="{00000000-0005-0000-0000-0000BF350000}"/>
    <cellStyle name="SAPBEXexcCritical6 3 4 6 2" xfId="18627" xr:uid="{00000000-0005-0000-0000-0000C0350000}"/>
    <cellStyle name="SAPBEXexcCritical6 3 4 6 3" xfId="23822" xr:uid="{00000000-0005-0000-0000-0000C1350000}"/>
    <cellStyle name="SAPBEXexcCritical6 3 4 7" xfId="12565" xr:uid="{00000000-0005-0000-0000-0000C2350000}"/>
    <cellStyle name="SAPBEXexcCritical6 3 4 7 2" xfId="19772" xr:uid="{00000000-0005-0000-0000-0000C3350000}"/>
    <cellStyle name="SAPBEXexcCritical6 3 4 7 3" xfId="24797" xr:uid="{00000000-0005-0000-0000-0000C4350000}"/>
    <cellStyle name="SAPBEXexcCritical6 3 4 8" xfId="13496" xr:uid="{00000000-0005-0000-0000-0000C5350000}"/>
    <cellStyle name="SAPBEXexcCritical6 3 4 9" xfId="14600" xr:uid="{00000000-0005-0000-0000-0000C6350000}"/>
    <cellStyle name="SAPBEXexcCritical6 3 5" xfId="691" xr:uid="{00000000-0005-0000-0000-0000C7350000}"/>
    <cellStyle name="SAPBEXexcCritical6 3 5 2" xfId="1147" xr:uid="{00000000-0005-0000-0000-0000C8350000}"/>
    <cellStyle name="SAPBEXexcCritical6 3 5 2 2" xfId="8321" xr:uid="{00000000-0005-0000-0000-0000C9350000}"/>
    <cellStyle name="SAPBEXexcCritical6 3 5 2 2 2" xfId="15534" xr:uid="{00000000-0005-0000-0000-0000CA350000}"/>
    <cellStyle name="SAPBEXexcCritical6 3 5 2 2 3" xfId="21179" xr:uid="{00000000-0005-0000-0000-0000CB350000}"/>
    <cellStyle name="SAPBEXexcCritical6 3 5 2 3" xfId="8975" xr:uid="{00000000-0005-0000-0000-0000CC350000}"/>
    <cellStyle name="SAPBEXexcCritical6 3 5 2 3 2" xfId="16188" xr:uid="{00000000-0005-0000-0000-0000CD350000}"/>
    <cellStyle name="SAPBEXexcCritical6 3 5 2 3 3" xfId="21732" xr:uid="{00000000-0005-0000-0000-0000CE350000}"/>
    <cellStyle name="SAPBEXexcCritical6 3 5 2 4" xfId="10452" xr:uid="{00000000-0005-0000-0000-0000CF350000}"/>
    <cellStyle name="SAPBEXexcCritical6 3 5 2 4 2" xfId="17665" xr:uid="{00000000-0005-0000-0000-0000D0350000}"/>
    <cellStyle name="SAPBEXexcCritical6 3 5 2 4 3" xfId="23061" xr:uid="{00000000-0005-0000-0000-0000D1350000}"/>
    <cellStyle name="SAPBEXexcCritical6 3 5 2 5" xfId="11887" xr:uid="{00000000-0005-0000-0000-0000D2350000}"/>
    <cellStyle name="SAPBEXexcCritical6 3 5 2 5 2" xfId="19094" xr:uid="{00000000-0005-0000-0000-0000D3350000}"/>
    <cellStyle name="SAPBEXexcCritical6 3 5 2 5 3" xfId="24248" xr:uid="{00000000-0005-0000-0000-0000D4350000}"/>
    <cellStyle name="SAPBEXexcCritical6 3 5 2 6" xfId="12136" xr:uid="{00000000-0005-0000-0000-0000D5350000}"/>
    <cellStyle name="SAPBEXexcCritical6 3 5 2 6 2" xfId="19343" xr:uid="{00000000-0005-0000-0000-0000D6350000}"/>
    <cellStyle name="SAPBEXexcCritical6 3 5 2 6 3" xfId="24378" xr:uid="{00000000-0005-0000-0000-0000D7350000}"/>
    <cellStyle name="SAPBEXexcCritical6 3 5 2 7" xfId="13952" xr:uid="{00000000-0005-0000-0000-0000D8350000}"/>
    <cellStyle name="SAPBEXexcCritical6 3 5 2 8" xfId="14199" xr:uid="{00000000-0005-0000-0000-0000D9350000}"/>
    <cellStyle name="SAPBEXexcCritical6 3 5 3" xfId="7903" xr:uid="{00000000-0005-0000-0000-0000DA350000}"/>
    <cellStyle name="SAPBEXexcCritical6 3 5 3 2" xfId="15116" xr:uid="{00000000-0005-0000-0000-0000DB350000}"/>
    <cellStyle name="SAPBEXexcCritical6 3 5 3 3" xfId="20802" xr:uid="{00000000-0005-0000-0000-0000DC350000}"/>
    <cellStyle name="SAPBEXexcCritical6 3 5 4" xfId="9360" xr:uid="{00000000-0005-0000-0000-0000DD350000}"/>
    <cellStyle name="SAPBEXexcCritical6 3 5 4 2" xfId="16573" xr:uid="{00000000-0005-0000-0000-0000DE350000}"/>
    <cellStyle name="SAPBEXexcCritical6 3 5 4 3" xfId="22073" xr:uid="{00000000-0005-0000-0000-0000DF350000}"/>
    <cellStyle name="SAPBEXexcCritical6 3 5 5" xfId="10039" xr:uid="{00000000-0005-0000-0000-0000E0350000}"/>
    <cellStyle name="SAPBEXexcCritical6 3 5 5 2" xfId="17252" xr:uid="{00000000-0005-0000-0000-0000E1350000}"/>
    <cellStyle name="SAPBEXexcCritical6 3 5 5 3" xfId="22689" xr:uid="{00000000-0005-0000-0000-0000E2350000}"/>
    <cellStyle name="SAPBEXexcCritical6 3 5 6" xfId="11474" xr:uid="{00000000-0005-0000-0000-0000E3350000}"/>
    <cellStyle name="SAPBEXexcCritical6 3 5 6 2" xfId="18681" xr:uid="{00000000-0005-0000-0000-0000E4350000}"/>
    <cellStyle name="SAPBEXexcCritical6 3 5 6 3" xfId="23876" xr:uid="{00000000-0005-0000-0000-0000E5350000}"/>
    <cellStyle name="SAPBEXexcCritical6 3 5 7" xfId="12507" xr:uid="{00000000-0005-0000-0000-0000E6350000}"/>
    <cellStyle name="SAPBEXexcCritical6 3 5 7 2" xfId="19714" xr:uid="{00000000-0005-0000-0000-0000E7350000}"/>
    <cellStyle name="SAPBEXexcCritical6 3 5 7 3" xfId="24744" xr:uid="{00000000-0005-0000-0000-0000E8350000}"/>
    <cellStyle name="SAPBEXexcCritical6 3 5 8" xfId="13550" xr:uid="{00000000-0005-0000-0000-0000E9350000}"/>
    <cellStyle name="SAPBEXexcCritical6 3 5 9" xfId="14546" xr:uid="{00000000-0005-0000-0000-0000EA350000}"/>
    <cellStyle name="SAPBEXexcCritical6 3 6" xfId="876" xr:uid="{00000000-0005-0000-0000-0000EB350000}"/>
    <cellStyle name="SAPBEXexcCritical6 3 6 2" xfId="8322" xr:uid="{00000000-0005-0000-0000-0000EC350000}"/>
    <cellStyle name="SAPBEXexcCritical6 3 6 2 2" xfId="15535" xr:uid="{00000000-0005-0000-0000-0000ED350000}"/>
    <cellStyle name="SAPBEXexcCritical6 3 6 2 3" xfId="21180" xr:uid="{00000000-0005-0000-0000-0000EE350000}"/>
    <cellStyle name="SAPBEXexcCritical6 3 6 3" xfId="8974" xr:uid="{00000000-0005-0000-0000-0000EF350000}"/>
    <cellStyle name="SAPBEXexcCritical6 3 6 3 2" xfId="16187" xr:uid="{00000000-0005-0000-0000-0000F0350000}"/>
    <cellStyle name="SAPBEXexcCritical6 3 6 3 3" xfId="21731" xr:uid="{00000000-0005-0000-0000-0000F1350000}"/>
    <cellStyle name="SAPBEXexcCritical6 3 6 4" xfId="10453" xr:uid="{00000000-0005-0000-0000-0000F2350000}"/>
    <cellStyle name="SAPBEXexcCritical6 3 6 4 2" xfId="17666" xr:uid="{00000000-0005-0000-0000-0000F3350000}"/>
    <cellStyle name="SAPBEXexcCritical6 3 6 4 3" xfId="23062" xr:uid="{00000000-0005-0000-0000-0000F4350000}"/>
    <cellStyle name="SAPBEXexcCritical6 3 6 5" xfId="11616" xr:uid="{00000000-0005-0000-0000-0000F5350000}"/>
    <cellStyle name="SAPBEXexcCritical6 3 6 5 2" xfId="18823" xr:uid="{00000000-0005-0000-0000-0000F6350000}"/>
    <cellStyle name="SAPBEXexcCritical6 3 6 5 3" xfId="23993" xr:uid="{00000000-0005-0000-0000-0000F7350000}"/>
    <cellStyle name="SAPBEXexcCritical6 3 6 6" xfId="12391" xr:uid="{00000000-0005-0000-0000-0000F8350000}"/>
    <cellStyle name="SAPBEXexcCritical6 3 6 6 2" xfId="19598" xr:uid="{00000000-0005-0000-0000-0000F9350000}"/>
    <cellStyle name="SAPBEXexcCritical6 3 6 6 3" xfId="24633" xr:uid="{00000000-0005-0000-0000-0000FA350000}"/>
    <cellStyle name="SAPBEXexcCritical6 3 6 7" xfId="13681" xr:uid="{00000000-0005-0000-0000-0000FB350000}"/>
    <cellStyle name="SAPBEXexcCritical6 3 6 8" xfId="14451" xr:uid="{00000000-0005-0000-0000-0000FC350000}"/>
    <cellStyle name="SAPBEXexcCritical6 3 7" xfId="7899" xr:uid="{00000000-0005-0000-0000-0000FD350000}"/>
    <cellStyle name="SAPBEXexcCritical6 3 7 2" xfId="15112" xr:uid="{00000000-0005-0000-0000-0000FE350000}"/>
    <cellStyle name="SAPBEXexcCritical6 3 7 3" xfId="20798" xr:uid="{00000000-0005-0000-0000-0000FF350000}"/>
    <cellStyle name="SAPBEXexcCritical6 3 8" xfId="9364" xr:uid="{00000000-0005-0000-0000-000000360000}"/>
    <cellStyle name="SAPBEXexcCritical6 3 8 2" xfId="16577" xr:uid="{00000000-0005-0000-0000-000001360000}"/>
    <cellStyle name="SAPBEXexcCritical6 3 8 3" xfId="22077" xr:uid="{00000000-0005-0000-0000-000002360000}"/>
    <cellStyle name="SAPBEXexcCritical6 3 9" xfId="10035" xr:uid="{00000000-0005-0000-0000-000003360000}"/>
    <cellStyle name="SAPBEXexcCritical6 3 9 2" xfId="17248" xr:uid="{00000000-0005-0000-0000-000004360000}"/>
    <cellStyle name="SAPBEXexcCritical6 3 9 3" xfId="22685" xr:uid="{00000000-0005-0000-0000-000005360000}"/>
    <cellStyle name="SAPBEXexcCritical6 4" xfId="517" xr:uid="{00000000-0005-0000-0000-000006360000}"/>
    <cellStyle name="SAPBEXexcCritical6 4 10" xfId="13390" xr:uid="{00000000-0005-0000-0000-000007360000}"/>
    <cellStyle name="SAPBEXexcCritical6 4 2" xfId="596" xr:uid="{00000000-0005-0000-0000-000008360000}"/>
    <cellStyle name="SAPBEXexcCritical6 4 2 2" xfId="1052" xr:uid="{00000000-0005-0000-0000-000009360000}"/>
    <cellStyle name="SAPBEXexcCritical6 4 2 2 2" xfId="8323" xr:uid="{00000000-0005-0000-0000-00000A360000}"/>
    <cellStyle name="SAPBEXexcCritical6 4 2 2 2 2" xfId="15536" xr:uid="{00000000-0005-0000-0000-00000B360000}"/>
    <cellStyle name="SAPBEXexcCritical6 4 2 2 2 3" xfId="21181" xr:uid="{00000000-0005-0000-0000-00000C360000}"/>
    <cellStyle name="SAPBEXexcCritical6 4 2 2 3" xfId="8973" xr:uid="{00000000-0005-0000-0000-00000D360000}"/>
    <cellStyle name="SAPBEXexcCritical6 4 2 2 3 2" xfId="16186" xr:uid="{00000000-0005-0000-0000-00000E360000}"/>
    <cellStyle name="SAPBEXexcCritical6 4 2 2 3 3" xfId="21730" xr:uid="{00000000-0005-0000-0000-00000F360000}"/>
    <cellStyle name="SAPBEXexcCritical6 4 2 2 4" xfId="10454" xr:uid="{00000000-0005-0000-0000-000010360000}"/>
    <cellStyle name="SAPBEXexcCritical6 4 2 2 4 2" xfId="17667" xr:uid="{00000000-0005-0000-0000-000011360000}"/>
    <cellStyle name="SAPBEXexcCritical6 4 2 2 4 3" xfId="23063" xr:uid="{00000000-0005-0000-0000-000012360000}"/>
    <cellStyle name="SAPBEXexcCritical6 4 2 2 5" xfId="11792" xr:uid="{00000000-0005-0000-0000-000013360000}"/>
    <cellStyle name="SAPBEXexcCritical6 4 2 2 5 2" xfId="18999" xr:uid="{00000000-0005-0000-0000-000014360000}"/>
    <cellStyle name="SAPBEXexcCritical6 4 2 2 5 3" xfId="24153" xr:uid="{00000000-0005-0000-0000-000015360000}"/>
    <cellStyle name="SAPBEXexcCritical6 4 2 2 6" xfId="12231" xr:uid="{00000000-0005-0000-0000-000016360000}"/>
    <cellStyle name="SAPBEXexcCritical6 4 2 2 6 2" xfId="19438" xr:uid="{00000000-0005-0000-0000-000017360000}"/>
    <cellStyle name="SAPBEXexcCritical6 4 2 2 6 3" xfId="24473" xr:uid="{00000000-0005-0000-0000-000018360000}"/>
    <cellStyle name="SAPBEXexcCritical6 4 2 2 7" xfId="13857" xr:uid="{00000000-0005-0000-0000-000019360000}"/>
    <cellStyle name="SAPBEXexcCritical6 4 2 2 8" xfId="14294" xr:uid="{00000000-0005-0000-0000-00001A360000}"/>
    <cellStyle name="SAPBEXexcCritical6 4 2 3" xfId="7905" xr:uid="{00000000-0005-0000-0000-00001B360000}"/>
    <cellStyle name="SAPBEXexcCritical6 4 2 3 2" xfId="15118" xr:uid="{00000000-0005-0000-0000-00001C360000}"/>
    <cellStyle name="SAPBEXexcCritical6 4 2 3 3" xfId="20804" xr:uid="{00000000-0005-0000-0000-00001D360000}"/>
    <cellStyle name="SAPBEXexcCritical6 4 2 4" xfId="9358" xr:uid="{00000000-0005-0000-0000-00001E360000}"/>
    <cellStyle name="SAPBEXexcCritical6 4 2 4 2" xfId="16571" xr:uid="{00000000-0005-0000-0000-00001F360000}"/>
    <cellStyle name="SAPBEXexcCritical6 4 2 4 3" xfId="22071" xr:uid="{00000000-0005-0000-0000-000020360000}"/>
    <cellStyle name="SAPBEXexcCritical6 4 2 5" xfId="10041" xr:uid="{00000000-0005-0000-0000-000021360000}"/>
    <cellStyle name="SAPBEXexcCritical6 4 2 5 2" xfId="17254" xr:uid="{00000000-0005-0000-0000-000022360000}"/>
    <cellStyle name="SAPBEXexcCritical6 4 2 5 3" xfId="22691" xr:uid="{00000000-0005-0000-0000-000023360000}"/>
    <cellStyle name="SAPBEXexcCritical6 4 2 6" xfId="11379" xr:uid="{00000000-0005-0000-0000-000024360000}"/>
    <cellStyle name="SAPBEXexcCritical6 4 2 6 2" xfId="18586" xr:uid="{00000000-0005-0000-0000-000025360000}"/>
    <cellStyle name="SAPBEXexcCritical6 4 2 6 3" xfId="23781" xr:uid="{00000000-0005-0000-0000-000026360000}"/>
    <cellStyle name="SAPBEXexcCritical6 4 2 7" xfId="12608" xr:uid="{00000000-0005-0000-0000-000027360000}"/>
    <cellStyle name="SAPBEXexcCritical6 4 2 7 2" xfId="19815" xr:uid="{00000000-0005-0000-0000-000028360000}"/>
    <cellStyle name="SAPBEXexcCritical6 4 2 7 3" xfId="24838" xr:uid="{00000000-0005-0000-0000-000029360000}"/>
    <cellStyle name="SAPBEXexcCritical6 4 2 8" xfId="13455" xr:uid="{00000000-0005-0000-0000-00002A360000}"/>
    <cellStyle name="SAPBEXexcCritical6 4 3" xfId="661" xr:uid="{00000000-0005-0000-0000-00002B360000}"/>
    <cellStyle name="SAPBEXexcCritical6 4 3 2" xfId="1117" xr:uid="{00000000-0005-0000-0000-00002C360000}"/>
    <cellStyle name="SAPBEXexcCritical6 4 3 2 2" xfId="8324" xr:uid="{00000000-0005-0000-0000-00002D360000}"/>
    <cellStyle name="SAPBEXexcCritical6 4 3 2 2 2" xfId="15537" xr:uid="{00000000-0005-0000-0000-00002E360000}"/>
    <cellStyle name="SAPBEXexcCritical6 4 3 2 2 3" xfId="21182" xr:uid="{00000000-0005-0000-0000-00002F360000}"/>
    <cellStyle name="SAPBEXexcCritical6 4 3 2 3" xfId="8972" xr:uid="{00000000-0005-0000-0000-000030360000}"/>
    <cellStyle name="SAPBEXexcCritical6 4 3 2 3 2" xfId="16185" xr:uid="{00000000-0005-0000-0000-000031360000}"/>
    <cellStyle name="SAPBEXexcCritical6 4 3 2 3 3" xfId="21729" xr:uid="{00000000-0005-0000-0000-000032360000}"/>
    <cellStyle name="SAPBEXexcCritical6 4 3 2 4" xfId="10455" xr:uid="{00000000-0005-0000-0000-000033360000}"/>
    <cellStyle name="SAPBEXexcCritical6 4 3 2 4 2" xfId="17668" xr:uid="{00000000-0005-0000-0000-000034360000}"/>
    <cellStyle name="SAPBEXexcCritical6 4 3 2 4 3" xfId="23064" xr:uid="{00000000-0005-0000-0000-000035360000}"/>
    <cellStyle name="SAPBEXexcCritical6 4 3 2 5" xfId="11857" xr:uid="{00000000-0005-0000-0000-000036360000}"/>
    <cellStyle name="SAPBEXexcCritical6 4 3 2 5 2" xfId="19064" xr:uid="{00000000-0005-0000-0000-000037360000}"/>
    <cellStyle name="SAPBEXexcCritical6 4 3 2 5 3" xfId="24218" xr:uid="{00000000-0005-0000-0000-000038360000}"/>
    <cellStyle name="SAPBEXexcCritical6 4 3 2 6" xfId="12166" xr:uid="{00000000-0005-0000-0000-000039360000}"/>
    <cellStyle name="SAPBEXexcCritical6 4 3 2 6 2" xfId="19373" xr:uid="{00000000-0005-0000-0000-00003A360000}"/>
    <cellStyle name="SAPBEXexcCritical6 4 3 2 6 3" xfId="24408" xr:uid="{00000000-0005-0000-0000-00003B360000}"/>
    <cellStyle name="SAPBEXexcCritical6 4 3 2 7" xfId="13922" xr:uid="{00000000-0005-0000-0000-00003C360000}"/>
    <cellStyle name="SAPBEXexcCritical6 4 3 2 8" xfId="14229" xr:uid="{00000000-0005-0000-0000-00003D360000}"/>
    <cellStyle name="SAPBEXexcCritical6 4 3 3" xfId="7906" xr:uid="{00000000-0005-0000-0000-00003E360000}"/>
    <cellStyle name="SAPBEXexcCritical6 4 3 3 2" xfId="15119" xr:uid="{00000000-0005-0000-0000-00003F360000}"/>
    <cellStyle name="SAPBEXexcCritical6 4 3 3 3" xfId="20805" xr:uid="{00000000-0005-0000-0000-000040360000}"/>
    <cellStyle name="SAPBEXexcCritical6 4 3 4" xfId="9357" xr:uid="{00000000-0005-0000-0000-000041360000}"/>
    <cellStyle name="SAPBEXexcCritical6 4 3 4 2" xfId="16570" xr:uid="{00000000-0005-0000-0000-000042360000}"/>
    <cellStyle name="SAPBEXexcCritical6 4 3 4 3" xfId="22070" xr:uid="{00000000-0005-0000-0000-000043360000}"/>
    <cellStyle name="SAPBEXexcCritical6 4 3 5" xfId="10042" xr:uid="{00000000-0005-0000-0000-000044360000}"/>
    <cellStyle name="SAPBEXexcCritical6 4 3 5 2" xfId="17255" xr:uid="{00000000-0005-0000-0000-000045360000}"/>
    <cellStyle name="SAPBEXexcCritical6 4 3 5 3" xfId="22692" xr:uid="{00000000-0005-0000-0000-000046360000}"/>
    <cellStyle name="SAPBEXexcCritical6 4 3 6" xfId="11444" xr:uid="{00000000-0005-0000-0000-000047360000}"/>
    <cellStyle name="SAPBEXexcCritical6 4 3 6 2" xfId="18651" xr:uid="{00000000-0005-0000-0000-000048360000}"/>
    <cellStyle name="SAPBEXexcCritical6 4 3 6 3" xfId="23846" xr:uid="{00000000-0005-0000-0000-000049360000}"/>
    <cellStyle name="SAPBEXexcCritical6 4 3 7" xfId="12541" xr:uid="{00000000-0005-0000-0000-00004A360000}"/>
    <cellStyle name="SAPBEXexcCritical6 4 3 7 2" xfId="19748" xr:uid="{00000000-0005-0000-0000-00004B360000}"/>
    <cellStyle name="SAPBEXexcCritical6 4 3 7 3" xfId="24773" xr:uid="{00000000-0005-0000-0000-00004C360000}"/>
    <cellStyle name="SAPBEXexcCritical6 4 3 8" xfId="13520" xr:uid="{00000000-0005-0000-0000-00004D360000}"/>
    <cellStyle name="SAPBEXexcCritical6 4 3 9" xfId="14576" xr:uid="{00000000-0005-0000-0000-00004E360000}"/>
    <cellStyle name="SAPBEXexcCritical6 4 4" xfId="716" xr:uid="{00000000-0005-0000-0000-00004F360000}"/>
    <cellStyle name="SAPBEXexcCritical6 4 4 2" xfId="1172" xr:uid="{00000000-0005-0000-0000-000050360000}"/>
    <cellStyle name="SAPBEXexcCritical6 4 4 2 2" xfId="8325" xr:uid="{00000000-0005-0000-0000-000051360000}"/>
    <cellStyle name="SAPBEXexcCritical6 4 4 2 2 2" xfId="15538" xr:uid="{00000000-0005-0000-0000-000052360000}"/>
    <cellStyle name="SAPBEXexcCritical6 4 4 2 2 3" xfId="21183" xr:uid="{00000000-0005-0000-0000-000053360000}"/>
    <cellStyle name="SAPBEXexcCritical6 4 4 2 3" xfId="8971" xr:uid="{00000000-0005-0000-0000-000054360000}"/>
    <cellStyle name="SAPBEXexcCritical6 4 4 2 3 2" xfId="16184" xr:uid="{00000000-0005-0000-0000-000055360000}"/>
    <cellStyle name="SAPBEXexcCritical6 4 4 2 3 3" xfId="21728" xr:uid="{00000000-0005-0000-0000-000056360000}"/>
    <cellStyle name="SAPBEXexcCritical6 4 4 2 4" xfId="10456" xr:uid="{00000000-0005-0000-0000-000057360000}"/>
    <cellStyle name="SAPBEXexcCritical6 4 4 2 4 2" xfId="17669" xr:uid="{00000000-0005-0000-0000-000058360000}"/>
    <cellStyle name="SAPBEXexcCritical6 4 4 2 4 3" xfId="23065" xr:uid="{00000000-0005-0000-0000-000059360000}"/>
    <cellStyle name="SAPBEXexcCritical6 4 4 2 5" xfId="11912" xr:uid="{00000000-0005-0000-0000-00005A360000}"/>
    <cellStyle name="SAPBEXexcCritical6 4 4 2 5 2" xfId="19119" xr:uid="{00000000-0005-0000-0000-00005B360000}"/>
    <cellStyle name="SAPBEXexcCritical6 4 4 2 5 3" xfId="24273" xr:uid="{00000000-0005-0000-0000-00005C360000}"/>
    <cellStyle name="SAPBEXexcCritical6 4 4 2 6" xfId="12111" xr:uid="{00000000-0005-0000-0000-00005D360000}"/>
    <cellStyle name="SAPBEXexcCritical6 4 4 2 6 2" xfId="19318" xr:uid="{00000000-0005-0000-0000-00005E360000}"/>
    <cellStyle name="SAPBEXexcCritical6 4 4 2 6 3" xfId="24353" xr:uid="{00000000-0005-0000-0000-00005F360000}"/>
    <cellStyle name="SAPBEXexcCritical6 4 4 2 7" xfId="13977" xr:uid="{00000000-0005-0000-0000-000060360000}"/>
    <cellStyle name="SAPBEXexcCritical6 4 4 2 8" xfId="14174" xr:uid="{00000000-0005-0000-0000-000061360000}"/>
    <cellStyle name="SAPBEXexcCritical6 4 4 3" xfId="7907" xr:uid="{00000000-0005-0000-0000-000062360000}"/>
    <cellStyle name="SAPBEXexcCritical6 4 4 3 2" xfId="15120" xr:uid="{00000000-0005-0000-0000-000063360000}"/>
    <cellStyle name="SAPBEXexcCritical6 4 4 3 3" xfId="20806" xr:uid="{00000000-0005-0000-0000-000064360000}"/>
    <cellStyle name="SAPBEXexcCritical6 4 4 4" xfId="9356" xr:uid="{00000000-0005-0000-0000-000065360000}"/>
    <cellStyle name="SAPBEXexcCritical6 4 4 4 2" xfId="16569" xr:uid="{00000000-0005-0000-0000-000066360000}"/>
    <cellStyle name="SAPBEXexcCritical6 4 4 4 3" xfId="22069" xr:uid="{00000000-0005-0000-0000-000067360000}"/>
    <cellStyle name="SAPBEXexcCritical6 4 4 5" xfId="10043" xr:uid="{00000000-0005-0000-0000-000068360000}"/>
    <cellStyle name="SAPBEXexcCritical6 4 4 5 2" xfId="17256" xr:uid="{00000000-0005-0000-0000-000069360000}"/>
    <cellStyle name="SAPBEXexcCritical6 4 4 5 3" xfId="22693" xr:uid="{00000000-0005-0000-0000-00006A360000}"/>
    <cellStyle name="SAPBEXexcCritical6 4 4 6" xfId="11499" xr:uid="{00000000-0005-0000-0000-00006B360000}"/>
    <cellStyle name="SAPBEXexcCritical6 4 4 6 2" xfId="18706" xr:uid="{00000000-0005-0000-0000-00006C360000}"/>
    <cellStyle name="SAPBEXexcCritical6 4 4 6 3" xfId="23901" xr:uid="{00000000-0005-0000-0000-00006D360000}"/>
    <cellStyle name="SAPBEXexcCritical6 4 4 7" xfId="12481" xr:uid="{00000000-0005-0000-0000-00006E360000}"/>
    <cellStyle name="SAPBEXexcCritical6 4 4 7 2" xfId="19688" xr:uid="{00000000-0005-0000-0000-00006F360000}"/>
    <cellStyle name="SAPBEXexcCritical6 4 4 7 3" xfId="24721" xr:uid="{00000000-0005-0000-0000-000070360000}"/>
    <cellStyle name="SAPBEXexcCritical6 4 4 8" xfId="13575" xr:uid="{00000000-0005-0000-0000-000071360000}"/>
    <cellStyle name="SAPBEXexcCritical6 4 4 9" xfId="14522" xr:uid="{00000000-0005-0000-0000-000072360000}"/>
    <cellStyle name="SAPBEXexcCritical6 4 5" xfId="7904" xr:uid="{00000000-0005-0000-0000-000073360000}"/>
    <cellStyle name="SAPBEXexcCritical6 4 5 2" xfId="15117" xr:uid="{00000000-0005-0000-0000-000074360000}"/>
    <cellStyle name="SAPBEXexcCritical6 4 5 3" xfId="20803" xr:uid="{00000000-0005-0000-0000-000075360000}"/>
    <cellStyle name="SAPBEXexcCritical6 4 6" xfId="9359" xr:uid="{00000000-0005-0000-0000-000076360000}"/>
    <cellStyle name="SAPBEXexcCritical6 4 6 2" xfId="16572" xr:uid="{00000000-0005-0000-0000-000077360000}"/>
    <cellStyle name="SAPBEXexcCritical6 4 6 3" xfId="22072" xr:uid="{00000000-0005-0000-0000-000078360000}"/>
    <cellStyle name="SAPBEXexcCritical6 4 7" xfId="10040" xr:uid="{00000000-0005-0000-0000-000079360000}"/>
    <cellStyle name="SAPBEXexcCritical6 4 7 2" xfId="17253" xr:uid="{00000000-0005-0000-0000-00007A360000}"/>
    <cellStyle name="SAPBEXexcCritical6 4 7 3" xfId="22690" xr:uid="{00000000-0005-0000-0000-00007B360000}"/>
    <cellStyle name="SAPBEXexcCritical6 4 8" xfId="11300" xr:uid="{00000000-0005-0000-0000-00007C360000}"/>
    <cellStyle name="SAPBEXexcCritical6 4 8 2" xfId="18507" xr:uid="{00000000-0005-0000-0000-00007D360000}"/>
    <cellStyle name="SAPBEXexcCritical6 4 8 3" xfId="23704" xr:uid="{00000000-0005-0000-0000-00007E360000}"/>
    <cellStyle name="SAPBEXexcCritical6 4 9" xfId="12716" xr:uid="{00000000-0005-0000-0000-00007F360000}"/>
    <cellStyle name="SAPBEXexcCritical6 4 9 2" xfId="19923" xr:uid="{00000000-0005-0000-0000-000080360000}"/>
    <cellStyle name="SAPBEXexcCritical6 4 9 3" xfId="24914" xr:uid="{00000000-0005-0000-0000-000081360000}"/>
    <cellStyle name="SAPBEXexcCritical6 5" xfId="800" xr:uid="{00000000-0005-0000-0000-000082360000}"/>
    <cellStyle name="SAPBEXexcCritical6 5 2" xfId="8326" xr:uid="{00000000-0005-0000-0000-000083360000}"/>
    <cellStyle name="SAPBEXexcCritical6 5 2 2" xfId="15539" xr:uid="{00000000-0005-0000-0000-000084360000}"/>
    <cellStyle name="SAPBEXexcCritical6 5 2 3" xfId="21184" xr:uid="{00000000-0005-0000-0000-000085360000}"/>
    <cellStyle name="SAPBEXexcCritical6 5 3" xfId="8970" xr:uid="{00000000-0005-0000-0000-000086360000}"/>
    <cellStyle name="SAPBEXexcCritical6 5 3 2" xfId="16183" xr:uid="{00000000-0005-0000-0000-000087360000}"/>
    <cellStyle name="SAPBEXexcCritical6 5 3 3" xfId="21727" xr:uid="{00000000-0005-0000-0000-000088360000}"/>
    <cellStyle name="SAPBEXexcCritical6 5 4" xfId="10457" xr:uid="{00000000-0005-0000-0000-000089360000}"/>
    <cellStyle name="SAPBEXexcCritical6 5 4 2" xfId="17670" xr:uid="{00000000-0005-0000-0000-00008A360000}"/>
    <cellStyle name="SAPBEXexcCritical6 5 4 3" xfId="23066" xr:uid="{00000000-0005-0000-0000-00008B360000}"/>
    <cellStyle name="SAPBEXexcCritical6 5 5" xfId="11540" xr:uid="{00000000-0005-0000-0000-00008C360000}"/>
    <cellStyle name="SAPBEXexcCritical6 5 5 2" xfId="18747" xr:uid="{00000000-0005-0000-0000-00008D360000}"/>
    <cellStyle name="SAPBEXexcCritical6 5 5 3" xfId="23923" xr:uid="{00000000-0005-0000-0000-00008E360000}"/>
    <cellStyle name="SAPBEXexcCritical6 5 6" xfId="12462" xr:uid="{00000000-0005-0000-0000-00008F360000}"/>
    <cellStyle name="SAPBEXexcCritical6 5 6 2" xfId="19669" xr:uid="{00000000-0005-0000-0000-000090360000}"/>
    <cellStyle name="SAPBEXexcCritical6 5 6 3" xfId="24703" xr:uid="{00000000-0005-0000-0000-000091360000}"/>
    <cellStyle name="SAPBEXexcCritical6 5 7" xfId="13610" xr:uid="{00000000-0005-0000-0000-000092360000}"/>
    <cellStyle name="SAPBEXexcCritical6 5 8" xfId="14499" xr:uid="{00000000-0005-0000-0000-000093360000}"/>
    <cellStyle name="SAPBEXexcCritical6 6" xfId="7254" xr:uid="{00000000-0005-0000-0000-000094360000}"/>
    <cellStyle name="SAPBEXexcCritical6 6 2" xfId="9535" xr:uid="{00000000-0005-0000-0000-000095360000}"/>
    <cellStyle name="SAPBEXexcCritical6 6 2 2" xfId="16748" xr:uid="{00000000-0005-0000-0000-000096360000}"/>
    <cellStyle name="SAPBEXexcCritical6 6 2 3" xfId="22214" xr:uid="{00000000-0005-0000-0000-000097360000}"/>
    <cellStyle name="SAPBEXexcCritical6 6 3" xfId="9733" xr:uid="{00000000-0005-0000-0000-000098360000}"/>
    <cellStyle name="SAPBEXexcCritical6 6 3 2" xfId="16946" xr:uid="{00000000-0005-0000-0000-000099360000}"/>
    <cellStyle name="SAPBEXexcCritical6 6 3 3" xfId="22412" xr:uid="{00000000-0005-0000-0000-00009A360000}"/>
    <cellStyle name="SAPBEXexcCritical6 6 4" xfId="10937" xr:uid="{00000000-0005-0000-0000-00009B360000}"/>
    <cellStyle name="SAPBEXexcCritical6 6 4 2" xfId="18150" xr:uid="{00000000-0005-0000-0000-00009C360000}"/>
    <cellStyle name="SAPBEXexcCritical6 6 4 3" xfId="23367" xr:uid="{00000000-0005-0000-0000-00009D360000}"/>
    <cellStyle name="SAPBEXexcCritical6 6 5" xfId="12884" xr:uid="{00000000-0005-0000-0000-00009E360000}"/>
    <cellStyle name="SAPBEXexcCritical6 6 5 2" xfId="20091" xr:uid="{00000000-0005-0000-0000-00009F360000}"/>
    <cellStyle name="SAPBEXexcCritical6 6 5 3" xfId="25047" xr:uid="{00000000-0005-0000-0000-0000A0360000}"/>
    <cellStyle name="SAPBEXexcCritical6 6 6" xfId="13073" xr:uid="{00000000-0005-0000-0000-0000A1360000}"/>
    <cellStyle name="SAPBEXexcCritical6 6 6 2" xfId="20280" xr:uid="{00000000-0005-0000-0000-0000A2360000}"/>
    <cellStyle name="SAPBEXexcCritical6 6 6 3" xfId="25236" xr:uid="{00000000-0005-0000-0000-0000A3360000}"/>
    <cellStyle name="SAPBEXexcCritical6 6 7" xfId="14745" xr:uid="{00000000-0005-0000-0000-0000A4360000}"/>
    <cellStyle name="SAPBEXexcCritical6 6 8" xfId="20458" xr:uid="{00000000-0005-0000-0000-0000A5360000}"/>
    <cellStyle name="SAPBEXexcCritical6 7" xfId="7698" xr:uid="{00000000-0005-0000-0000-0000A6360000}"/>
    <cellStyle name="SAPBEXexcCritical6 7 2" xfId="14921" xr:uid="{00000000-0005-0000-0000-0000A7360000}"/>
    <cellStyle name="SAPBEXexcCritical6 7 3" xfId="20642" xr:uid="{00000000-0005-0000-0000-0000A8360000}"/>
    <cellStyle name="SAPBEXexcCritical6 8" xfId="9369" xr:uid="{00000000-0005-0000-0000-0000A9360000}"/>
    <cellStyle name="SAPBEXexcCritical6 8 2" xfId="16582" xr:uid="{00000000-0005-0000-0000-0000AA360000}"/>
    <cellStyle name="SAPBEXexcCritical6 8 3" xfId="22082" xr:uid="{00000000-0005-0000-0000-0000AB360000}"/>
    <cellStyle name="SAPBEXexcCritical6 9" xfId="10029" xr:uid="{00000000-0005-0000-0000-0000AC360000}"/>
    <cellStyle name="SAPBEXexcCritical6 9 2" xfId="17242" xr:uid="{00000000-0005-0000-0000-0000AD360000}"/>
    <cellStyle name="SAPBEXexcCritical6 9 3" xfId="22679" xr:uid="{00000000-0005-0000-0000-0000AE360000}"/>
    <cellStyle name="SAPBEXexcGood1" xfId="87" xr:uid="{00000000-0005-0000-0000-0000AF360000}"/>
    <cellStyle name="SAPBEXexcGood1 10" xfId="13230" xr:uid="{00000000-0005-0000-0000-0000B0360000}"/>
    <cellStyle name="SAPBEXexcGood1 11" xfId="14893" xr:uid="{00000000-0005-0000-0000-0000B1360000}"/>
    <cellStyle name="SAPBEXexcGood1 12" xfId="25444" xr:uid="{00000000-0005-0000-0000-0000B2360000}"/>
    <cellStyle name="SAPBEXexcGood1 2" xfId="360" xr:uid="{00000000-0005-0000-0000-0000B3360000}"/>
    <cellStyle name="SAPBEXexcGood1 2 10" xfId="11144" xr:uid="{00000000-0005-0000-0000-0000B4360000}"/>
    <cellStyle name="SAPBEXexcGood1 2 10 2" xfId="18351" xr:uid="{00000000-0005-0000-0000-0000B5360000}"/>
    <cellStyle name="SAPBEXexcGood1 2 10 3" xfId="23564" xr:uid="{00000000-0005-0000-0000-0000B6360000}"/>
    <cellStyle name="SAPBEXexcGood1 2 11" xfId="13261" xr:uid="{00000000-0005-0000-0000-0000B7360000}"/>
    <cellStyle name="SAPBEXexcGood1 2 12" xfId="25445" xr:uid="{00000000-0005-0000-0000-0000B8360000}"/>
    <cellStyle name="SAPBEXexcGood1 2 2" xfId="459" xr:uid="{00000000-0005-0000-0000-0000B9360000}"/>
    <cellStyle name="SAPBEXexcGood1 2 2 2" xfId="936" xr:uid="{00000000-0005-0000-0000-0000BA360000}"/>
    <cellStyle name="SAPBEXexcGood1 2 2 2 2" xfId="8327" xr:uid="{00000000-0005-0000-0000-0000BB360000}"/>
    <cellStyle name="SAPBEXexcGood1 2 2 2 2 2" xfId="15540" xr:uid="{00000000-0005-0000-0000-0000BC360000}"/>
    <cellStyle name="SAPBEXexcGood1 2 2 2 2 3" xfId="21185" xr:uid="{00000000-0005-0000-0000-0000BD360000}"/>
    <cellStyle name="SAPBEXexcGood1 2 2 2 3" xfId="8969" xr:uid="{00000000-0005-0000-0000-0000BE360000}"/>
    <cellStyle name="SAPBEXexcGood1 2 2 2 3 2" xfId="16182" xr:uid="{00000000-0005-0000-0000-0000BF360000}"/>
    <cellStyle name="SAPBEXexcGood1 2 2 2 3 3" xfId="21726" xr:uid="{00000000-0005-0000-0000-0000C0360000}"/>
    <cellStyle name="SAPBEXexcGood1 2 2 2 4" xfId="10458" xr:uid="{00000000-0005-0000-0000-0000C1360000}"/>
    <cellStyle name="SAPBEXexcGood1 2 2 2 4 2" xfId="17671" xr:uid="{00000000-0005-0000-0000-0000C2360000}"/>
    <cellStyle name="SAPBEXexcGood1 2 2 2 4 3" xfId="23067" xr:uid="{00000000-0005-0000-0000-0000C3360000}"/>
    <cellStyle name="SAPBEXexcGood1 2 2 2 5" xfId="11676" xr:uid="{00000000-0005-0000-0000-0000C4360000}"/>
    <cellStyle name="SAPBEXexcGood1 2 2 2 5 2" xfId="18883" xr:uid="{00000000-0005-0000-0000-0000C5360000}"/>
    <cellStyle name="SAPBEXexcGood1 2 2 2 5 3" xfId="24047" xr:uid="{00000000-0005-0000-0000-0000C6360000}"/>
    <cellStyle name="SAPBEXexcGood1 2 2 2 6" xfId="12337" xr:uid="{00000000-0005-0000-0000-0000C7360000}"/>
    <cellStyle name="SAPBEXexcGood1 2 2 2 6 2" xfId="19544" xr:uid="{00000000-0005-0000-0000-0000C8360000}"/>
    <cellStyle name="SAPBEXexcGood1 2 2 2 6 3" xfId="24579" xr:uid="{00000000-0005-0000-0000-0000C9360000}"/>
    <cellStyle name="SAPBEXexcGood1 2 2 2 7" xfId="13741" xr:uid="{00000000-0005-0000-0000-0000CA360000}"/>
    <cellStyle name="SAPBEXexcGood1 2 2 2 8" xfId="14400" xr:uid="{00000000-0005-0000-0000-0000CB360000}"/>
    <cellStyle name="SAPBEXexcGood1 2 2 3" xfId="7909" xr:uid="{00000000-0005-0000-0000-0000CC360000}"/>
    <cellStyle name="SAPBEXexcGood1 2 2 3 2" xfId="15122" xr:uid="{00000000-0005-0000-0000-0000CD360000}"/>
    <cellStyle name="SAPBEXexcGood1 2 2 3 3" xfId="20808" xr:uid="{00000000-0005-0000-0000-0000CE360000}"/>
    <cellStyle name="SAPBEXexcGood1 2 2 4" xfId="9353" xr:uid="{00000000-0005-0000-0000-0000CF360000}"/>
    <cellStyle name="SAPBEXexcGood1 2 2 4 2" xfId="16566" xr:uid="{00000000-0005-0000-0000-0000D0360000}"/>
    <cellStyle name="SAPBEXexcGood1 2 2 4 3" xfId="22066" xr:uid="{00000000-0005-0000-0000-0000D1360000}"/>
    <cellStyle name="SAPBEXexcGood1 2 2 5" xfId="10046" xr:uid="{00000000-0005-0000-0000-0000D2360000}"/>
    <cellStyle name="SAPBEXexcGood1 2 2 5 2" xfId="17259" xr:uid="{00000000-0005-0000-0000-0000D3360000}"/>
    <cellStyle name="SAPBEXexcGood1 2 2 5 3" xfId="22696" xr:uid="{00000000-0005-0000-0000-0000D4360000}"/>
    <cellStyle name="SAPBEXexcGood1 2 2 6" xfId="11242" xr:uid="{00000000-0005-0000-0000-0000D5360000}"/>
    <cellStyle name="SAPBEXexcGood1 2 2 6 2" xfId="18449" xr:uid="{00000000-0005-0000-0000-0000D6360000}"/>
    <cellStyle name="SAPBEXexcGood1 2 2 6 3" xfId="23654" xr:uid="{00000000-0005-0000-0000-0000D7360000}"/>
    <cellStyle name="SAPBEXexcGood1 2 2 7" xfId="12762" xr:uid="{00000000-0005-0000-0000-0000D8360000}"/>
    <cellStyle name="SAPBEXexcGood1 2 2 7 2" xfId="19969" xr:uid="{00000000-0005-0000-0000-0000D9360000}"/>
    <cellStyle name="SAPBEXexcGood1 2 2 7 3" xfId="24959" xr:uid="{00000000-0005-0000-0000-0000DA360000}"/>
    <cellStyle name="SAPBEXexcGood1 2 2 8" xfId="13334" xr:uid="{00000000-0005-0000-0000-0000DB360000}"/>
    <cellStyle name="SAPBEXexcGood1 2 3" xfId="536" xr:uid="{00000000-0005-0000-0000-0000DC360000}"/>
    <cellStyle name="SAPBEXexcGood1 2 3 2" xfId="992" xr:uid="{00000000-0005-0000-0000-0000DD360000}"/>
    <cellStyle name="SAPBEXexcGood1 2 3 2 2" xfId="8328" xr:uid="{00000000-0005-0000-0000-0000DE360000}"/>
    <cellStyle name="SAPBEXexcGood1 2 3 2 2 2" xfId="15541" xr:uid="{00000000-0005-0000-0000-0000DF360000}"/>
    <cellStyle name="SAPBEXexcGood1 2 3 2 2 3" xfId="21186" xr:uid="{00000000-0005-0000-0000-0000E0360000}"/>
    <cellStyle name="SAPBEXexcGood1 2 3 2 3" xfId="8968" xr:uid="{00000000-0005-0000-0000-0000E1360000}"/>
    <cellStyle name="SAPBEXexcGood1 2 3 2 3 2" xfId="16181" xr:uid="{00000000-0005-0000-0000-0000E2360000}"/>
    <cellStyle name="SAPBEXexcGood1 2 3 2 3 3" xfId="21725" xr:uid="{00000000-0005-0000-0000-0000E3360000}"/>
    <cellStyle name="SAPBEXexcGood1 2 3 2 4" xfId="10459" xr:uid="{00000000-0005-0000-0000-0000E4360000}"/>
    <cellStyle name="SAPBEXexcGood1 2 3 2 4 2" xfId="17672" xr:uid="{00000000-0005-0000-0000-0000E5360000}"/>
    <cellStyle name="SAPBEXexcGood1 2 3 2 4 3" xfId="23068" xr:uid="{00000000-0005-0000-0000-0000E6360000}"/>
    <cellStyle name="SAPBEXexcGood1 2 3 2 5" xfId="11732" xr:uid="{00000000-0005-0000-0000-0000E7360000}"/>
    <cellStyle name="SAPBEXexcGood1 2 3 2 5 2" xfId="18939" xr:uid="{00000000-0005-0000-0000-0000E8360000}"/>
    <cellStyle name="SAPBEXexcGood1 2 3 2 5 3" xfId="24093" xr:uid="{00000000-0005-0000-0000-0000E9360000}"/>
    <cellStyle name="SAPBEXexcGood1 2 3 2 6" xfId="12291" xr:uid="{00000000-0005-0000-0000-0000EA360000}"/>
    <cellStyle name="SAPBEXexcGood1 2 3 2 6 2" xfId="19498" xr:uid="{00000000-0005-0000-0000-0000EB360000}"/>
    <cellStyle name="SAPBEXexcGood1 2 3 2 6 3" xfId="24533" xr:uid="{00000000-0005-0000-0000-0000EC360000}"/>
    <cellStyle name="SAPBEXexcGood1 2 3 2 7" xfId="13797" xr:uid="{00000000-0005-0000-0000-0000ED360000}"/>
    <cellStyle name="SAPBEXexcGood1 2 3 2 8" xfId="14354" xr:uid="{00000000-0005-0000-0000-0000EE360000}"/>
    <cellStyle name="SAPBEXexcGood1 2 3 3" xfId="7910" xr:uid="{00000000-0005-0000-0000-0000EF360000}"/>
    <cellStyle name="SAPBEXexcGood1 2 3 3 2" xfId="15123" xr:uid="{00000000-0005-0000-0000-0000F0360000}"/>
    <cellStyle name="SAPBEXexcGood1 2 3 3 3" xfId="20809" xr:uid="{00000000-0005-0000-0000-0000F1360000}"/>
    <cellStyle name="SAPBEXexcGood1 2 3 4" xfId="9352" xr:uid="{00000000-0005-0000-0000-0000F2360000}"/>
    <cellStyle name="SAPBEXexcGood1 2 3 4 2" xfId="16565" xr:uid="{00000000-0005-0000-0000-0000F3360000}"/>
    <cellStyle name="SAPBEXexcGood1 2 3 4 3" xfId="22065" xr:uid="{00000000-0005-0000-0000-0000F4360000}"/>
    <cellStyle name="SAPBEXexcGood1 2 3 5" xfId="10047" xr:uid="{00000000-0005-0000-0000-0000F5360000}"/>
    <cellStyle name="SAPBEXexcGood1 2 3 5 2" xfId="17260" xr:uid="{00000000-0005-0000-0000-0000F6360000}"/>
    <cellStyle name="SAPBEXexcGood1 2 3 5 3" xfId="22697" xr:uid="{00000000-0005-0000-0000-0000F7360000}"/>
    <cellStyle name="SAPBEXexcGood1 2 3 6" xfId="11319" xr:uid="{00000000-0005-0000-0000-0000F8360000}"/>
    <cellStyle name="SAPBEXexcGood1 2 3 6 2" xfId="18526" xr:uid="{00000000-0005-0000-0000-0000F9360000}"/>
    <cellStyle name="SAPBEXexcGood1 2 3 6 3" xfId="23721" xr:uid="{00000000-0005-0000-0000-0000FA360000}"/>
    <cellStyle name="SAPBEXexcGood1 2 3 7" xfId="12699" xr:uid="{00000000-0005-0000-0000-0000FB360000}"/>
    <cellStyle name="SAPBEXexcGood1 2 3 7 2" xfId="19906" xr:uid="{00000000-0005-0000-0000-0000FC360000}"/>
    <cellStyle name="SAPBEXexcGood1 2 3 7 3" xfId="24897" xr:uid="{00000000-0005-0000-0000-0000FD360000}"/>
    <cellStyle name="SAPBEXexcGood1 2 3 8" xfId="13407" xr:uid="{00000000-0005-0000-0000-0000FE360000}"/>
    <cellStyle name="SAPBEXexcGood1 2 4" xfId="611" xr:uid="{00000000-0005-0000-0000-0000FF360000}"/>
    <cellStyle name="SAPBEXexcGood1 2 4 2" xfId="1067" xr:uid="{00000000-0005-0000-0000-000000370000}"/>
    <cellStyle name="SAPBEXexcGood1 2 4 2 2" xfId="8329" xr:uid="{00000000-0005-0000-0000-000001370000}"/>
    <cellStyle name="SAPBEXexcGood1 2 4 2 2 2" xfId="15542" xr:uid="{00000000-0005-0000-0000-000002370000}"/>
    <cellStyle name="SAPBEXexcGood1 2 4 2 2 3" xfId="21187" xr:uid="{00000000-0005-0000-0000-000003370000}"/>
    <cellStyle name="SAPBEXexcGood1 2 4 2 3" xfId="8967" xr:uid="{00000000-0005-0000-0000-000004370000}"/>
    <cellStyle name="SAPBEXexcGood1 2 4 2 3 2" xfId="16180" xr:uid="{00000000-0005-0000-0000-000005370000}"/>
    <cellStyle name="SAPBEXexcGood1 2 4 2 3 3" xfId="21724" xr:uid="{00000000-0005-0000-0000-000006370000}"/>
    <cellStyle name="SAPBEXexcGood1 2 4 2 4" xfId="10460" xr:uid="{00000000-0005-0000-0000-000007370000}"/>
    <cellStyle name="SAPBEXexcGood1 2 4 2 4 2" xfId="17673" xr:uid="{00000000-0005-0000-0000-000008370000}"/>
    <cellStyle name="SAPBEXexcGood1 2 4 2 4 3" xfId="23069" xr:uid="{00000000-0005-0000-0000-000009370000}"/>
    <cellStyle name="SAPBEXexcGood1 2 4 2 5" xfId="11807" xr:uid="{00000000-0005-0000-0000-00000A370000}"/>
    <cellStyle name="SAPBEXexcGood1 2 4 2 5 2" xfId="19014" xr:uid="{00000000-0005-0000-0000-00000B370000}"/>
    <cellStyle name="SAPBEXexcGood1 2 4 2 5 3" xfId="24168" xr:uid="{00000000-0005-0000-0000-00000C370000}"/>
    <cellStyle name="SAPBEXexcGood1 2 4 2 6" xfId="12216" xr:uid="{00000000-0005-0000-0000-00000D370000}"/>
    <cellStyle name="SAPBEXexcGood1 2 4 2 6 2" xfId="19423" xr:uid="{00000000-0005-0000-0000-00000E370000}"/>
    <cellStyle name="SAPBEXexcGood1 2 4 2 6 3" xfId="24458" xr:uid="{00000000-0005-0000-0000-00000F370000}"/>
    <cellStyle name="SAPBEXexcGood1 2 4 2 7" xfId="13872" xr:uid="{00000000-0005-0000-0000-000010370000}"/>
    <cellStyle name="SAPBEXexcGood1 2 4 2 8" xfId="14279" xr:uid="{00000000-0005-0000-0000-000011370000}"/>
    <cellStyle name="SAPBEXexcGood1 2 4 3" xfId="7911" xr:uid="{00000000-0005-0000-0000-000012370000}"/>
    <cellStyle name="SAPBEXexcGood1 2 4 3 2" xfId="15124" xr:uid="{00000000-0005-0000-0000-000013370000}"/>
    <cellStyle name="SAPBEXexcGood1 2 4 3 3" xfId="20810" xr:uid="{00000000-0005-0000-0000-000014370000}"/>
    <cellStyle name="SAPBEXexcGood1 2 4 4" xfId="9351" xr:uid="{00000000-0005-0000-0000-000015370000}"/>
    <cellStyle name="SAPBEXexcGood1 2 4 4 2" xfId="16564" xr:uid="{00000000-0005-0000-0000-000016370000}"/>
    <cellStyle name="SAPBEXexcGood1 2 4 4 3" xfId="22064" xr:uid="{00000000-0005-0000-0000-000017370000}"/>
    <cellStyle name="SAPBEXexcGood1 2 4 5" xfId="10048" xr:uid="{00000000-0005-0000-0000-000018370000}"/>
    <cellStyle name="SAPBEXexcGood1 2 4 5 2" xfId="17261" xr:uid="{00000000-0005-0000-0000-000019370000}"/>
    <cellStyle name="SAPBEXexcGood1 2 4 5 3" xfId="22698" xr:uid="{00000000-0005-0000-0000-00001A370000}"/>
    <cellStyle name="SAPBEXexcGood1 2 4 6" xfId="11394" xr:uid="{00000000-0005-0000-0000-00001B370000}"/>
    <cellStyle name="SAPBEXexcGood1 2 4 6 2" xfId="18601" xr:uid="{00000000-0005-0000-0000-00001C370000}"/>
    <cellStyle name="SAPBEXexcGood1 2 4 6 3" xfId="23796" xr:uid="{00000000-0005-0000-0000-00001D370000}"/>
    <cellStyle name="SAPBEXexcGood1 2 4 7" xfId="12591" xr:uid="{00000000-0005-0000-0000-00001E370000}"/>
    <cellStyle name="SAPBEXexcGood1 2 4 7 2" xfId="19798" xr:uid="{00000000-0005-0000-0000-00001F370000}"/>
    <cellStyle name="SAPBEXexcGood1 2 4 7 3" xfId="24823" xr:uid="{00000000-0005-0000-0000-000020370000}"/>
    <cellStyle name="SAPBEXexcGood1 2 4 8" xfId="13470" xr:uid="{00000000-0005-0000-0000-000021370000}"/>
    <cellStyle name="SAPBEXexcGood1 2 4 9" xfId="14657" xr:uid="{00000000-0005-0000-0000-000022370000}"/>
    <cellStyle name="SAPBEXexcGood1 2 5" xfId="435" xr:uid="{00000000-0005-0000-0000-000023370000}"/>
    <cellStyle name="SAPBEXexcGood1 2 5 2" xfId="912" xr:uid="{00000000-0005-0000-0000-000024370000}"/>
    <cellStyle name="SAPBEXexcGood1 2 5 2 2" xfId="8330" xr:uid="{00000000-0005-0000-0000-000025370000}"/>
    <cellStyle name="SAPBEXexcGood1 2 5 2 2 2" xfId="15543" xr:uid="{00000000-0005-0000-0000-000026370000}"/>
    <cellStyle name="SAPBEXexcGood1 2 5 2 2 3" xfId="21188" xr:uid="{00000000-0005-0000-0000-000027370000}"/>
    <cellStyle name="SAPBEXexcGood1 2 5 2 3" xfId="8966" xr:uid="{00000000-0005-0000-0000-000028370000}"/>
    <cellStyle name="SAPBEXexcGood1 2 5 2 3 2" xfId="16179" xr:uid="{00000000-0005-0000-0000-000029370000}"/>
    <cellStyle name="SAPBEXexcGood1 2 5 2 3 3" xfId="21723" xr:uid="{00000000-0005-0000-0000-00002A370000}"/>
    <cellStyle name="SAPBEXexcGood1 2 5 2 4" xfId="10461" xr:uid="{00000000-0005-0000-0000-00002B370000}"/>
    <cellStyle name="SAPBEXexcGood1 2 5 2 4 2" xfId="17674" xr:uid="{00000000-0005-0000-0000-00002C370000}"/>
    <cellStyle name="SAPBEXexcGood1 2 5 2 4 3" xfId="23070" xr:uid="{00000000-0005-0000-0000-00002D370000}"/>
    <cellStyle name="SAPBEXexcGood1 2 5 2 5" xfId="11652" xr:uid="{00000000-0005-0000-0000-00002E370000}"/>
    <cellStyle name="SAPBEXexcGood1 2 5 2 5 2" xfId="18859" xr:uid="{00000000-0005-0000-0000-00002F370000}"/>
    <cellStyle name="SAPBEXexcGood1 2 5 2 5 3" xfId="24025" xr:uid="{00000000-0005-0000-0000-000030370000}"/>
    <cellStyle name="SAPBEXexcGood1 2 5 2 6" xfId="12359" xr:uid="{00000000-0005-0000-0000-000031370000}"/>
    <cellStyle name="SAPBEXexcGood1 2 5 2 6 2" xfId="19566" xr:uid="{00000000-0005-0000-0000-000032370000}"/>
    <cellStyle name="SAPBEXexcGood1 2 5 2 6 3" xfId="24601" xr:uid="{00000000-0005-0000-0000-000033370000}"/>
    <cellStyle name="SAPBEXexcGood1 2 5 2 7" xfId="13717" xr:uid="{00000000-0005-0000-0000-000034370000}"/>
    <cellStyle name="SAPBEXexcGood1 2 5 2 8" xfId="14421" xr:uid="{00000000-0005-0000-0000-000035370000}"/>
    <cellStyle name="SAPBEXexcGood1 2 5 3" xfId="7912" xr:uid="{00000000-0005-0000-0000-000036370000}"/>
    <cellStyle name="SAPBEXexcGood1 2 5 3 2" xfId="15125" xr:uid="{00000000-0005-0000-0000-000037370000}"/>
    <cellStyle name="SAPBEXexcGood1 2 5 3 3" xfId="20811" xr:uid="{00000000-0005-0000-0000-000038370000}"/>
    <cellStyle name="SAPBEXexcGood1 2 5 4" xfId="9350" xr:uid="{00000000-0005-0000-0000-000039370000}"/>
    <cellStyle name="SAPBEXexcGood1 2 5 4 2" xfId="16563" xr:uid="{00000000-0005-0000-0000-00003A370000}"/>
    <cellStyle name="SAPBEXexcGood1 2 5 4 3" xfId="22063" xr:uid="{00000000-0005-0000-0000-00003B370000}"/>
    <cellStyle name="SAPBEXexcGood1 2 5 5" xfId="10049" xr:uid="{00000000-0005-0000-0000-00003C370000}"/>
    <cellStyle name="SAPBEXexcGood1 2 5 5 2" xfId="17262" xr:uid="{00000000-0005-0000-0000-00003D370000}"/>
    <cellStyle name="SAPBEXexcGood1 2 5 5 3" xfId="22699" xr:uid="{00000000-0005-0000-0000-00003E370000}"/>
    <cellStyle name="SAPBEXexcGood1 2 5 6" xfId="11218" xr:uid="{00000000-0005-0000-0000-00003F370000}"/>
    <cellStyle name="SAPBEXexcGood1 2 5 6 2" xfId="18425" xr:uid="{00000000-0005-0000-0000-000040370000}"/>
    <cellStyle name="SAPBEXexcGood1 2 5 6 3" xfId="23632" xr:uid="{00000000-0005-0000-0000-000041370000}"/>
    <cellStyle name="SAPBEXexcGood1 2 5 7" xfId="12784" xr:uid="{00000000-0005-0000-0000-000042370000}"/>
    <cellStyle name="SAPBEXexcGood1 2 5 7 2" xfId="19991" xr:uid="{00000000-0005-0000-0000-000043370000}"/>
    <cellStyle name="SAPBEXexcGood1 2 5 7 3" xfId="24981" xr:uid="{00000000-0005-0000-0000-000044370000}"/>
    <cellStyle name="SAPBEXexcGood1 2 5 8" xfId="13316" xr:uid="{00000000-0005-0000-0000-000045370000}"/>
    <cellStyle name="SAPBEXexcGood1 2 5 9" xfId="14677" xr:uid="{00000000-0005-0000-0000-000046370000}"/>
    <cellStyle name="SAPBEXexcGood1 2 6" xfId="839" xr:uid="{00000000-0005-0000-0000-000047370000}"/>
    <cellStyle name="SAPBEXexcGood1 2 6 2" xfId="8331" xr:uid="{00000000-0005-0000-0000-000048370000}"/>
    <cellStyle name="SAPBEXexcGood1 2 6 2 2" xfId="15544" xr:uid="{00000000-0005-0000-0000-000049370000}"/>
    <cellStyle name="SAPBEXexcGood1 2 6 2 3" xfId="21189" xr:uid="{00000000-0005-0000-0000-00004A370000}"/>
    <cellStyle name="SAPBEXexcGood1 2 6 3" xfId="8965" xr:uid="{00000000-0005-0000-0000-00004B370000}"/>
    <cellStyle name="SAPBEXexcGood1 2 6 3 2" xfId="16178" xr:uid="{00000000-0005-0000-0000-00004C370000}"/>
    <cellStyle name="SAPBEXexcGood1 2 6 3 3" xfId="21722" xr:uid="{00000000-0005-0000-0000-00004D370000}"/>
    <cellStyle name="SAPBEXexcGood1 2 6 4" xfId="10462" xr:uid="{00000000-0005-0000-0000-00004E370000}"/>
    <cellStyle name="SAPBEXexcGood1 2 6 4 2" xfId="17675" xr:uid="{00000000-0005-0000-0000-00004F370000}"/>
    <cellStyle name="SAPBEXexcGood1 2 6 4 3" xfId="23071" xr:uid="{00000000-0005-0000-0000-000050370000}"/>
    <cellStyle name="SAPBEXexcGood1 2 6 5" xfId="11579" xr:uid="{00000000-0005-0000-0000-000051370000}"/>
    <cellStyle name="SAPBEXexcGood1 2 6 5 2" xfId="18786" xr:uid="{00000000-0005-0000-0000-000052370000}"/>
    <cellStyle name="SAPBEXexcGood1 2 6 5 3" xfId="23958" xr:uid="{00000000-0005-0000-0000-000053370000}"/>
    <cellStyle name="SAPBEXexcGood1 2 6 6" xfId="12426" xr:uid="{00000000-0005-0000-0000-000054370000}"/>
    <cellStyle name="SAPBEXexcGood1 2 6 6 2" xfId="19633" xr:uid="{00000000-0005-0000-0000-000055370000}"/>
    <cellStyle name="SAPBEXexcGood1 2 6 6 3" xfId="24668" xr:uid="{00000000-0005-0000-0000-000056370000}"/>
    <cellStyle name="SAPBEXexcGood1 2 6 7" xfId="13644" xr:uid="{00000000-0005-0000-0000-000057370000}"/>
    <cellStyle name="SAPBEXexcGood1 2 6 8" xfId="14477" xr:uid="{00000000-0005-0000-0000-000058370000}"/>
    <cellStyle name="SAPBEXexcGood1 2 7" xfId="7908" xr:uid="{00000000-0005-0000-0000-000059370000}"/>
    <cellStyle name="SAPBEXexcGood1 2 7 2" xfId="15121" xr:uid="{00000000-0005-0000-0000-00005A370000}"/>
    <cellStyle name="SAPBEXexcGood1 2 7 3" xfId="20807" xr:uid="{00000000-0005-0000-0000-00005B370000}"/>
    <cellStyle name="SAPBEXexcGood1 2 8" xfId="9354" xr:uid="{00000000-0005-0000-0000-00005C370000}"/>
    <cellStyle name="SAPBEXexcGood1 2 8 2" xfId="16567" xr:uid="{00000000-0005-0000-0000-00005D370000}"/>
    <cellStyle name="SAPBEXexcGood1 2 8 3" xfId="22067" xr:uid="{00000000-0005-0000-0000-00005E370000}"/>
    <cellStyle name="SAPBEXexcGood1 2 9" xfId="10045" xr:uid="{00000000-0005-0000-0000-00005F370000}"/>
    <cellStyle name="SAPBEXexcGood1 2 9 2" xfId="17258" xr:uid="{00000000-0005-0000-0000-000060370000}"/>
    <cellStyle name="SAPBEXexcGood1 2 9 3" xfId="22695" xr:uid="{00000000-0005-0000-0000-000061370000}"/>
    <cellStyle name="SAPBEXexcGood1 3" xfId="396" xr:uid="{00000000-0005-0000-0000-000062370000}"/>
    <cellStyle name="SAPBEXexcGood1 3 10" xfId="11179" xr:uid="{00000000-0005-0000-0000-000063370000}"/>
    <cellStyle name="SAPBEXexcGood1 3 10 2" xfId="18386" xr:uid="{00000000-0005-0000-0000-000064370000}"/>
    <cellStyle name="SAPBEXexcGood1 3 10 3" xfId="23597" xr:uid="{00000000-0005-0000-0000-000065370000}"/>
    <cellStyle name="SAPBEXexcGood1 3 11" xfId="13288" xr:uid="{00000000-0005-0000-0000-000066370000}"/>
    <cellStyle name="SAPBEXexcGood1 3 12" xfId="25446" xr:uid="{00000000-0005-0000-0000-000067370000}"/>
    <cellStyle name="SAPBEXexcGood1 3 2" xfId="486" xr:uid="{00000000-0005-0000-0000-000068370000}"/>
    <cellStyle name="SAPBEXexcGood1 3 2 2" xfId="963" xr:uid="{00000000-0005-0000-0000-000069370000}"/>
    <cellStyle name="SAPBEXexcGood1 3 2 2 2" xfId="8332" xr:uid="{00000000-0005-0000-0000-00006A370000}"/>
    <cellStyle name="SAPBEXexcGood1 3 2 2 2 2" xfId="15545" xr:uid="{00000000-0005-0000-0000-00006B370000}"/>
    <cellStyle name="SAPBEXexcGood1 3 2 2 2 3" xfId="21190" xr:uid="{00000000-0005-0000-0000-00006C370000}"/>
    <cellStyle name="SAPBEXexcGood1 3 2 2 3" xfId="8964" xr:uid="{00000000-0005-0000-0000-00006D370000}"/>
    <cellStyle name="SAPBEXexcGood1 3 2 2 3 2" xfId="16177" xr:uid="{00000000-0005-0000-0000-00006E370000}"/>
    <cellStyle name="SAPBEXexcGood1 3 2 2 3 3" xfId="21721" xr:uid="{00000000-0005-0000-0000-00006F370000}"/>
    <cellStyle name="SAPBEXexcGood1 3 2 2 4" xfId="10463" xr:uid="{00000000-0005-0000-0000-000070370000}"/>
    <cellStyle name="SAPBEXexcGood1 3 2 2 4 2" xfId="17676" xr:uid="{00000000-0005-0000-0000-000071370000}"/>
    <cellStyle name="SAPBEXexcGood1 3 2 2 4 3" xfId="23072" xr:uid="{00000000-0005-0000-0000-000072370000}"/>
    <cellStyle name="SAPBEXexcGood1 3 2 2 5" xfId="11703" xr:uid="{00000000-0005-0000-0000-000073370000}"/>
    <cellStyle name="SAPBEXexcGood1 3 2 2 5 2" xfId="18910" xr:uid="{00000000-0005-0000-0000-000074370000}"/>
    <cellStyle name="SAPBEXexcGood1 3 2 2 5 3" xfId="24072" xr:uid="{00000000-0005-0000-0000-000075370000}"/>
    <cellStyle name="SAPBEXexcGood1 3 2 2 6" xfId="12312" xr:uid="{00000000-0005-0000-0000-000076370000}"/>
    <cellStyle name="SAPBEXexcGood1 3 2 2 6 2" xfId="19519" xr:uid="{00000000-0005-0000-0000-000077370000}"/>
    <cellStyle name="SAPBEXexcGood1 3 2 2 6 3" xfId="24554" xr:uid="{00000000-0005-0000-0000-000078370000}"/>
    <cellStyle name="SAPBEXexcGood1 3 2 2 7" xfId="13768" xr:uid="{00000000-0005-0000-0000-000079370000}"/>
    <cellStyle name="SAPBEXexcGood1 3 2 2 8" xfId="14375" xr:uid="{00000000-0005-0000-0000-00007A370000}"/>
    <cellStyle name="SAPBEXexcGood1 3 2 3" xfId="7914" xr:uid="{00000000-0005-0000-0000-00007B370000}"/>
    <cellStyle name="SAPBEXexcGood1 3 2 3 2" xfId="15127" xr:uid="{00000000-0005-0000-0000-00007C370000}"/>
    <cellStyle name="SAPBEXexcGood1 3 2 3 3" xfId="20813" xr:uid="{00000000-0005-0000-0000-00007D370000}"/>
    <cellStyle name="SAPBEXexcGood1 3 2 4" xfId="9348" xr:uid="{00000000-0005-0000-0000-00007E370000}"/>
    <cellStyle name="SAPBEXexcGood1 3 2 4 2" xfId="16561" xr:uid="{00000000-0005-0000-0000-00007F370000}"/>
    <cellStyle name="SAPBEXexcGood1 3 2 4 3" xfId="22061" xr:uid="{00000000-0005-0000-0000-000080370000}"/>
    <cellStyle name="SAPBEXexcGood1 3 2 5" xfId="10051" xr:uid="{00000000-0005-0000-0000-000081370000}"/>
    <cellStyle name="SAPBEXexcGood1 3 2 5 2" xfId="17264" xr:uid="{00000000-0005-0000-0000-000082370000}"/>
    <cellStyle name="SAPBEXexcGood1 3 2 5 3" xfId="22701" xr:uid="{00000000-0005-0000-0000-000083370000}"/>
    <cellStyle name="SAPBEXexcGood1 3 2 6" xfId="11269" xr:uid="{00000000-0005-0000-0000-000084370000}"/>
    <cellStyle name="SAPBEXexcGood1 3 2 6 2" xfId="18476" xr:uid="{00000000-0005-0000-0000-000085370000}"/>
    <cellStyle name="SAPBEXexcGood1 3 2 6 3" xfId="23679" xr:uid="{00000000-0005-0000-0000-000086370000}"/>
    <cellStyle name="SAPBEXexcGood1 3 2 7" xfId="12741" xr:uid="{00000000-0005-0000-0000-000087370000}"/>
    <cellStyle name="SAPBEXexcGood1 3 2 7 2" xfId="19948" xr:uid="{00000000-0005-0000-0000-000088370000}"/>
    <cellStyle name="SAPBEXexcGood1 3 2 7 3" xfId="24939" xr:uid="{00000000-0005-0000-0000-000089370000}"/>
    <cellStyle name="SAPBEXexcGood1 3 2 8" xfId="13361" xr:uid="{00000000-0005-0000-0000-00008A370000}"/>
    <cellStyle name="SAPBEXexcGood1 3 3" xfId="570" xr:uid="{00000000-0005-0000-0000-00008B370000}"/>
    <cellStyle name="SAPBEXexcGood1 3 3 2" xfId="1026" xr:uid="{00000000-0005-0000-0000-00008C370000}"/>
    <cellStyle name="SAPBEXexcGood1 3 3 2 2" xfId="8333" xr:uid="{00000000-0005-0000-0000-00008D370000}"/>
    <cellStyle name="SAPBEXexcGood1 3 3 2 2 2" xfId="15546" xr:uid="{00000000-0005-0000-0000-00008E370000}"/>
    <cellStyle name="SAPBEXexcGood1 3 3 2 2 3" xfId="21191" xr:uid="{00000000-0005-0000-0000-00008F370000}"/>
    <cellStyle name="SAPBEXexcGood1 3 3 2 3" xfId="8963" xr:uid="{00000000-0005-0000-0000-000090370000}"/>
    <cellStyle name="SAPBEXexcGood1 3 3 2 3 2" xfId="16176" xr:uid="{00000000-0005-0000-0000-000091370000}"/>
    <cellStyle name="SAPBEXexcGood1 3 3 2 3 3" xfId="21720" xr:uid="{00000000-0005-0000-0000-000092370000}"/>
    <cellStyle name="SAPBEXexcGood1 3 3 2 4" xfId="10464" xr:uid="{00000000-0005-0000-0000-000093370000}"/>
    <cellStyle name="SAPBEXexcGood1 3 3 2 4 2" xfId="17677" xr:uid="{00000000-0005-0000-0000-000094370000}"/>
    <cellStyle name="SAPBEXexcGood1 3 3 2 4 3" xfId="23073" xr:uid="{00000000-0005-0000-0000-000095370000}"/>
    <cellStyle name="SAPBEXexcGood1 3 3 2 5" xfId="11766" xr:uid="{00000000-0005-0000-0000-000096370000}"/>
    <cellStyle name="SAPBEXexcGood1 3 3 2 5 2" xfId="18973" xr:uid="{00000000-0005-0000-0000-000097370000}"/>
    <cellStyle name="SAPBEXexcGood1 3 3 2 5 3" xfId="24127" xr:uid="{00000000-0005-0000-0000-000098370000}"/>
    <cellStyle name="SAPBEXexcGood1 3 3 2 6" xfId="12257" xr:uid="{00000000-0005-0000-0000-000099370000}"/>
    <cellStyle name="SAPBEXexcGood1 3 3 2 6 2" xfId="19464" xr:uid="{00000000-0005-0000-0000-00009A370000}"/>
    <cellStyle name="SAPBEXexcGood1 3 3 2 6 3" xfId="24499" xr:uid="{00000000-0005-0000-0000-00009B370000}"/>
    <cellStyle name="SAPBEXexcGood1 3 3 2 7" xfId="13831" xr:uid="{00000000-0005-0000-0000-00009C370000}"/>
    <cellStyle name="SAPBEXexcGood1 3 3 2 8" xfId="14320" xr:uid="{00000000-0005-0000-0000-00009D370000}"/>
    <cellStyle name="SAPBEXexcGood1 3 3 3" xfId="7915" xr:uid="{00000000-0005-0000-0000-00009E370000}"/>
    <cellStyle name="SAPBEXexcGood1 3 3 3 2" xfId="15128" xr:uid="{00000000-0005-0000-0000-00009F370000}"/>
    <cellStyle name="SAPBEXexcGood1 3 3 3 3" xfId="20814" xr:uid="{00000000-0005-0000-0000-0000A0370000}"/>
    <cellStyle name="SAPBEXexcGood1 3 3 4" xfId="9347" xr:uid="{00000000-0005-0000-0000-0000A1370000}"/>
    <cellStyle name="SAPBEXexcGood1 3 3 4 2" xfId="16560" xr:uid="{00000000-0005-0000-0000-0000A2370000}"/>
    <cellStyle name="SAPBEXexcGood1 3 3 4 3" xfId="22060" xr:uid="{00000000-0005-0000-0000-0000A3370000}"/>
    <cellStyle name="SAPBEXexcGood1 3 3 5" xfId="10052" xr:uid="{00000000-0005-0000-0000-0000A4370000}"/>
    <cellStyle name="SAPBEXexcGood1 3 3 5 2" xfId="17265" xr:uid="{00000000-0005-0000-0000-0000A5370000}"/>
    <cellStyle name="SAPBEXexcGood1 3 3 5 3" xfId="22702" xr:uid="{00000000-0005-0000-0000-0000A6370000}"/>
    <cellStyle name="SAPBEXexcGood1 3 3 6" xfId="11353" xr:uid="{00000000-0005-0000-0000-0000A7370000}"/>
    <cellStyle name="SAPBEXexcGood1 3 3 6 2" xfId="18560" xr:uid="{00000000-0005-0000-0000-0000A8370000}"/>
    <cellStyle name="SAPBEXexcGood1 3 3 6 3" xfId="23755" xr:uid="{00000000-0005-0000-0000-0000A9370000}"/>
    <cellStyle name="SAPBEXexcGood1 3 3 7" xfId="12650" xr:uid="{00000000-0005-0000-0000-0000AA370000}"/>
    <cellStyle name="SAPBEXexcGood1 3 3 7 2" xfId="19857" xr:uid="{00000000-0005-0000-0000-0000AB370000}"/>
    <cellStyle name="SAPBEXexcGood1 3 3 7 3" xfId="24863" xr:uid="{00000000-0005-0000-0000-0000AC370000}"/>
    <cellStyle name="SAPBEXexcGood1 3 3 8" xfId="13432" xr:uid="{00000000-0005-0000-0000-0000AD370000}"/>
    <cellStyle name="SAPBEXexcGood1 3 4" xfId="636" xr:uid="{00000000-0005-0000-0000-0000AE370000}"/>
    <cellStyle name="SAPBEXexcGood1 3 4 2" xfId="1092" xr:uid="{00000000-0005-0000-0000-0000AF370000}"/>
    <cellStyle name="SAPBEXexcGood1 3 4 2 2" xfId="8334" xr:uid="{00000000-0005-0000-0000-0000B0370000}"/>
    <cellStyle name="SAPBEXexcGood1 3 4 2 2 2" xfId="15547" xr:uid="{00000000-0005-0000-0000-0000B1370000}"/>
    <cellStyle name="SAPBEXexcGood1 3 4 2 2 3" xfId="21192" xr:uid="{00000000-0005-0000-0000-0000B2370000}"/>
    <cellStyle name="SAPBEXexcGood1 3 4 2 3" xfId="8962" xr:uid="{00000000-0005-0000-0000-0000B3370000}"/>
    <cellStyle name="SAPBEXexcGood1 3 4 2 3 2" xfId="16175" xr:uid="{00000000-0005-0000-0000-0000B4370000}"/>
    <cellStyle name="SAPBEXexcGood1 3 4 2 3 3" xfId="21719" xr:uid="{00000000-0005-0000-0000-0000B5370000}"/>
    <cellStyle name="SAPBEXexcGood1 3 4 2 4" xfId="10465" xr:uid="{00000000-0005-0000-0000-0000B6370000}"/>
    <cellStyle name="SAPBEXexcGood1 3 4 2 4 2" xfId="17678" xr:uid="{00000000-0005-0000-0000-0000B7370000}"/>
    <cellStyle name="SAPBEXexcGood1 3 4 2 4 3" xfId="23074" xr:uid="{00000000-0005-0000-0000-0000B8370000}"/>
    <cellStyle name="SAPBEXexcGood1 3 4 2 5" xfId="11832" xr:uid="{00000000-0005-0000-0000-0000B9370000}"/>
    <cellStyle name="SAPBEXexcGood1 3 4 2 5 2" xfId="19039" xr:uid="{00000000-0005-0000-0000-0000BA370000}"/>
    <cellStyle name="SAPBEXexcGood1 3 4 2 5 3" xfId="24193" xr:uid="{00000000-0005-0000-0000-0000BB370000}"/>
    <cellStyle name="SAPBEXexcGood1 3 4 2 6" xfId="12191" xr:uid="{00000000-0005-0000-0000-0000BC370000}"/>
    <cellStyle name="SAPBEXexcGood1 3 4 2 6 2" xfId="19398" xr:uid="{00000000-0005-0000-0000-0000BD370000}"/>
    <cellStyle name="SAPBEXexcGood1 3 4 2 6 3" xfId="24433" xr:uid="{00000000-0005-0000-0000-0000BE370000}"/>
    <cellStyle name="SAPBEXexcGood1 3 4 2 7" xfId="13897" xr:uid="{00000000-0005-0000-0000-0000BF370000}"/>
    <cellStyle name="SAPBEXexcGood1 3 4 2 8" xfId="14254" xr:uid="{00000000-0005-0000-0000-0000C0370000}"/>
    <cellStyle name="SAPBEXexcGood1 3 4 3" xfId="7916" xr:uid="{00000000-0005-0000-0000-0000C1370000}"/>
    <cellStyle name="SAPBEXexcGood1 3 4 3 2" xfId="15129" xr:uid="{00000000-0005-0000-0000-0000C2370000}"/>
    <cellStyle name="SAPBEXexcGood1 3 4 3 3" xfId="20815" xr:uid="{00000000-0005-0000-0000-0000C3370000}"/>
    <cellStyle name="SAPBEXexcGood1 3 4 4" xfId="9346" xr:uid="{00000000-0005-0000-0000-0000C4370000}"/>
    <cellStyle name="SAPBEXexcGood1 3 4 4 2" xfId="16559" xr:uid="{00000000-0005-0000-0000-0000C5370000}"/>
    <cellStyle name="SAPBEXexcGood1 3 4 4 3" xfId="22059" xr:uid="{00000000-0005-0000-0000-0000C6370000}"/>
    <cellStyle name="SAPBEXexcGood1 3 4 5" xfId="10053" xr:uid="{00000000-0005-0000-0000-0000C7370000}"/>
    <cellStyle name="SAPBEXexcGood1 3 4 5 2" xfId="17266" xr:uid="{00000000-0005-0000-0000-0000C8370000}"/>
    <cellStyle name="SAPBEXexcGood1 3 4 5 3" xfId="22703" xr:uid="{00000000-0005-0000-0000-0000C9370000}"/>
    <cellStyle name="SAPBEXexcGood1 3 4 6" xfId="11419" xr:uid="{00000000-0005-0000-0000-0000CA370000}"/>
    <cellStyle name="SAPBEXexcGood1 3 4 6 2" xfId="18626" xr:uid="{00000000-0005-0000-0000-0000CB370000}"/>
    <cellStyle name="SAPBEXexcGood1 3 4 6 3" xfId="23821" xr:uid="{00000000-0005-0000-0000-0000CC370000}"/>
    <cellStyle name="SAPBEXexcGood1 3 4 7" xfId="12566" xr:uid="{00000000-0005-0000-0000-0000CD370000}"/>
    <cellStyle name="SAPBEXexcGood1 3 4 7 2" xfId="19773" xr:uid="{00000000-0005-0000-0000-0000CE370000}"/>
    <cellStyle name="SAPBEXexcGood1 3 4 7 3" xfId="24798" xr:uid="{00000000-0005-0000-0000-0000CF370000}"/>
    <cellStyle name="SAPBEXexcGood1 3 4 8" xfId="13495" xr:uid="{00000000-0005-0000-0000-0000D0370000}"/>
    <cellStyle name="SAPBEXexcGood1 3 4 9" xfId="13249" xr:uid="{00000000-0005-0000-0000-0000D1370000}"/>
    <cellStyle name="SAPBEXexcGood1 3 5" xfId="690" xr:uid="{00000000-0005-0000-0000-0000D2370000}"/>
    <cellStyle name="SAPBEXexcGood1 3 5 2" xfId="1146" xr:uid="{00000000-0005-0000-0000-0000D3370000}"/>
    <cellStyle name="SAPBEXexcGood1 3 5 2 2" xfId="8335" xr:uid="{00000000-0005-0000-0000-0000D4370000}"/>
    <cellStyle name="SAPBEXexcGood1 3 5 2 2 2" xfId="15548" xr:uid="{00000000-0005-0000-0000-0000D5370000}"/>
    <cellStyle name="SAPBEXexcGood1 3 5 2 2 3" xfId="21193" xr:uid="{00000000-0005-0000-0000-0000D6370000}"/>
    <cellStyle name="SAPBEXexcGood1 3 5 2 3" xfId="8961" xr:uid="{00000000-0005-0000-0000-0000D7370000}"/>
    <cellStyle name="SAPBEXexcGood1 3 5 2 3 2" xfId="16174" xr:uid="{00000000-0005-0000-0000-0000D8370000}"/>
    <cellStyle name="SAPBEXexcGood1 3 5 2 3 3" xfId="21718" xr:uid="{00000000-0005-0000-0000-0000D9370000}"/>
    <cellStyle name="SAPBEXexcGood1 3 5 2 4" xfId="10466" xr:uid="{00000000-0005-0000-0000-0000DA370000}"/>
    <cellStyle name="SAPBEXexcGood1 3 5 2 4 2" xfId="17679" xr:uid="{00000000-0005-0000-0000-0000DB370000}"/>
    <cellStyle name="SAPBEXexcGood1 3 5 2 4 3" xfId="23075" xr:uid="{00000000-0005-0000-0000-0000DC370000}"/>
    <cellStyle name="SAPBEXexcGood1 3 5 2 5" xfId="11886" xr:uid="{00000000-0005-0000-0000-0000DD370000}"/>
    <cellStyle name="SAPBEXexcGood1 3 5 2 5 2" xfId="19093" xr:uid="{00000000-0005-0000-0000-0000DE370000}"/>
    <cellStyle name="SAPBEXexcGood1 3 5 2 5 3" xfId="24247" xr:uid="{00000000-0005-0000-0000-0000DF370000}"/>
    <cellStyle name="SAPBEXexcGood1 3 5 2 6" xfId="12137" xr:uid="{00000000-0005-0000-0000-0000E0370000}"/>
    <cellStyle name="SAPBEXexcGood1 3 5 2 6 2" xfId="19344" xr:uid="{00000000-0005-0000-0000-0000E1370000}"/>
    <cellStyle name="SAPBEXexcGood1 3 5 2 6 3" xfId="24379" xr:uid="{00000000-0005-0000-0000-0000E2370000}"/>
    <cellStyle name="SAPBEXexcGood1 3 5 2 7" xfId="13951" xr:uid="{00000000-0005-0000-0000-0000E3370000}"/>
    <cellStyle name="SAPBEXexcGood1 3 5 2 8" xfId="14200" xr:uid="{00000000-0005-0000-0000-0000E4370000}"/>
    <cellStyle name="SAPBEXexcGood1 3 5 3" xfId="7917" xr:uid="{00000000-0005-0000-0000-0000E5370000}"/>
    <cellStyle name="SAPBEXexcGood1 3 5 3 2" xfId="15130" xr:uid="{00000000-0005-0000-0000-0000E6370000}"/>
    <cellStyle name="SAPBEXexcGood1 3 5 3 3" xfId="20816" xr:uid="{00000000-0005-0000-0000-0000E7370000}"/>
    <cellStyle name="SAPBEXexcGood1 3 5 4" xfId="9345" xr:uid="{00000000-0005-0000-0000-0000E8370000}"/>
    <cellStyle name="SAPBEXexcGood1 3 5 4 2" xfId="16558" xr:uid="{00000000-0005-0000-0000-0000E9370000}"/>
    <cellStyle name="SAPBEXexcGood1 3 5 4 3" xfId="22058" xr:uid="{00000000-0005-0000-0000-0000EA370000}"/>
    <cellStyle name="SAPBEXexcGood1 3 5 5" xfId="10054" xr:uid="{00000000-0005-0000-0000-0000EB370000}"/>
    <cellStyle name="SAPBEXexcGood1 3 5 5 2" xfId="17267" xr:uid="{00000000-0005-0000-0000-0000EC370000}"/>
    <cellStyle name="SAPBEXexcGood1 3 5 5 3" xfId="22704" xr:uid="{00000000-0005-0000-0000-0000ED370000}"/>
    <cellStyle name="SAPBEXexcGood1 3 5 6" xfId="11473" xr:uid="{00000000-0005-0000-0000-0000EE370000}"/>
    <cellStyle name="SAPBEXexcGood1 3 5 6 2" xfId="18680" xr:uid="{00000000-0005-0000-0000-0000EF370000}"/>
    <cellStyle name="SAPBEXexcGood1 3 5 6 3" xfId="23875" xr:uid="{00000000-0005-0000-0000-0000F0370000}"/>
    <cellStyle name="SAPBEXexcGood1 3 5 7" xfId="12508" xr:uid="{00000000-0005-0000-0000-0000F1370000}"/>
    <cellStyle name="SAPBEXexcGood1 3 5 7 2" xfId="19715" xr:uid="{00000000-0005-0000-0000-0000F2370000}"/>
    <cellStyle name="SAPBEXexcGood1 3 5 7 3" xfId="24745" xr:uid="{00000000-0005-0000-0000-0000F3370000}"/>
    <cellStyle name="SAPBEXexcGood1 3 5 8" xfId="13549" xr:uid="{00000000-0005-0000-0000-0000F4370000}"/>
    <cellStyle name="SAPBEXexcGood1 3 5 9" xfId="14547" xr:uid="{00000000-0005-0000-0000-0000F5370000}"/>
    <cellStyle name="SAPBEXexcGood1 3 6" xfId="875" xr:uid="{00000000-0005-0000-0000-0000F6370000}"/>
    <cellStyle name="SAPBEXexcGood1 3 6 2" xfId="8336" xr:uid="{00000000-0005-0000-0000-0000F7370000}"/>
    <cellStyle name="SAPBEXexcGood1 3 6 2 2" xfId="15549" xr:uid="{00000000-0005-0000-0000-0000F8370000}"/>
    <cellStyle name="SAPBEXexcGood1 3 6 2 3" xfId="21194" xr:uid="{00000000-0005-0000-0000-0000F9370000}"/>
    <cellStyle name="SAPBEXexcGood1 3 6 3" xfId="8960" xr:uid="{00000000-0005-0000-0000-0000FA370000}"/>
    <cellStyle name="SAPBEXexcGood1 3 6 3 2" xfId="16173" xr:uid="{00000000-0005-0000-0000-0000FB370000}"/>
    <cellStyle name="SAPBEXexcGood1 3 6 3 3" xfId="21717" xr:uid="{00000000-0005-0000-0000-0000FC370000}"/>
    <cellStyle name="SAPBEXexcGood1 3 6 4" xfId="10467" xr:uid="{00000000-0005-0000-0000-0000FD370000}"/>
    <cellStyle name="SAPBEXexcGood1 3 6 4 2" xfId="17680" xr:uid="{00000000-0005-0000-0000-0000FE370000}"/>
    <cellStyle name="SAPBEXexcGood1 3 6 4 3" xfId="23076" xr:uid="{00000000-0005-0000-0000-0000FF370000}"/>
    <cellStyle name="SAPBEXexcGood1 3 6 5" xfId="11615" xr:uid="{00000000-0005-0000-0000-000000380000}"/>
    <cellStyle name="SAPBEXexcGood1 3 6 5 2" xfId="18822" xr:uid="{00000000-0005-0000-0000-000001380000}"/>
    <cellStyle name="SAPBEXexcGood1 3 6 5 3" xfId="23992" xr:uid="{00000000-0005-0000-0000-000002380000}"/>
    <cellStyle name="SAPBEXexcGood1 3 6 6" xfId="12392" xr:uid="{00000000-0005-0000-0000-000003380000}"/>
    <cellStyle name="SAPBEXexcGood1 3 6 6 2" xfId="19599" xr:uid="{00000000-0005-0000-0000-000004380000}"/>
    <cellStyle name="SAPBEXexcGood1 3 6 6 3" xfId="24634" xr:uid="{00000000-0005-0000-0000-000005380000}"/>
    <cellStyle name="SAPBEXexcGood1 3 6 7" xfId="13680" xr:uid="{00000000-0005-0000-0000-000006380000}"/>
    <cellStyle name="SAPBEXexcGood1 3 6 8" xfId="14452" xr:uid="{00000000-0005-0000-0000-000007380000}"/>
    <cellStyle name="SAPBEXexcGood1 3 7" xfId="7913" xr:uid="{00000000-0005-0000-0000-000008380000}"/>
    <cellStyle name="SAPBEXexcGood1 3 7 2" xfId="15126" xr:uid="{00000000-0005-0000-0000-000009380000}"/>
    <cellStyle name="SAPBEXexcGood1 3 7 3" xfId="20812" xr:uid="{00000000-0005-0000-0000-00000A380000}"/>
    <cellStyle name="SAPBEXexcGood1 3 8" xfId="9349" xr:uid="{00000000-0005-0000-0000-00000B380000}"/>
    <cellStyle name="SAPBEXexcGood1 3 8 2" xfId="16562" xr:uid="{00000000-0005-0000-0000-00000C380000}"/>
    <cellStyle name="SAPBEXexcGood1 3 8 3" xfId="22062" xr:uid="{00000000-0005-0000-0000-00000D380000}"/>
    <cellStyle name="SAPBEXexcGood1 3 9" xfId="10050" xr:uid="{00000000-0005-0000-0000-00000E380000}"/>
    <cellStyle name="SAPBEXexcGood1 3 9 2" xfId="17263" xr:uid="{00000000-0005-0000-0000-00000F380000}"/>
    <cellStyle name="SAPBEXexcGood1 3 9 3" xfId="22700" xr:uid="{00000000-0005-0000-0000-000010380000}"/>
    <cellStyle name="SAPBEXexcGood1 4" xfId="513" xr:uid="{00000000-0005-0000-0000-000011380000}"/>
    <cellStyle name="SAPBEXexcGood1 4 10" xfId="13386" xr:uid="{00000000-0005-0000-0000-000012380000}"/>
    <cellStyle name="SAPBEXexcGood1 4 11" xfId="25505" xr:uid="{00000000-0005-0000-0000-000013380000}"/>
    <cellStyle name="SAPBEXexcGood1 4 2" xfId="594" xr:uid="{00000000-0005-0000-0000-000014380000}"/>
    <cellStyle name="SAPBEXexcGood1 4 2 2" xfId="1050" xr:uid="{00000000-0005-0000-0000-000015380000}"/>
    <cellStyle name="SAPBEXexcGood1 4 2 2 2" xfId="8337" xr:uid="{00000000-0005-0000-0000-000016380000}"/>
    <cellStyle name="SAPBEXexcGood1 4 2 2 2 2" xfId="15550" xr:uid="{00000000-0005-0000-0000-000017380000}"/>
    <cellStyle name="SAPBEXexcGood1 4 2 2 2 3" xfId="21195" xr:uid="{00000000-0005-0000-0000-000018380000}"/>
    <cellStyle name="SAPBEXexcGood1 4 2 2 3" xfId="8959" xr:uid="{00000000-0005-0000-0000-000019380000}"/>
    <cellStyle name="SAPBEXexcGood1 4 2 2 3 2" xfId="16172" xr:uid="{00000000-0005-0000-0000-00001A380000}"/>
    <cellStyle name="SAPBEXexcGood1 4 2 2 3 3" xfId="21716" xr:uid="{00000000-0005-0000-0000-00001B380000}"/>
    <cellStyle name="SAPBEXexcGood1 4 2 2 4" xfId="10468" xr:uid="{00000000-0005-0000-0000-00001C380000}"/>
    <cellStyle name="SAPBEXexcGood1 4 2 2 4 2" xfId="17681" xr:uid="{00000000-0005-0000-0000-00001D380000}"/>
    <cellStyle name="SAPBEXexcGood1 4 2 2 4 3" xfId="23077" xr:uid="{00000000-0005-0000-0000-00001E380000}"/>
    <cellStyle name="SAPBEXexcGood1 4 2 2 5" xfId="11790" xr:uid="{00000000-0005-0000-0000-00001F380000}"/>
    <cellStyle name="SAPBEXexcGood1 4 2 2 5 2" xfId="18997" xr:uid="{00000000-0005-0000-0000-000020380000}"/>
    <cellStyle name="SAPBEXexcGood1 4 2 2 5 3" xfId="24151" xr:uid="{00000000-0005-0000-0000-000021380000}"/>
    <cellStyle name="SAPBEXexcGood1 4 2 2 6" xfId="12233" xr:uid="{00000000-0005-0000-0000-000022380000}"/>
    <cellStyle name="SAPBEXexcGood1 4 2 2 6 2" xfId="19440" xr:uid="{00000000-0005-0000-0000-000023380000}"/>
    <cellStyle name="SAPBEXexcGood1 4 2 2 6 3" xfId="24475" xr:uid="{00000000-0005-0000-0000-000024380000}"/>
    <cellStyle name="SAPBEXexcGood1 4 2 2 7" xfId="13855" xr:uid="{00000000-0005-0000-0000-000025380000}"/>
    <cellStyle name="SAPBEXexcGood1 4 2 2 8" xfId="14296" xr:uid="{00000000-0005-0000-0000-000026380000}"/>
    <cellStyle name="SAPBEXexcGood1 4 2 3" xfId="7919" xr:uid="{00000000-0005-0000-0000-000027380000}"/>
    <cellStyle name="SAPBEXexcGood1 4 2 3 2" xfId="15132" xr:uid="{00000000-0005-0000-0000-000028380000}"/>
    <cellStyle name="SAPBEXexcGood1 4 2 3 3" xfId="20818" xr:uid="{00000000-0005-0000-0000-000029380000}"/>
    <cellStyle name="SAPBEXexcGood1 4 2 4" xfId="9343" xr:uid="{00000000-0005-0000-0000-00002A380000}"/>
    <cellStyle name="SAPBEXexcGood1 4 2 4 2" xfId="16556" xr:uid="{00000000-0005-0000-0000-00002B380000}"/>
    <cellStyle name="SAPBEXexcGood1 4 2 4 3" xfId="22056" xr:uid="{00000000-0005-0000-0000-00002C380000}"/>
    <cellStyle name="SAPBEXexcGood1 4 2 5" xfId="10056" xr:uid="{00000000-0005-0000-0000-00002D380000}"/>
    <cellStyle name="SAPBEXexcGood1 4 2 5 2" xfId="17269" xr:uid="{00000000-0005-0000-0000-00002E380000}"/>
    <cellStyle name="SAPBEXexcGood1 4 2 5 3" xfId="22706" xr:uid="{00000000-0005-0000-0000-00002F380000}"/>
    <cellStyle name="SAPBEXexcGood1 4 2 6" xfId="11377" xr:uid="{00000000-0005-0000-0000-000030380000}"/>
    <cellStyle name="SAPBEXexcGood1 4 2 6 2" xfId="18584" xr:uid="{00000000-0005-0000-0000-000031380000}"/>
    <cellStyle name="SAPBEXexcGood1 4 2 6 3" xfId="23779" xr:uid="{00000000-0005-0000-0000-000032380000}"/>
    <cellStyle name="SAPBEXexcGood1 4 2 7" xfId="12610" xr:uid="{00000000-0005-0000-0000-000033380000}"/>
    <cellStyle name="SAPBEXexcGood1 4 2 7 2" xfId="19817" xr:uid="{00000000-0005-0000-0000-000034380000}"/>
    <cellStyle name="SAPBEXexcGood1 4 2 7 3" xfId="24840" xr:uid="{00000000-0005-0000-0000-000035380000}"/>
    <cellStyle name="SAPBEXexcGood1 4 2 8" xfId="13453" xr:uid="{00000000-0005-0000-0000-000036380000}"/>
    <cellStyle name="SAPBEXexcGood1 4 3" xfId="659" xr:uid="{00000000-0005-0000-0000-000037380000}"/>
    <cellStyle name="SAPBEXexcGood1 4 3 2" xfId="1115" xr:uid="{00000000-0005-0000-0000-000038380000}"/>
    <cellStyle name="SAPBEXexcGood1 4 3 2 2" xfId="8338" xr:uid="{00000000-0005-0000-0000-000039380000}"/>
    <cellStyle name="SAPBEXexcGood1 4 3 2 2 2" xfId="15551" xr:uid="{00000000-0005-0000-0000-00003A380000}"/>
    <cellStyle name="SAPBEXexcGood1 4 3 2 2 3" xfId="21196" xr:uid="{00000000-0005-0000-0000-00003B380000}"/>
    <cellStyle name="SAPBEXexcGood1 4 3 2 3" xfId="8958" xr:uid="{00000000-0005-0000-0000-00003C380000}"/>
    <cellStyle name="SAPBEXexcGood1 4 3 2 3 2" xfId="16171" xr:uid="{00000000-0005-0000-0000-00003D380000}"/>
    <cellStyle name="SAPBEXexcGood1 4 3 2 3 3" xfId="21715" xr:uid="{00000000-0005-0000-0000-00003E380000}"/>
    <cellStyle name="SAPBEXexcGood1 4 3 2 4" xfId="10469" xr:uid="{00000000-0005-0000-0000-00003F380000}"/>
    <cellStyle name="SAPBEXexcGood1 4 3 2 4 2" xfId="17682" xr:uid="{00000000-0005-0000-0000-000040380000}"/>
    <cellStyle name="SAPBEXexcGood1 4 3 2 4 3" xfId="23078" xr:uid="{00000000-0005-0000-0000-000041380000}"/>
    <cellStyle name="SAPBEXexcGood1 4 3 2 5" xfId="11855" xr:uid="{00000000-0005-0000-0000-000042380000}"/>
    <cellStyle name="SAPBEXexcGood1 4 3 2 5 2" xfId="19062" xr:uid="{00000000-0005-0000-0000-000043380000}"/>
    <cellStyle name="SAPBEXexcGood1 4 3 2 5 3" xfId="24216" xr:uid="{00000000-0005-0000-0000-000044380000}"/>
    <cellStyle name="SAPBEXexcGood1 4 3 2 6" xfId="12168" xr:uid="{00000000-0005-0000-0000-000045380000}"/>
    <cellStyle name="SAPBEXexcGood1 4 3 2 6 2" xfId="19375" xr:uid="{00000000-0005-0000-0000-000046380000}"/>
    <cellStyle name="SAPBEXexcGood1 4 3 2 6 3" xfId="24410" xr:uid="{00000000-0005-0000-0000-000047380000}"/>
    <cellStyle name="SAPBEXexcGood1 4 3 2 7" xfId="13920" xr:uid="{00000000-0005-0000-0000-000048380000}"/>
    <cellStyle name="SAPBEXexcGood1 4 3 2 8" xfId="14231" xr:uid="{00000000-0005-0000-0000-000049380000}"/>
    <cellStyle name="SAPBEXexcGood1 4 3 3" xfId="7920" xr:uid="{00000000-0005-0000-0000-00004A380000}"/>
    <cellStyle name="SAPBEXexcGood1 4 3 3 2" xfId="15133" xr:uid="{00000000-0005-0000-0000-00004B380000}"/>
    <cellStyle name="SAPBEXexcGood1 4 3 3 3" xfId="20819" xr:uid="{00000000-0005-0000-0000-00004C380000}"/>
    <cellStyle name="SAPBEXexcGood1 4 3 4" xfId="9342" xr:uid="{00000000-0005-0000-0000-00004D380000}"/>
    <cellStyle name="SAPBEXexcGood1 4 3 4 2" xfId="16555" xr:uid="{00000000-0005-0000-0000-00004E380000}"/>
    <cellStyle name="SAPBEXexcGood1 4 3 4 3" xfId="22055" xr:uid="{00000000-0005-0000-0000-00004F380000}"/>
    <cellStyle name="SAPBEXexcGood1 4 3 5" xfId="10057" xr:uid="{00000000-0005-0000-0000-000050380000}"/>
    <cellStyle name="SAPBEXexcGood1 4 3 5 2" xfId="17270" xr:uid="{00000000-0005-0000-0000-000051380000}"/>
    <cellStyle name="SAPBEXexcGood1 4 3 5 3" xfId="22707" xr:uid="{00000000-0005-0000-0000-000052380000}"/>
    <cellStyle name="SAPBEXexcGood1 4 3 6" xfId="11442" xr:uid="{00000000-0005-0000-0000-000053380000}"/>
    <cellStyle name="SAPBEXexcGood1 4 3 6 2" xfId="18649" xr:uid="{00000000-0005-0000-0000-000054380000}"/>
    <cellStyle name="SAPBEXexcGood1 4 3 6 3" xfId="23844" xr:uid="{00000000-0005-0000-0000-000055380000}"/>
    <cellStyle name="SAPBEXexcGood1 4 3 7" xfId="12543" xr:uid="{00000000-0005-0000-0000-000056380000}"/>
    <cellStyle name="SAPBEXexcGood1 4 3 7 2" xfId="19750" xr:uid="{00000000-0005-0000-0000-000057380000}"/>
    <cellStyle name="SAPBEXexcGood1 4 3 7 3" xfId="24775" xr:uid="{00000000-0005-0000-0000-000058380000}"/>
    <cellStyle name="SAPBEXexcGood1 4 3 8" xfId="13518" xr:uid="{00000000-0005-0000-0000-000059380000}"/>
    <cellStyle name="SAPBEXexcGood1 4 3 9" xfId="14578" xr:uid="{00000000-0005-0000-0000-00005A380000}"/>
    <cellStyle name="SAPBEXexcGood1 4 4" xfId="714" xr:uid="{00000000-0005-0000-0000-00005B380000}"/>
    <cellStyle name="SAPBEXexcGood1 4 4 2" xfId="1170" xr:uid="{00000000-0005-0000-0000-00005C380000}"/>
    <cellStyle name="SAPBEXexcGood1 4 4 2 2" xfId="8339" xr:uid="{00000000-0005-0000-0000-00005D380000}"/>
    <cellStyle name="SAPBEXexcGood1 4 4 2 2 2" xfId="15552" xr:uid="{00000000-0005-0000-0000-00005E380000}"/>
    <cellStyle name="SAPBEXexcGood1 4 4 2 2 3" xfId="21197" xr:uid="{00000000-0005-0000-0000-00005F380000}"/>
    <cellStyle name="SAPBEXexcGood1 4 4 2 3" xfId="8957" xr:uid="{00000000-0005-0000-0000-000060380000}"/>
    <cellStyle name="SAPBEXexcGood1 4 4 2 3 2" xfId="16170" xr:uid="{00000000-0005-0000-0000-000061380000}"/>
    <cellStyle name="SAPBEXexcGood1 4 4 2 3 3" xfId="21714" xr:uid="{00000000-0005-0000-0000-000062380000}"/>
    <cellStyle name="SAPBEXexcGood1 4 4 2 4" xfId="10470" xr:uid="{00000000-0005-0000-0000-000063380000}"/>
    <cellStyle name="SAPBEXexcGood1 4 4 2 4 2" xfId="17683" xr:uid="{00000000-0005-0000-0000-000064380000}"/>
    <cellStyle name="SAPBEXexcGood1 4 4 2 4 3" xfId="23079" xr:uid="{00000000-0005-0000-0000-000065380000}"/>
    <cellStyle name="SAPBEXexcGood1 4 4 2 5" xfId="11910" xr:uid="{00000000-0005-0000-0000-000066380000}"/>
    <cellStyle name="SAPBEXexcGood1 4 4 2 5 2" xfId="19117" xr:uid="{00000000-0005-0000-0000-000067380000}"/>
    <cellStyle name="SAPBEXexcGood1 4 4 2 5 3" xfId="24271" xr:uid="{00000000-0005-0000-0000-000068380000}"/>
    <cellStyle name="SAPBEXexcGood1 4 4 2 6" xfId="12113" xr:uid="{00000000-0005-0000-0000-000069380000}"/>
    <cellStyle name="SAPBEXexcGood1 4 4 2 6 2" xfId="19320" xr:uid="{00000000-0005-0000-0000-00006A380000}"/>
    <cellStyle name="SAPBEXexcGood1 4 4 2 6 3" xfId="24355" xr:uid="{00000000-0005-0000-0000-00006B380000}"/>
    <cellStyle name="SAPBEXexcGood1 4 4 2 7" xfId="13975" xr:uid="{00000000-0005-0000-0000-00006C380000}"/>
    <cellStyle name="SAPBEXexcGood1 4 4 2 8" xfId="14176" xr:uid="{00000000-0005-0000-0000-00006D380000}"/>
    <cellStyle name="SAPBEXexcGood1 4 4 3" xfId="7921" xr:uid="{00000000-0005-0000-0000-00006E380000}"/>
    <cellStyle name="SAPBEXexcGood1 4 4 3 2" xfId="15134" xr:uid="{00000000-0005-0000-0000-00006F380000}"/>
    <cellStyle name="SAPBEXexcGood1 4 4 3 3" xfId="20820" xr:uid="{00000000-0005-0000-0000-000070380000}"/>
    <cellStyle name="SAPBEXexcGood1 4 4 4" xfId="9341" xr:uid="{00000000-0005-0000-0000-000071380000}"/>
    <cellStyle name="SAPBEXexcGood1 4 4 4 2" xfId="16554" xr:uid="{00000000-0005-0000-0000-000072380000}"/>
    <cellStyle name="SAPBEXexcGood1 4 4 4 3" xfId="22054" xr:uid="{00000000-0005-0000-0000-000073380000}"/>
    <cellStyle name="SAPBEXexcGood1 4 4 5" xfId="10058" xr:uid="{00000000-0005-0000-0000-000074380000}"/>
    <cellStyle name="SAPBEXexcGood1 4 4 5 2" xfId="17271" xr:uid="{00000000-0005-0000-0000-000075380000}"/>
    <cellStyle name="SAPBEXexcGood1 4 4 5 3" xfId="22708" xr:uid="{00000000-0005-0000-0000-000076380000}"/>
    <cellStyle name="SAPBEXexcGood1 4 4 6" xfId="11497" xr:uid="{00000000-0005-0000-0000-000077380000}"/>
    <cellStyle name="SAPBEXexcGood1 4 4 6 2" xfId="18704" xr:uid="{00000000-0005-0000-0000-000078380000}"/>
    <cellStyle name="SAPBEXexcGood1 4 4 6 3" xfId="23899" xr:uid="{00000000-0005-0000-0000-000079380000}"/>
    <cellStyle name="SAPBEXexcGood1 4 4 7" xfId="12483" xr:uid="{00000000-0005-0000-0000-00007A380000}"/>
    <cellStyle name="SAPBEXexcGood1 4 4 7 2" xfId="19690" xr:uid="{00000000-0005-0000-0000-00007B380000}"/>
    <cellStyle name="SAPBEXexcGood1 4 4 7 3" xfId="24723" xr:uid="{00000000-0005-0000-0000-00007C380000}"/>
    <cellStyle name="SAPBEXexcGood1 4 4 8" xfId="13573" xr:uid="{00000000-0005-0000-0000-00007D380000}"/>
    <cellStyle name="SAPBEXexcGood1 4 4 9" xfId="14524" xr:uid="{00000000-0005-0000-0000-00007E380000}"/>
    <cellStyle name="SAPBEXexcGood1 4 5" xfId="7918" xr:uid="{00000000-0005-0000-0000-00007F380000}"/>
    <cellStyle name="SAPBEXexcGood1 4 5 2" xfId="15131" xr:uid="{00000000-0005-0000-0000-000080380000}"/>
    <cellStyle name="SAPBEXexcGood1 4 5 3" xfId="20817" xr:uid="{00000000-0005-0000-0000-000081380000}"/>
    <cellStyle name="SAPBEXexcGood1 4 6" xfId="9344" xr:uid="{00000000-0005-0000-0000-000082380000}"/>
    <cellStyle name="SAPBEXexcGood1 4 6 2" xfId="16557" xr:uid="{00000000-0005-0000-0000-000083380000}"/>
    <cellStyle name="SAPBEXexcGood1 4 6 3" xfId="22057" xr:uid="{00000000-0005-0000-0000-000084380000}"/>
    <cellStyle name="SAPBEXexcGood1 4 7" xfId="10055" xr:uid="{00000000-0005-0000-0000-000085380000}"/>
    <cellStyle name="SAPBEXexcGood1 4 7 2" xfId="17268" xr:uid="{00000000-0005-0000-0000-000086380000}"/>
    <cellStyle name="SAPBEXexcGood1 4 7 3" xfId="22705" xr:uid="{00000000-0005-0000-0000-000087380000}"/>
    <cellStyle name="SAPBEXexcGood1 4 8" xfId="11296" xr:uid="{00000000-0005-0000-0000-000088380000}"/>
    <cellStyle name="SAPBEXexcGood1 4 8 2" xfId="18503" xr:uid="{00000000-0005-0000-0000-000089380000}"/>
    <cellStyle name="SAPBEXexcGood1 4 8 3" xfId="23702" xr:uid="{00000000-0005-0000-0000-00008A380000}"/>
    <cellStyle name="SAPBEXexcGood1 4 9" xfId="12718" xr:uid="{00000000-0005-0000-0000-00008B380000}"/>
    <cellStyle name="SAPBEXexcGood1 4 9 2" xfId="19925" xr:uid="{00000000-0005-0000-0000-00008C380000}"/>
    <cellStyle name="SAPBEXexcGood1 4 9 3" xfId="24916" xr:uid="{00000000-0005-0000-0000-00008D380000}"/>
    <cellStyle name="SAPBEXexcGood1 5" xfId="801" xr:uid="{00000000-0005-0000-0000-00008E380000}"/>
    <cellStyle name="SAPBEXexcGood1 5 2" xfId="8340" xr:uid="{00000000-0005-0000-0000-00008F380000}"/>
    <cellStyle name="SAPBEXexcGood1 5 2 2" xfId="15553" xr:uid="{00000000-0005-0000-0000-000090380000}"/>
    <cellStyle name="SAPBEXexcGood1 5 2 3" xfId="21198" xr:uid="{00000000-0005-0000-0000-000091380000}"/>
    <cellStyle name="SAPBEXexcGood1 5 3" xfId="8956" xr:uid="{00000000-0005-0000-0000-000092380000}"/>
    <cellStyle name="SAPBEXexcGood1 5 3 2" xfId="16169" xr:uid="{00000000-0005-0000-0000-000093380000}"/>
    <cellStyle name="SAPBEXexcGood1 5 3 3" xfId="21713" xr:uid="{00000000-0005-0000-0000-000094380000}"/>
    <cellStyle name="SAPBEXexcGood1 5 4" xfId="10471" xr:uid="{00000000-0005-0000-0000-000095380000}"/>
    <cellStyle name="SAPBEXexcGood1 5 4 2" xfId="17684" xr:uid="{00000000-0005-0000-0000-000096380000}"/>
    <cellStyle name="SAPBEXexcGood1 5 4 3" xfId="23080" xr:uid="{00000000-0005-0000-0000-000097380000}"/>
    <cellStyle name="SAPBEXexcGood1 5 5" xfId="11541" xr:uid="{00000000-0005-0000-0000-000098380000}"/>
    <cellStyle name="SAPBEXexcGood1 5 5 2" xfId="18748" xr:uid="{00000000-0005-0000-0000-000099380000}"/>
    <cellStyle name="SAPBEXexcGood1 5 5 3" xfId="23924" xr:uid="{00000000-0005-0000-0000-00009A380000}"/>
    <cellStyle name="SAPBEXexcGood1 5 6" xfId="12461" xr:uid="{00000000-0005-0000-0000-00009B380000}"/>
    <cellStyle name="SAPBEXexcGood1 5 6 2" xfId="19668" xr:uid="{00000000-0005-0000-0000-00009C380000}"/>
    <cellStyle name="SAPBEXexcGood1 5 6 3" xfId="24702" xr:uid="{00000000-0005-0000-0000-00009D380000}"/>
    <cellStyle name="SAPBEXexcGood1 5 7" xfId="13611" xr:uid="{00000000-0005-0000-0000-00009E380000}"/>
    <cellStyle name="SAPBEXexcGood1 5 8" xfId="14498" xr:uid="{00000000-0005-0000-0000-00009F380000}"/>
    <cellStyle name="SAPBEXexcGood1 6" xfId="7255" xr:uid="{00000000-0005-0000-0000-0000A0380000}"/>
    <cellStyle name="SAPBEXexcGood1 6 2" xfId="9536" xr:uid="{00000000-0005-0000-0000-0000A1380000}"/>
    <cellStyle name="SAPBEXexcGood1 6 2 2" xfId="16749" xr:uid="{00000000-0005-0000-0000-0000A2380000}"/>
    <cellStyle name="SAPBEXexcGood1 6 2 3" xfId="22215" xr:uid="{00000000-0005-0000-0000-0000A3380000}"/>
    <cellStyle name="SAPBEXexcGood1 6 3" xfId="9734" xr:uid="{00000000-0005-0000-0000-0000A4380000}"/>
    <cellStyle name="SAPBEXexcGood1 6 3 2" xfId="16947" xr:uid="{00000000-0005-0000-0000-0000A5380000}"/>
    <cellStyle name="SAPBEXexcGood1 6 3 3" xfId="22413" xr:uid="{00000000-0005-0000-0000-0000A6380000}"/>
    <cellStyle name="SAPBEXexcGood1 6 4" xfId="10938" xr:uid="{00000000-0005-0000-0000-0000A7380000}"/>
    <cellStyle name="SAPBEXexcGood1 6 4 2" xfId="18151" xr:uid="{00000000-0005-0000-0000-0000A8380000}"/>
    <cellStyle name="SAPBEXexcGood1 6 4 3" xfId="23368" xr:uid="{00000000-0005-0000-0000-0000A9380000}"/>
    <cellStyle name="SAPBEXexcGood1 6 5" xfId="12885" xr:uid="{00000000-0005-0000-0000-0000AA380000}"/>
    <cellStyle name="SAPBEXexcGood1 6 5 2" xfId="20092" xr:uid="{00000000-0005-0000-0000-0000AB380000}"/>
    <cellStyle name="SAPBEXexcGood1 6 5 3" xfId="25048" xr:uid="{00000000-0005-0000-0000-0000AC380000}"/>
    <cellStyle name="SAPBEXexcGood1 6 6" xfId="13074" xr:uid="{00000000-0005-0000-0000-0000AD380000}"/>
    <cellStyle name="SAPBEXexcGood1 6 6 2" xfId="20281" xr:uid="{00000000-0005-0000-0000-0000AE380000}"/>
    <cellStyle name="SAPBEXexcGood1 6 6 3" xfId="25237" xr:uid="{00000000-0005-0000-0000-0000AF380000}"/>
    <cellStyle name="SAPBEXexcGood1 6 7" xfId="14746" xr:uid="{00000000-0005-0000-0000-0000B0380000}"/>
    <cellStyle name="SAPBEXexcGood1 6 8" xfId="20459" xr:uid="{00000000-0005-0000-0000-0000B1380000}"/>
    <cellStyle name="SAPBEXexcGood1 7" xfId="7699" xr:uid="{00000000-0005-0000-0000-0000B2380000}"/>
    <cellStyle name="SAPBEXexcGood1 7 2" xfId="14922" xr:uid="{00000000-0005-0000-0000-0000B3380000}"/>
    <cellStyle name="SAPBEXexcGood1 7 3" xfId="20643" xr:uid="{00000000-0005-0000-0000-0000B4380000}"/>
    <cellStyle name="SAPBEXexcGood1 8" xfId="9355" xr:uid="{00000000-0005-0000-0000-0000B5380000}"/>
    <cellStyle name="SAPBEXexcGood1 8 2" xfId="16568" xr:uid="{00000000-0005-0000-0000-0000B6380000}"/>
    <cellStyle name="SAPBEXexcGood1 8 3" xfId="22068" xr:uid="{00000000-0005-0000-0000-0000B7380000}"/>
    <cellStyle name="SAPBEXexcGood1 9" xfId="10044" xr:uid="{00000000-0005-0000-0000-0000B8380000}"/>
    <cellStyle name="SAPBEXexcGood1 9 2" xfId="17257" xr:uid="{00000000-0005-0000-0000-0000B9380000}"/>
    <cellStyle name="SAPBEXexcGood1 9 3" xfId="22694" xr:uid="{00000000-0005-0000-0000-0000BA380000}"/>
    <cellStyle name="SAPBEXexcGood2" xfId="88" xr:uid="{00000000-0005-0000-0000-0000BB380000}"/>
    <cellStyle name="SAPBEXexcGood2 10" xfId="13231" xr:uid="{00000000-0005-0000-0000-0000BC380000}"/>
    <cellStyle name="SAPBEXexcGood2 11" xfId="14892" xr:uid="{00000000-0005-0000-0000-0000BD380000}"/>
    <cellStyle name="SAPBEXexcGood2 12" xfId="25447" xr:uid="{00000000-0005-0000-0000-0000BE380000}"/>
    <cellStyle name="SAPBEXexcGood2 2" xfId="361" xr:uid="{00000000-0005-0000-0000-0000BF380000}"/>
    <cellStyle name="SAPBEXexcGood2 2 10" xfId="11145" xr:uid="{00000000-0005-0000-0000-0000C0380000}"/>
    <cellStyle name="SAPBEXexcGood2 2 10 2" xfId="18352" xr:uid="{00000000-0005-0000-0000-0000C1380000}"/>
    <cellStyle name="SAPBEXexcGood2 2 10 3" xfId="23565" xr:uid="{00000000-0005-0000-0000-0000C2380000}"/>
    <cellStyle name="SAPBEXexcGood2 2 11" xfId="13262" xr:uid="{00000000-0005-0000-0000-0000C3380000}"/>
    <cellStyle name="SAPBEXexcGood2 2 12" xfId="25448" xr:uid="{00000000-0005-0000-0000-0000C4380000}"/>
    <cellStyle name="SAPBEXexcGood2 2 2" xfId="460" xr:uid="{00000000-0005-0000-0000-0000C5380000}"/>
    <cellStyle name="SAPBEXexcGood2 2 2 2" xfId="937" xr:uid="{00000000-0005-0000-0000-0000C6380000}"/>
    <cellStyle name="SAPBEXexcGood2 2 2 2 2" xfId="8341" xr:uid="{00000000-0005-0000-0000-0000C7380000}"/>
    <cellStyle name="SAPBEXexcGood2 2 2 2 2 2" xfId="15554" xr:uid="{00000000-0005-0000-0000-0000C8380000}"/>
    <cellStyle name="SAPBEXexcGood2 2 2 2 2 3" xfId="21199" xr:uid="{00000000-0005-0000-0000-0000C9380000}"/>
    <cellStyle name="SAPBEXexcGood2 2 2 2 3" xfId="8955" xr:uid="{00000000-0005-0000-0000-0000CA380000}"/>
    <cellStyle name="SAPBEXexcGood2 2 2 2 3 2" xfId="16168" xr:uid="{00000000-0005-0000-0000-0000CB380000}"/>
    <cellStyle name="SAPBEXexcGood2 2 2 2 3 3" xfId="21712" xr:uid="{00000000-0005-0000-0000-0000CC380000}"/>
    <cellStyle name="SAPBEXexcGood2 2 2 2 4" xfId="10472" xr:uid="{00000000-0005-0000-0000-0000CD380000}"/>
    <cellStyle name="SAPBEXexcGood2 2 2 2 4 2" xfId="17685" xr:uid="{00000000-0005-0000-0000-0000CE380000}"/>
    <cellStyle name="SAPBEXexcGood2 2 2 2 4 3" xfId="23081" xr:uid="{00000000-0005-0000-0000-0000CF380000}"/>
    <cellStyle name="SAPBEXexcGood2 2 2 2 5" xfId="11677" xr:uid="{00000000-0005-0000-0000-0000D0380000}"/>
    <cellStyle name="SAPBEXexcGood2 2 2 2 5 2" xfId="18884" xr:uid="{00000000-0005-0000-0000-0000D1380000}"/>
    <cellStyle name="SAPBEXexcGood2 2 2 2 5 3" xfId="24048" xr:uid="{00000000-0005-0000-0000-0000D2380000}"/>
    <cellStyle name="SAPBEXexcGood2 2 2 2 6" xfId="12336" xr:uid="{00000000-0005-0000-0000-0000D3380000}"/>
    <cellStyle name="SAPBEXexcGood2 2 2 2 6 2" xfId="19543" xr:uid="{00000000-0005-0000-0000-0000D4380000}"/>
    <cellStyle name="SAPBEXexcGood2 2 2 2 6 3" xfId="24578" xr:uid="{00000000-0005-0000-0000-0000D5380000}"/>
    <cellStyle name="SAPBEXexcGood2 2 2 2 7" xfId="13742" xr:uid="{00000000-0005-0000-0000-0000D6380000}"/>
    <cellStyle name="SAPBEXexcGood2 2 2 2 8" xfId="14399" xr:uid="{00000000-0005-0000-0000-0000D7380000}"/>
    <cellStyle name="SAPBEXexcGood2 2 2 3" xfId="7923" xr:uid="{00000000-0005-0000-0000-0000D8380000}"/>
    <cellStyle name="SAPBEXexcGood2 2 2 3 2" xfId="15136" xr:uid="{00000000-0005-0000-0000-0000D9380000}"/>
    <cellStyle name="SAPBEXexcGood2 2 2 3 3" xfId="20822" xr:uid="{00000000-0005-0000-0000-0000DA380000}"/>
    <cellStyle name="SAPBEXexcGood2 2 2 4" xfId="9338" xr:uid="{00000000-0005-0000-0000-0000DB380000}"/>
    <cellStyle name="SAPBEXexcGood2 2 2 4 2" xfId="16551" xr:uid="{00000000-0005-0000-0000-0000DC380000}"/>
    <cellStyle name="SAPBEXexcGood2 2 2 4 3" xfId="22051" xr:uid="{00000000-0005-0000-0000-0000DD380000}"/>
    <cellStyle name="SAPBEXexcGood2 2 2 5" xfId="10061" xr:uid="{00000000-0005-0000-0000-0000DE380000}"/>
    <cellStyle name="SAPBEXexcGood2 2 2 5 2" xfId="17274" xr:uid="{00000000-0005-0000-0000-0000DF380000}"/>
    <cellStyle name="SAPBEXexcGood2 2 2 5 3" xfId="22711" xr:uid="{00000000-0005-0000-0000-0000E0380000}"/>
    <cellStyle name="SAPBEXexcGood2 2 2 6" xfId="11243" xr:uid="{00000000-0005-0000-0000-0000E1380000}"/>
    <cellStyle name="SAPBEXexcGood2 2 2 6 2" xfId="18450" xr:uid="{00000000-0005-0000-0000-0000E2380000}"/>
    <cellStyle name="SAPBEXexcGood2 2 2 6 3" xfId="23655" xr:uid="{00000000-0005-0000-0000-0000E3380000}"/>
    <cellStyle name="SAPBEXexcGood2 2 2 7" xfId="12761" xr:uid="{00000000-0005-0000-0000-0000E4380000}"/>
    <cellStyle name="SAPBEXexcGood2 2 2 7 2" xfId="19968" xr:uid="{00000000-0005-0000-0000-0000E5380000}"/>
    <cellStyle name="SAPBEXexcGood2 2 2 7 3" xfId="24958" xr:uid="{00000000-0005-0000-0000-0000E6380000}"/>
    <cellStyle name="SAPBEXexcGood2 2 2 8" xfId="13335" xr:uid="{00000000-0005-0000-0000-0000E7380000}"/>
    <cellStyle name="SAPBEXexcGood2 2 3" xfId="537" xr:uid="{00000000-0005-0000-0000-0000E8380000}"/>
    <cellStyle name="SAPBEXexcGood2 2 3 2" xfId="993" xr:uid="{00000000-0005-0000-0000-0000E9380000}"/>
    <cellStyle name="SAPBEXexcGood2 2 3 2 2" xfId="8342" xr:uid="{00000000-0005-0000-0000-0000EA380000}"/>
    <cellStyle name="SAPBEXexcGood2 2 3 2 2 2" xfId="15555" xr:uid="{00000000-0005-0000-0000-0000EB380000}"/>
    <cellStyle name="SAPBEXexcGood2 2 3 2 2 3" xfId="21200" xr:uid="{00000000-0005-0000-0000-0000EC380000}"/>
    <cellStyle name="SAPBEXexcGood2 2 3 2 3" xfId="8954" xr:uid="{00000000-0005-0000-0000-0000ED380000}"/>
    <cellStyle name="SAPBEXexcGood2 2 3 2 3 2" xfId="16167" xr:uid="{00000000-0005-0000-0000-0000EE380000}"/>
    <cellStyle name="SAPBEXexcGood2 2 3 2 3 3" xfId="21711" xr:uid="{00000000-0005-0000-0000-0000EF380000}"/>
    <cellStyle name="SAPBEXexcGood2 2 3 2 4" xfId="10473" xr:uid="{00000000-0005-0000-0000-0000F0380000}"/>
    <cellStyle name="SAPBEXexcGood2 2 3 2 4 2" xfId="17686" xr:uid="{00000000-0005-0000-0000-0000F1380000}"/>
    <cellStyle name="SAPBEXexcGood2 2 3 2 4 3" xfId="23082" xr:uid="{00000000-0005-0000-0000-0000F2380000}"/>
    <cellStyle name="SAPBEXexcGood2 2 3 2 5" xfId="11733" xr:uid="{00000000-0005-0000-0000-0000F3380000}"/>
    <cellStyle name="SAPBEXexcGood2 2 3 2 5 2" xfId="18940" xr:uid="{00000000-0005-0000-0000-0000F4380000}"/>
    <cellStyle name="SAPBEXexcGood2 2 3 2 5 3" xfId="24094" xr:uid="{00000000-0005-0000-0000-0000F5380000}"/>
    <cellStyle name="SAPBEXexcGood2 2 3 2 6" xfId="12290" xr:uid="{00000000-0005-0000-0000-0000F6380000}"/>
    <cellStyle name="SAPBEXexcGood2 2 3 2 6 2" xfId="19497" xr:uid="{00000000-0005-0000-0000-0000F7380000}"/>
    <cellStyle name="SAPBEXexcGood2 2 3 2 6 3" xfId="24532" xr:uid="{00000000-0005-0000-0000-0000F8380000}"/>
    <cellStyle name="SAPBEXexcGood2 2 3 2 7" xfId="13798" xr:uid="{00000000-0005-0000-0000-0000F9380000}"/>
    <cellStyle name="SAPBEXexcGood2 2 3 2 8" xfId="14353" xr:uid="{00000000-0005-0000-0000-0000FA380000}"/>
    <cellStyle name="SAPBEXexcGood2 2 3 3" xfId="7924" xr:uid="{00000000-0005-0000-0000-0000FB380000}"/>
    <cellStyle name="SAPBEXexcGood2 2 3 3 2" xfId="15137" xr:uid="{00000000-0005-0000-0000-0000FC380000}"/>
    <cellStyle name="SAPBEXexcGood2 2 3 3 3" xfId="20823" xr:uid="{00000000-0005-0000-0000-0000FD380000}"/>
    <cellStyle name="SAPBEXexcGood2 2 3 4" xfId="9337" xr:uid="{00000000-0005-0000-0000-0000FE380000}"/>
    <cellStyle name="SAPBEXexcGood2 2 3 4 2" xfId="16550" xr:uid="{00000000-0005-0000-0000-0000FF380000}"/>
    <cellStyle name="SAPBEXexcGood2 2 3 4 3" xfId="22050" xr:uid="{00000000-0005-0000-0000-000000390000}"/>
    <cellStyle name="SAPBEXexcGood2 2 3 5" xfId="10062" xr:uid="{00000000-0005-0000-0000-000001390000}"/>
    <cellStyle name="SAPBEXexcGood2 2 3 5 2" xfId="17275" xr:uid="{00000000-0005-0000-0000-000002390000}"/>
    <cellStyle name="SAPBEXexcGood2 2 3 5 3" xfId="22712" xr:uid="{00000000-0005-0000-0000-000003390000}"/>
    <cellStyle name="SAPBEXexcGood2 2 3 6" xfId="11320" xr:uid="{00000000-0005-0000-0000-000004390000}"/>
    <cellStyle name="SAPBEXexcGood2 2 3 6 2" xfId="18527" xr:uid="{00000000-0005-0000-0000-000005390000}"/>
    <cellStyle name="SAPBEXexcGood2 2 3 6 3" xfId="23722" xr:uid="{00000000-0005-0000-0000-000006390000}"/>
    <cellStyle name="SAPBEXexcGood2 2 3 7" xfId="12698" xr:uid="{00000000-0005-0000-0000-000007390000}"/>
    <cellStyle name="SAPBEXexcGood2 2 3 7 2" xfId="19905" xr:uid="{00000000-0005-0000-0000-000008390000}"/>
    <cellStyle name="SAPBEXexcGood2 2 3 7 3" xfId="24896" xr:uid="{00000000-0005-0000-0000-000009390000}"/>
    <cellStyle name="SAPBEXexcGood2 2 3 8" xfId="13408" xr:uid="{00000000-0005-0000-0000-00000A390000}"/>
    <cellStyle name="SAPBEXexcGood2 2 4" xfId="612" xr:uid="{00000000-0005-0000-0000-00000B390000}"/>
    <cellStyle name="SAPBEXexcGood2 2 4 2" xfId="1068" xr:uid="{00000000-0005-0000-0000-00000C390000}"/>
    <cellStyle name="SAPBEXexcGood2 2 4 2 2" xfId="8343" xr:uid="{00000000-0005-0000-0000-00000D390000}"/>
    <cellStyle name="SAPBEXexcGood2 2 4 2 2 2" xfId="15556" xr:uid="{00000000-0005-0000-0000-00000E390000}"/>
    <cellStyle name="SAPBEXexcGood2 2 4 2 2 3" xfId="21201" xr:uid="{00000000-0005-0000-0000-00000F390000}"/>
    <cellStyle name="SAPBEXexcGood2 2 4 2 3" xfId="8953" xr:uid="{00000000-0005-0000-0000-000010390000}"/>
    <cellStyle name="SAPBEXexcGood2 2 4 2 3 2" xfId="16166" xr:uid="{00000000-0005-0000-0000-000011390000}"/>
    <cellStyle name="SAPBEXexcGood2 2 4 2 3 3" xfId="21710" xr:uid="{00000000-0005-0000-0000-000012390000}"/>
    <cellStyle name="SAPBEXexcGood2 2 4 2 4" xfId="10474" xr:uid="{00000000-0005-0000-0000-000013390000}"/>
    <cellStyle name="SAPBEXexcGood2 2 4 2 4 2" xfId="17687" xr:uid="{00000000-0005-0000-0000-000014390000}"/>
    <cellStyle name="SAPBEXexcGood2 2 4 2 4 3" xfId="23083" xr:uid="{00000000-0005-0000-0000-000015390000}"/>
    <cellStyle name="SAPBEXexcGood2 2 4 2 5" xfId="11808" xr:uid="{00000000-0005-0000-0000-000016390000}"/>
    <cellStyle name="SAPBEXexcGood2 2 4 2 5 2" xfId="19015" xr:uid="{00000000-0005-0000-0000-000017390000}"/>
    <cellStyle name="SAPBEXexcGood2 2 4 2 5 3" xfId="24169" xr:uid="{00000000-0005-0000-0000-000018390000}"/>
    <cellStyle name="SAPBEXexcGood2 2 4 2 6" xfId="12215" xr:uid="{00000000-0005-0000-0000-000019390000}"/>
    <cellStyle name="SAPBEXexcGood2 2 4 2 6 2" xfId="19422" xr:uid="{00000000-0005-0000-0000-00001A390000}"/>
    <cellStyle name="SAPBEXexcGood2 2 4 2 6 3" xfId="24457" xr:uid="{00000000-0005-0000-0000-00001B390000}"/>
    <cellStyle name="SAPBEXexcGood2 2 4 2 7" xfId="13873" xr:uid="{00000000-0005-0000-0000-00001C390000}"/>
    <cellStyle name="SAPBEXexcGood2 2 4 2 8" xfId="14278" xr:uid="{00000000-0005-0000-0000-00001D390000}"/>
    <cellStyle name="SAPBEXexcGood2 2 4 3" xfId="7925" xr:uid="{00000000-0005-0000-0000-00001E390000}"/>
    <cellStyle name="SAPBEXexcGood2 2 4 3 2" xfId="15138" xr:uid="{00000000-0005-0000-0000-00001F390000}"/>
    <cellStyle name="SAPBEXexcGood2 2 4 3 3" xfId="20824" xr:uid="{00000000-0005-0000-0000-000020390000}"/>
    <cellStyle name="SAPBEXexcGood2 2 4 4" xfId="9336" xr:uid="{00000000-0005-0000-0000-000021390000}"/>
    <cellStyle name="SAPBEXexcGood2 2 4 4 2" xfId="16549" xr:uid="{00000000-0005-0000-0000-000022390000}"/>
    <cellStyle name="SAPBEXexcGood2 2 4 4 3" xfId="22049" xr:uid="{00000000-0005-0000-0000-000023390000}"/>
    <cellStyle name="SAPBEXexcGood2 2 4 5" xfId="10063" xr:uid="{00000000-0005-0000-0000-000024390000}"/>
    <cellStyle name="SAPBEXexcGood2 2 4 5 2" xfId="17276" xr:uid="{00000000-0005-0000-0000-000025390000}"/>
    <cellStyle name="SAPBEXexcGood2 2 4 5 3" xfId="22713" xr:uid="{00000000-0005-0000-0000-000026390000}"/>
    <cellStyle name="SAPBEXexcGood2 2 4 6" xfId="11395" xr:uid="{00000000-0005-0000-0000-000027390000}"/>
    <cellStyle name="SAPBEXexcGood2 2 4 6 2" xfId="18602" xr:uid="{00000000-0005-0000-0000-000028390000}"/>
    <cellStyle name="SAPBEXexcGood2 2 4 6 3" xfId="23797" xr:uid="{00000000-0005-0000-0000-000029390000}"/>
    <cellStyle name="SAPBEXexcGood2 2 4 7" xfId="12590" xr:uid="{00000000-0005-0000-0000-00002A390000}"/>
    <cellStyle name="SAPBEXexcGood2 2 4 7 2" xfId="19797" xr:uid="{00000000-0005-0000-0000-00002B390000}"/>
    <cellStyle name="SAPBEXexcGood2 2 4 7 3" xfId="24822" xr:uid="{00000000-0005-0000-0000-00002C390000}"/>
    <cellStyle name="SAPBEXexcGood2 2 4 8" xfId="13471" xr:uid="{00000000-0005-0000-0000-00002D390000}"/>
    <cellStyle name="SAPBEXexcGood2 2 4 9" xfId="14656" xr:uid="{00000000-0005-0000-0000-00002E390000}"/>
    <cellStyle name="SAPBEXexcGood2 2 5" xfId="413" xr:uid="{00000000-0005-0000-0000-00002F390000}"/>
    <cellStyle name="SAPBEXexcGood2 2 5 2" xfId="890" xr:uid="{00000000-0005-0000-0000-000030390000}"/>
    <cellStyle name="SAPBEXexcGood2 2 5 2 2" xfId="8344" xr:uid="{00000000-0005-0000-0000-000031390000}"/>
    <cellStyle name="SAPBEXexcGood2 2 5 2 2 2" xfId="15557" xr:uid="{00000000-0005-0000-0000-000032390000}"/>
    <cellStyle name="SAPBEXexcGood2 2 5 2 2 3" xfId="21202" xr:uid="{00000000-0005-0000-0000-000033390000}"/>
    <cellStyle name="SAPBEXexcGood2 2 5 2 3" xfId="8952" xr:uid="{00000000-0005-0000-0000-000034390000}"/>
    <cellStyle name="SAPBEXexcGood2 2 5 2 3 2" xfId="16165" xr:uid="{00000000-0005-0000-0000-000035390000}"/>
    <cellStyle name="SAPBEXexcGood2 2 5 2 3 3" xfId="21709" xr:uid="{00000000-0005-0000-0000-000036390000}"/>
    <cellStyle name="SAPBEXexcGood2 2 5 2 4" xfId="10475" xr:uid="{00000000-0005-0000-0000-000037390000}"/>
    <cellStyle name="SAPBEXexcGood2 2 5 2 4 2" xfId="17688" xr:uid="{00000000-0005-0000-0000-000038390000}"/>
    <cellStyle name="SAPBEXexcGood2 2 5 2 4 3" xfId="23084" xr:uid="{00000000-0005-0000-0000-000039390000}"/>
    <cellStyle name="SAPBEXexcGood2 2 5 2 5" xfId="11630" xr:uid="{00000000-0005-0000-0000-00003A390000}"/>
    <cellStyle name="SAPBEXexcGood2 2 5 2 5 2" xfId="18837" xr:uid="{00000000-0005-0000-0000-00003B390000}"/>
    <cellStyle name="SAPBEXexcGood2 2 5 2 5 3" xfId="24005" xr:uid="{00000000-0005-0000-0000-00003C390000}"/>
    <cellStyle name="SAPBEXexcGood2 2 5 2 6" xfId="12379" xr:uid="{00000000-0005-0000-0000-00003D390000}"/>
    <cellStyle name="SAPBEXexcGood2 2 5 2 6 2" xfId="19586" xr:uid="{00000000-0005-0000-0000-00003E390000}"/>
    <cellStyle name="SAPBEXexcGood2 2 5 2 6 3" xfId="24621" xr:uid="{00000000-0005-0000-0000-00003F390000}"/>
    <cellStyle name="SAPBEXexcGood2 2 5 2 7" xfId="13695" xr:uid="{00000000-0005-0000-0000-000040390000}"/>
    <cellStyle name="SAPBEXexcGood2 2 5 2 8" xfId="14440" xr:uid="{00000000-0005-0000-0000-000041390000}"/>
    <cellStyle name="SAPBEXexcGood2 2 5 3" xfId="7926" xr:uid="{00000000-0005-0000-0000-000042390000}"/>
    <cellStyle name="SAPBEXexcGood2 2 5 3 2" xfId="15139" xr:uid="{00000000-0005-0000-0000-000043390000}"/>
    <cellStyle name="SAPBEXexcGood2 2 5 3 3" xfId="20825" xr:uid="{00000000-0005-0000-0000-000044390000}"/>
    <cellStyle name="SAPBEXexcGood2 2 5 4" xfId="9335" xr:uid="{00000000-0005-0000-0000-000045390000}"/>
    <cellStyle name="SAPBEXexcGood2 2 5 4 2" xfId="16548" xr:uid="{00000000-0005-0000-0000-000046390000}"/>
    <cellStyle name="SAPBEXexcGood2 2 5 4 3" xfId="22048" xr:uid="{00000000-0005-0000-0000-000047390000}"/>
    <cellStyle name="SAPBEXexcGood2 2 5 5" xfId="10064" xr:uid="{00000000-0005-0000-0000-000048390000}"/>
    <cellStyle name="SAPBEXexcGood2 2 5 5 2" xfId="17277" xr:uid="{00000000-0005-0000-0000-000049390000}"/>
    <cellStyle name="SAPBEXexcGood2 2 5 5 3" xfId="22714" xr:uid="{00000000-0005-0000-0000-00004A390000}"/>
    <cellStyle name="SAPBEXexcGood2 2 5 6" xfId="11196" xr:uid="{00000000-0005-0000-0000-00004B390000}"/>
    <cellStyle name="SAPBEXexcGood2 2 5 6 2" xfId="18403" xr:uid="{00000000-0005-0000-0000-00004C390000}"/>
    <cellStyle name="SAPBEXexcGood2 2 5 6 3" xfId="23612" xr:uid="{00000000-0005-0000-0000-00004D390000}"/>
    <cellStyle name="SAPBEXexcGood2 2 5 7" xfId="12804" xr:uid="{00000000-0005-0000-0000-00004E390000}"/>
    <cellStyle name="SAPBEXexcGood2 2 5 7 2" xfId="20011" xr:uid="{00000000-0005-0000-0000-00004F390000}"/>
    <cellStyle name="SAPBEXexcGood2 2 5 7 3" xfId="25001" xr:uid="{00000000-0005-0000-0000-000050390000}"/>
    <cellStyle name="SAPBEXexcGood2 2 5 8" xfId="13300" xr:uid="{00000000-0005-0000-0000-000051390000}"/>
    <cellStyle name="SAPBEXexcGood2 2 5 9" xfId="14686" xr:uid="{00000000-0005-0000-0000-000052390000}"/>
    <cellStyle name="SAPBEXexcGood2 2 6" xfId="840" xr:uid="{00000000-0005-0000-0000-000053390000}"/>
    <cellStyle name="SAPBEXexcGood2 2 6 2" xfId="8345" xr:uid="{00000000-0005-0000-0000-000054390000}"/>
    <cellStyle name="SAPBEXexcGood2 2 6 2 2" xfId="15558" xr:uid="{00000000-0005-0000-0000-000055390000}"/>
    <cellStyle name="SAPBEXexcGood2 2 6 2 3" xfId="21203" xr:uid="{00000000-0005-0000-0000-000056390000}"/>
    <cellStyle name="SAPBEXexcGood2 2 6 3" xfId="8951" xr:uid="{00000000-0005-0000-0000-000057390000}"/>
    <cellStyle name="SAPBEXexcGood2 2 6 3 2" xfId="16164" xr:uid="{00000000-0005-0000-0000-000058390000}"/>
    <cellStyle name="SAPBEXexcGood2 2 6 3 3" xfId="21708" xr:uid="{00000000-0005-0000-0000-000059390000}"/>
    <cellStyle name="SAPBEXexcGood2 2 6 4" xfId="10476" xr:uid="{00000000-0005-0000-0000-00005A390000}"/>
    <cellStyle name="SAPBEXexcGood2 2 6 4 2" xfId="17689" xr:uid="{00000000-0005-0000-0000-00005B390000}"/>
    <cellStyle name="SAPBEXexcGood2 2 6 4 3" xfId="23085" xr:uid="{00000000-0005-0000-0000-00005C390000}"/>
    <cellStyle name="SAPBEXexcGood2 2 6 5" xfId="11580" xr:uid="{00000000-0005-0000-0000-00005D390000}"/>
    <cellStyle name="SAPBEXexcGood2 2 6 5 2" xfId="18787" xr:uid="{00000000-0005-0000-0000-00005E390000}"/>
    <cellStyle name="SAPBEXexcGood2 2 6 5 3" xfId="23959" xr:uid="{00000000-0005-0000-0000-00005F390000}"/>
    <cellStyle name="SAPBEXexcGood2 2 6 6" xfId="12425" xr:uid="{00000000-0005-0000-0000-000060390000}"/>
    <cellStyle name="SAPBEXexcGood2 2 6 6 2" xfId="19632" xr:uid="{00000000-0005-0000-0000-000061390000}"/>
    <cellStyle name="SAPBEXexcGood2 2 6 6 3" xfId="24667" xr:uid="{00000000-0005-0000-0000-000062390000}"/>
    <cellStyle name="SAPBEXexcGood2 2 6 7" xfId="13645" xr:uid="{00000000-0005-0000-0000-000063390000}"/>
    <cellStyle name="SAPBEXexcGood2 2 6 8" xfId="14476" xr:uid="{00000000-0005-0000-0000-000064390000}"/>
    <cellStyle name="SAPBEXexcGood2 2 7" xfId="7922" xr:uid="{00000000-0005-0000-0000-000065390000}"/>
    <cellStyle name="SAPBEXexcGood2 2 7 2" xfId="15135" xr:uid="{00000000-0005-0000-0000-000066390000}"/>
    <cellStyle name="SAPBEXexcGood2 2 7 3" xfId="20821" xr:uid="{00000000-0005-0000-0000-000067390000}"/>
    <cellStyle name="SAPBEXexcGood2 2 8" xfId="9339" xr:uid="{00000000-0005-0000-0000-000068390000}"/>
    <cellStyle name="SAPBEXexcGood2 2 8 2" xfId="16552" xr:uid="{00000000-0005-0000-0000-000069390000}"/>
    <cellStyle name="SAPBEXexcGood2 2 8 3" xfId="22052" xr:uid="{00000000-0005-0000-0000-00006A390000}"/>
    <cellStyle name="SAPBEXexcGood2 2 9" xfId="10060" xr:uid="{00000000-0005-0000-0000-00006B390000}"/>
    <cellStyle name="SAPBEXexcGood2 2 9 2" xfId="17273" xr:uid="{00000000-0005-0000-0000-00006C390000}"/>
    <cellStyle name="SAPBEXexcGood2 2 9 3" xfId="22710" xr:uid="{00000000-0005-0000-0000-00006D390000}"/>
    <cellStyle name="SAPBEXexcGood2 3" xfId="395" xr:uid="{00000000-0005-0000-0000-00006E390000}"/>
    <cellStyle name="SAPBEXexcGood2 3 10" xfId="11178" xr:uid="{00000000-0005-0000-0000-00006F390000}"/>
    <cellStyle name="SAPBEXexcGood2 3 10 2" xfId="18385" xr:uid="{00000000-0005-0000-0000-000070390000}"/>
    <cellStyle name="SAPBEXexcGood2 3 10 3" xfId="23596" xr:uid="{00000000-0005-0000-0000-000071390000}"/>
    <cellStyle name="SAPBEXexcGood2 3 11" xfId="13287" xr:uid="{00000000-0005-0000-0000-000072390000}"/>
    <cellStyle name="SAPBEXexcGood2 3 12" xfId="25449" xr:uid="{00000000-0005-0000-0000-000073390000}"/>
    <cellStyle name="SAPBEXexcGood2 3 2" xfId="485" xr:uid="{00000000-0005-0000-0000-000074390000}"/>
    <cellStyle name="SAPBEXexcGood2 3 2 2" xfId="962" xr:uid="{00000000-0005-0000-0000-000075390000}"/>
    <cellStyle name="SAPBEXexcGood2 3 2 2 2" xfId="8346" xr:uid="{00000000-0005-0000-0000-000076390000}"/>
    <cellStyle name="SAPBEXexcGood2 3 2 2 2 2" xfId="15559" xr:uid="{00000000-0005-0000-0000-000077390000}"/>
    <cellStyle name="SAPBEXexcGood2 3 2 2 2 3" xfId="21204" xr:uid="{00000000-0005-0000-0000-000078390000}"/>
    <cellStyle name="SAPBEXexcGood2 3 2 2 3" xfId="8950" xr:uid="{00000000-0005-0000-0000-000079390000}"/>
    <cellStyle name="SAPBEXexcGood2 3 2 2 3 2" xfId="16163" xr:uid="{00000000-0005-0000-0000-00007A390000}"/>
    <cellStyle name="SAPBEXexcGood2 3 2 2 3 3" xfId="21707" xr:uid="{00000000-0005-0000-0000-00007B390000}"/>
    <cellStyle name="SAPBEXexcGood2 3 2 2 4" xfId="10477" xr:uid="{00000000-0005-0000-0000-00007C390000}"/>
    <cellStyle name="SAPBEXexcGood2 3 2 2 4 2" xfId="17690" xr:uid="{00000000-0005-0000-0000-00007D390000}"/>
    <cellStyle name="SAPBEXexcGood2 3 2 2 4 3" xfId="23086" xr:uid="{00000000-0005-0000-0000-00007E390000}"/>
    <cellStyle name="SAPBEXexcGood2 3 2 2 5" xfId="11702" xr:uid="{00000000-0005-0000-0000-00007F390000}"/>
    <cellStyle name="SAPBEXexcGood2 3 2 2 5 2" xfId="18909" xr:uid="{00000000-0005-0000-0000-000080390000}"/>
    <cellStyle name="SAPBEXexcGood2 3 2 2 5 3" xfId="24071" xr:uid="{00000000-0005-0000-0000-000081390000}"/>
    <cellStyle name="SAPBEXexcGood2 3 2 2 6" xfId="12313" xr:uid="{00000000-0005-0000-0000-000082390000}"/>
    <cellStyle name="SAPBEXexcGood2 3 2 2 6 2" xfId="19520" xr:uid="{00000000-0005-0000-0000-000083390000}"/>
    <cellStyle name="SAPBEXexcGood2 3 2 2 6 3" xfId="24555" xr:uid="{00000000-0005-0000-0000-000084390000}"/>
    <cellStyle name="SAPBEXexcGood2 3 2 2 7" xfId="13767" xr:uid="{00000000-0005-0000-0000-000085390000}"/>
    <cellStyle name="SAPBEXexcGood2 3 2 2 8" xfId="14376" xr:uid="{00000000-0005-0000-0000-000086390000}"/>
    <cellStyle name="SAPBEXexcGood2 3 2 3" xfId="7928" xr:uid="{00000000-0005-0000-0000-000087390000}"/>
    <cellStyle name="SAPBEXexcGood2 3 2 3 2" xfId="15141" xr:uid="{00000000-0005-0000-0000-000088390000}"/>
    <cellStyle name="SAPBEXexcGood2 3 2 3 3" xfId="20827" xr:uid="{00000000-0005-0000-0000-000089390000}"/>
    <cellStyle name="SAPBEXexcGood2 3 2 4" xfId="9333" xr:uid="{00000000-0005-0000-0000-00008A390000}"/>
    <cellStyle name="SAPBEXexcGood2 3 2 4 2" xfId="16546" xr:uid="{00000000-0005-0000-0000-00008B390000}"/>
    <cellStyle name="SAPBEXexcGood2 3 2 4 3" xfId="22046" xr:uid="{00000000-0005-0000-0000-00008C390000}"/>
    <cellStyle name="SAPBEXexcGood2 3 2 5" xfId="10066" xr:uid="{00000000-0005-0000-0000-00008D390000}"/>
    <cellStyle name="SAPBEXexcGood2 3 2 5 2" xfId="17279" xr:uid="{00000000-0005-0000-0000-00008E390000}"/>
    <cellStyle name="SAPBEXexcGood2 3 2 5 3" xfId="22716" xr:uid="{00000000-0005-0000-0000-00008F390000}"/>
    <cellStyle name="SAPBEXexcGood2 3 2 6" xfId="11268" xr:uid="{00000000-0005-0000-0000-000090390000}"/>
    <cellStyle name="SAPBEXexcGood2 3 2 6 2" xfId="18475" xr:uid="{00000000-0005-0000-0000-000091390000}"/>
    <cellStyle name="SAPBEXexcGood2 3 2 6 3" xfId="23678" xr:uid="{00000000-0005-0000-0000-000092390000}"/>
    <cellStyle name="SAPBEXexcGood2 3 2 7" xfId="12742" xr:uid="{00000000-0005-0000-0000-000093390000}"/>
    <cellStyle name="SAPBEXexcGood2 3 2 7 2" xfId="19949" xr:uid="{00000000-0005-0000-0000-000094390000}"/>
    <cellStyle name="SAPBEXexcGood2 3 2 7 3" xfId="24940" xr:uid="{00000000-0005-0000-0000-000095390000}"/>
    <cellStyle name="SAPBEXexcGood2 3 2 8" xfId="13360" xr:uid="{00000000-0005-0000-0000-000096390000}"/>
    <cellStyle name="SAPBEXexcGood2 3 3" xfId="569" xr:uid="{00000000-0005-0000-0000-000097390000}"/>
    <cellStyle name="SAPBEXexcGood2 3 3 2" xfId="1025" xr:uid="{00000000-0005-0000-0000-000098390000}"/>
    <cellStyle name="SAPBEXexcGood2 3 3 2 2" xfId="8347" xr:uid="{00000000-0005-0000-0000-000099390000}"/>
    <cellStyle name="SAPBEXexcGood2 3 3 2 2 2" xfId="15560" xr:uid="{00000000-0005-0000-0000-00009A390000}"/>
    <cellStyle name="SAPBEXexcGood2 3 3 2 2 3" xfId="21205" xr:uid="{00000000-0005-0000-0000-00009B390000}"/>
    <cellStyle name="SAPBEXexcGood2 3 3 2 3" xfId="8949" xr:uid="{00000000-0005-0000-0000-00009C390000}"/>
    <cellStyle name="SAPBEXexcGood2 3 3 2 3 2" xfId="16162" xr:uid="{00000000-0005-0000-0000-00009D390000}"/>
    <cellStyle name="SAPBEXexcGood2 3 3 2 3 3" xfId="21706" xr:uid="{00000000-0005-0000-0000-00009E390000}"/>
    <cellStyle name="SAPBEXexcGood2 3 3 2 4" xfId="10478" xr:uid="{00000000-0005-0000-0000-00009F390000}"/>
    <cellStyle name="SAPBEXexcGood2 3 3 2 4 2" xfId="17691" xr:uid="{00000000-0005-0000-0000-0000A0390000}"/>
    <cellStyle name="SAPBEXexcGood2 3 3 2 4 3" xfId="23087" xr:uid="{00000000-0005-0000-0000-0000A1390000}"/>
    <cellStyle name="SAPBEXexcGood2 3 3 2 5" xfId="11765" xr:uid="{00000000-0005-0000-0000-0000A2390000}"/>
    <cellStyle name="SAPBEXexcGood2 3 3 2 5 2" xfId="18972" xr:uid="{00000000-0005-0000-0000-0000A3390000}"/>
    <cellStyle name="SAPBEXexcGood2 3 3 2 5 3" xfId="24126" xr:uid="{00000000-0005-0000-0000-0000A4390000}"/>
    <cellStyle name="SAPBEXexcGood2 3 3 2 6" xfId="12258" xr:uid="{00000000-0005-0000-0000-0000A5390000}"/>
    <cellStyle name="SAPBEXexcGood2 3 3 2 6 2" xfId="19465" xr:uid="{00000000-0005-0000-0000-0000A6390000}"/>
    <cellStyle name="SAPBEXexcGood2 3 3 2 6 3" xfId="24500" xr:uid="{00000000-0005-0000-0000-0000A7390000}"/>
    <cellStyle name="SAPBEXexcGood2 3 3 2 7" xfId="13830" xr:uid="{00000000-0005-0000-0000-0000A8390000}"/>
    <cellStyle name="SAPBEXexcGood2 3 3 2 8" xfId="14321" xr:uid="{00000000-0005-0000-0000-0000A9390000}"/>
    <cellStyle name="SAPBEXexcGood2 3 3 3" xfId="7929" xr:uid="{00000000-0005-0000-0000-0000AA390000}"/>
    <cellStyle name="SAPBEXexcGood2 3 3 3 2" xfId="15142" xr:uid="{00000000-0005-0000-0000-0000AB390000}"/>
    <cellStyle name="SAPBEXexcGood2 3 3 3 3" xfId="20828" xr:uid="{00000000-0005-0000-0000-0000AC390000}"/>
    <cellStyle name="SAPBEXexcGood2 3 3 4" xfId="9332" xr:uid="{00000000-0005-0000-0000-0000AD390000}"/>
    <cellStyle name="SAPBEXexcGood2 3 3 4 2" xfId="16545" xr:uid="{00000000-0005-0000-0000-0000AE390000}"/>
    <cellStyle name="SAPBEXexcGood2 3 3 4 3" xfId="22045" xr:uid="{00000000-0005-0000-0000-0000AF390000}"/>
    <cellStyle name="SAPBEXexcGood2 3 3 5" xfId="10067" xr:uid="{00000000-0005-0000-0000-0000B0390000}"/>
    <cellStyle name="SAPBEXexcGood2 3 3 5 2" xfId="17280" xr:uid="{00000000-0005-0000-0000-0000B1390000}"/>
    <cellStyle name="SAPBEXexcGood2 3 3 5 3" xfId="22717" xr:uid="{00000000-0005-0000-0000-0000B2390000}"/>
    <cellStyle name="SAPBEXexcGood2 3 3 6" xfId="11352" xr:uid="{00000000-0005-0000-0000-0000B3390000}"/>
    <cellStyle name="SAPBEXexcGood2 3 3 6 2" xfId="18559" xr:uid="{00000000-0005-0000-0000-0000B4390000}"/>
    <cellStyle name="SAPBEXexcGood2 3 3 6 3" xfId="23754" xr:uid="{00000000-0005-0000-0000-0000B5390000}"/>
    <cellStyle name="SAPBEXexcGood2 3 3 7" xfId="12656" xr:uid="{00000000-0005-0000-0000-0000B6390000}"/>
    <cellStyle name="SAPBEXexcGood2 3 3 7 2" xfId="19863" xr:uid="{00000000-0005-0000-0000-0000B7390000}"/>
    <cellStyle name="SAPBEXexcGood2 3 3 7 3" xfId="24864" xr:uid="{00000000-0005-0000-0000-0000B8390000}"/>
    <cellStyle name="SAPBEXexcGood2 3 3 8" xfId="13431" xr:uid="{00000000-0005-0000-0000-0000B9390000}"/>
    <cellStyle name="SAPBEXexcGood2 3 4" xfId="635" xr:uid="{00000000-0005-0000-0000-0000BA390000}"/>
    <cellStyle name="SAPBEXexcGood2 3 4 2" xfId="1091" xr:uid="{00000000-0005-0000-0000-0000BB390000}"/>
    <cellStyle name="SAPBEXexcGood2 3 4 2 2" xfId="8348" xr:uid="{00000000-0005-0000-0000-0000BC390000}"/>
    <cellStyle name="SAPBEXexcGood2 3 4 2 2 2" xfId="15561" xr:uid="{00000000-0005-0000-0000-0000BD390000}"/>
    <cellStyle name="SAPBEXexcGood2 3 4 2 2 3" xfId="21206" xr:uid="{00000000-0005-0000-0000-0000BE390000}"/>
    <cellStyle name="SAPBEXexcGood2 3 4 2 3" xfId="8948" xr:uid="{00000000-0005-0000-0000-0000BF390000}"/>
    <cellStyle name="SAPBEXexcGood2 3 4 2 3 2" xfId="16161" xr:uid="{00000000-0005-0000-0000-0000C0390000}"/>
    <cellStyle name="SAPBEXexcGood2 3 4 2 3 3" xfId="21705" xr:uid="{00000000-0005-0000-0000-0000C1390000}"/>
    <cellStyle name="SAPBEXexcGood2 3 4 2 4" xfId="10479" xr:uid="{00000000-0005-0000-0000-0000C2390000}"/>
    <cellStyle name="SAPBEXexcGood2 3 4 2 4 2" xfId="17692" xr:uid="{00000000-0005-0000-0000-0000C3390000}"/>
    <cellStyle name="SAPBEXexcGood2 3 4 2 4 3" xfId="23088" xr:uid="{00000000-0005-0000-0000-0000C4390000}"/>
    <cellStyle name="SAPBEXexcGood2 3 4 2 5" xfId="11831" xr:uid="{00000000-0005-0000-0000-0000C5390000}"/>
    <cellStyle name="SAPBEXexcGood2 3 4 2 5 2" xfId="19038" xr:uid="{00000000-0005-0000-0000-0000C6390000}"/>
    <cellStyle name="SAPBEXexcGood2 3 4 2 5 3" xfId="24192" xr:uid="{00000000-0005-0000-0000-0000C7390000}"/>
    <cellStyle name="SAPBEXexcGood2 3 4 2 6" xfId="12192" xr:uid="{00000000-0005-0000-0000-0000C8390000}"/>
    <cellStyle name="SAPBEXexcGood2 3 4 2 6 2" xfId="19399" xr:uid="{00000000-0005-0000-0000-0000C9390000}"/>
    <cellStyle name="SAPBEXexcGood2 3 4 2 6 3" xfId="24434" xr:uid="{00000000-0005-0000-0000-0000CA390000}"/>
    <cellStyle name="SAPBEXexcGood2 3 4 2 7" xfId="13896" xr:uid="{00000000-0005-0000-0000-0000CB390000}"/>
    <cellStyle name="SAPBEXexcGood2 3 4 2 8" xfId="14255" xr:uid="{00000000-0005-0000-0000-0000CC390000}"/>
    <cellStyle name="SAPBEXexcGood2 3 4 3" xfId="7930" xr:uid="{00000000-0005-0000-0000-0000CD390000}"/>
    <cellStyle name="SAPBEXexcGood2 3 4 3 2" xfId="15143" xr:uid="{00000000-0005-0000-0000-0000CE390000}"/>
    <cellStyle name="SAPBEXexcGood2 3 4 3 3" xfId="20829" xr:uid="{00000000-0005-0000-0000-0000CF390000}"/>
    <cellStyle name="SAPBEXexcGood2 3 4 4" xfId="9331" xr:uid="{00000000-0005-0000-0000-0000D0390000}"/>
    <cellStyle name="SAPBEXexcGood2 3 4 4 2" xfId="16544" xr:uid="{00000000-0005-0000-0000-0000D1390000}"/>
    <cellStyle name="SAPBEXexcGood2 3 4 4 3" xfId="22044" xr:uid="{00000000-0005-0000-0000-0000D2390000}"/>
    <cellStyle name="SAPBEXexcGood2 3 4 5" xfId="10068" xr:uid="{00000000-0005-0000-0000-0000D3390000}"/>
    <cellStyle name="SAPBEXexcGood2 3 4 5 2" xfId="17281" xr:uid="{00000000-0005-0000-0000-0000D4390000}"/>
    <cellStyle name="SAPBEXexcGood2 3 4 5 3" xfId="22718" xr:uid="{00000000-0005-0000-0000-0000D5390000}"/>
    <cellStyle name="SAPBEXexcGood2 3 4 6" xfId="11418" xr:uid="{00000000-0005-0000-0000-0000D6390000}"/>
    <cellStyle name="SAPBEXexcGood2 3 4 6 2" xfId="18625" xr:uid="{00000000-0005-0000-0000-0000D7390000}"/>
    <cellStyle name="SAPBEXexcGood2 3 4 6 3" xfId="23820" xr:uid="{00000000-0005-0000-0000-0000D8390000}"/>
    <cellStyle name="SAPBEXexcGood2 3 4 7" xfId="12567" xr:uid="{00000000-0005-0000-0000-0000D9390000}"/>
    <cellStyle name="SAPBEXexcGood2 3 4 7 2" xfId="19774" xr:uid="{00000000-0005-0000-0000-0000DA390000}"/>
    <cellStyle name="SAPBEXexcGood2 3 4 7 3" xfId="24799" xr:uid="{00000000-0005-0000-0000-0000DB390000}"/>
    <cellStyle name="SAPBEXexcGood2 3 4 8" xfId="13494" xr:uid="{00000000-0005-0000-0000-0000DC390000}"/>
    <cellStyle name="SAPBEXexcGood2 3 4 9" xfId="14615" xr:uid="{00000000-0005-0000-0000-0000DD390000}"/>
    <cellStyle name="SAPBEXexcGood2 3 5" xfId="689" xr:uid="{00000000-0005-0000-0000-0000DE390000}"/>
    <cellStyle name="SAPBEXexcGood2 3 5 2" xfId="1145" xr:uid="{00000000-0005-0000-0000-0000DF390000}"/>
    <cellStyle name="SAPBEXexcGood2 3 5 2 2" xfId="8349" xr:uid="{00000000-0005-0000-0000-0000E0390000}"/>
    <cellStyle name="SAPBEXexcGood2 3 5 2 2 2" xfId="15562" xr:uid="{00000000-0005-0000-0000-0000E1390000}"/>
    <cellStyle name="SAPBEXexcGood2 3 5 2 2 3" xfId="21207" xr:uid="{00000000-0005-0000-0000-0000E2390000}"/>
    <cellStyle name="SAPBEXexcGood2 3 5 2 3" xfId="8947" xr:uid="{00000000-0005-0000-0000-0000E3390000}"/>
    <cellStyle name="SAPBEXexcGood2 3 5 2 3 2" xfId="16160" xr:uid="{00000000-0005-0000-0000-0000E4390000}"/>
    <cellStyle name="SAPBEXexcGood2 3 5 2 3 3" xfId="21704" xr:uid="{00000000-0005-0000-0000-0000E5390000}"/>
    <cellStyle name="SAPBEXexcGood2 3 5 2 4" xfId="10480" xr:uid="{00000000-0005-0000-0000-0000E6390000}"/>
    <cellStyle name="SAPBEXexcGood2 3 5 2 4 2" xfId="17693" xr:uid="{00000000-0005-0000-0000-0000E7390000}"/>
    <cellStyle name="SAPBEXexcGood2 3 5 2 4 3" xfId="23089" xr:uid="{00000000-0005-0000-0000-0000E8390000}"/>
    <cellStyle name="SAPBEXexcGood2 3 5 2 5" xfId="11885" xr:uid="{00000000-0005-0000-0000-0000E9390000}"/>
    <cellStyle name="SAPBEXexcGood2 3 5 2 5 2" xfId="19092" xr:uid="{00000000-0005-0000-0000-0000EA390000}"/>
    <cellStyle name="SAPBEXexcGood2 3 5 2 5 3" xfId="24246" xr:uid="{00000000-0005-0000-0000-0000EB390000}"/>
    <cellStyle name="SAPBEXexcGood2 3 5 2 6" xfId="12138" xr:uid="{00000000-0005-0000-0000-0000EC390000}"/>
    <cellStyle name="SAPBEXexcGood2 3 5 2 6 2" xfId="19345" xr:uid="{00000000-0005-0000-0000-0000ED390000}"/>
    <cellStyle name="SAPBEXexcGood2 3 5 2 6 3" xfId="24380" xr:uid="{00000000-0005-0000-0000-0000EE390000}"/>
    <cellStyle name="SAPBEXexcGood2 3 5 2 7" xfId="13950" xr:uid="{00000000-0005-0000-0000-0000EF390000}"/>
    <cellStyle name="SAPBEXexcGood2 3 5 2 8" xfId="14201" xr:uid="{00000000-0005-0000-0000-0000F0390000}"/>
    <cellStyle name="SAPBEXexcGood2 3 5 3" xfId="7931" xr:uid="{00000000-0005-0000-0000-0000F1390000}"/>
    <cellStyle name="SAPBEXexcGood2 3 5 3 2" xfId="15144" xr:uid="{00000000-0005-0000-0000-0000F2390000}"/>
    <cellStyle name="SAPBEXexcGood2 3 5 3 3" xfId="20830" xr:uid="{00000000-0005-0000-0000-0000F3390000}"/>
    <cellStyle name="SAPBEXexcGood2 3 5 4" xfId="9330" xr:uid="{00000000-0005-0000-0000-0000F4390000}"/>
    <cellStyle name="SAPBEXexcGood2 3 5 4 2" xfId="16543" xr:uid="{00000000-0005-0000-0000-0000F5390000}"/>
    <cellStyle name="SAPBEXexcGood2 3 5 4 3" xfId="22043" xr:uid="{00000000-0005-0000-0000-0000F6390000}"/>
    <cellStyle name="SAPBEXexcGood2 3 5 5" xfId="10069" xr:uid="{00000000-0005-0000-0000-0000F7390000}"/>
    <cellStyle name="SAPBEXexcGood2 3 5 5 2" xfId="17282" xr:uid="{00000000-0005-0000-0000-0000F8390000}"/>
    <cellStyle name="SAPBEXexcGood2 3 5 5 3" xfId="22719" xr:uid="{00000000-0005-0000-0000-0000F9390000}"/>
    <cellStyle name="SAPBEXexcGood2 3 5 6" xfId="11472" xr:uid="{00000000-0005-0000-0000-0000FA390000}"/>
    <cellStyle name="SAPBEXexcGood2 3 5 6 2" xfId="18679" xr:uid="{00000000-0005-0000-0000-0000FB390000}"/>
    <cellStyle name="SAPBEXexcGood2 3 5 6 3" xfId="23874" xr:uid="{00000000-0005-0000-0000-0000FC390000}"/>
    <cellStyle name="SAPBEXexcGood2 3 5 7" xfId="12510" xr:uid="{00000000-0005-0000-0000-0000FD390000}"/>
    <cellStyle name="SAPBEXexcGood2 3 5 7 2" xfId="19717" xr:uid="{00000000-0005-0000-0000-0000FE390000}"/>
    <cellStyle name="SAPBEXexcGood2 3 5 7 3" xfId="24746" xr:uid="{00000000-0005-0000-0000-0000FF390000}"/>
    <cellStyle name="SAPBEXexcGood2 3 5 8" xfId="13548" xr:uid="{00000000-0005-0000-0000-0000003A0000}"/>
    <cellStyle name="SAPBEXexcGood2 3 5 9" xfId="14548" xr:uid="{00000000-0005-0000-0000-0000013A0000}"/>
    <cellStyle name="SAPBEXexcGood2 3 6" xfId="874" xr:uid="{00000000-0005-0000-0000-0000023A0000}"/>
    <cellStyle name="SAPBEXexcGood2 3 6 2" xfId="8350" xr:uid="{00000000-0005-0000-0000-0000033A0000}"/>
    <cellStyle name="SAPBEXexcGood2 3 6 2 2" xfId="15563" xr:uid="{00000000-0005-0000-0000-0000043A0000}"/>
    <cellStyle name="SAPBEXexcGood2 3 6 2 3" xfId="21208" xr:uid="{00000000-0005-0000-0000-0000053A0000}"/>
    <cellStyle name="SAPBEXexcGood2 3 6 3" xfId="8946" xr:uid="{00000000-0005-0000-0000-0000063A0000}"/>
    <cellStyle name="SAPBEXexcGood2 3 6 3 2" xfId="16159" xr:uid="{00000000-0005-0000-0000-0000073A0000}"/>
    <cellStyle name="SAPBEXexcGood2 3 6 3 3" xfId="21703" xr:uid="{00000000-0005-0000-0000-0000083A0000}"/>
    <cellStyle name="SAPBEXexcGood2 3 6 4" xfId="10481" xr:uid="{00000000-0005-0000-0000-0000093A0000}"/>
    <cellStyle name="SAPBEXexcGood2 3 6 4 2" xfId="17694" xr:uid="{00000000-0005-0000-0000-00000A3A0000}"/>
    <cellStyle name="SAPBEXexcGood2 3 6 4 3" xfId="23090" xr:uid="{00000000-0005-0000-0000-00000B3A0000}"/>
    <cellStyle name="SAPBEXexcGood2 3 6 5" xfId="11614" xr:uid="{00000000-0005-0000-0000-00000C3A0000}"/>
    <cellStyle name="SAPBEXexcGood2 3 6 5 2" xfId="18821" xr:uid="{00000000-0005-0000-0000-00000D3A0000}"/>
    <cellStyle name="SAPBEXexcGood2 3 6 5 3" xfId="23991" xr:uid="{00000000-0005-0000-0000-00000E3A0000}"/>
    <cellStyle name="SAPBEXexcGood2 3 6 6" xfId="12393" xr:uid="{00000000-0005-0000-0000-00000F3A0000}"/>
    <cellStyle name="SAPBEXexcGood2 3 6 6 2" xfId="19600" xr:uid="{00000000-0005-0000-0000-0000103A0000}"/>
    <cellStyle name="SAPBEXexcGood2 3 6 6 3" xfId="24635" xr:uid="{00000000-0005-0000-0000-0000113A0000}"/>
    <cellStyle name="SAPBEXexcGood2 3 6 7" xfId="13679" xr:uid="{00000000-0005-0000-0000-0000123A0000}"/>
    <cellStyle name="SAPBEXexcGood2 3 6 8" xfId="14453" xr:uid="{00000000-0005-0000-0000-0000133A0000}"/>
    <cellStyle name="SAPBEXexcGood2 3 7" xfId="7927" xr:uid="{00000000-0005-0000-0000-0000143A0000}"/>
    <cellStyle name="SAPBEXexcGood2 3 7 2" xfId="15140" xr:uid="{00000000-0005-0000-0000-0000153A0000}"/>
    <cellStyle name="SAPBEXexcGood2 3 7 3" xfId="20826" xr:uid="{00000000-0005-0000-0000-0000163A0000}"/>
    <cellStyle name="SAPBEXexcGood2 3 8" xfId="9334" xr:uid="{00000000-0005-0000-0000-0000173A0000}"/>
    <cellStyle name="SAPBEXexcGood2 3 8 2" xfId="16547" xr:uid="{00000000-0005-0000-0000-0000183A0000}"/>
    <cellStyle name="SAPBEXexcGood2 3 8 3" xfId="22047" xr:uid="{00000000-0005-0000-0000-0000193A0000}"/>
    <cellStyle name="SAPBEXexcGood2 3 9" xfId="10065" xr:uid="{00000000-0005-0000-0000-00001A3A0000}"/>
    <cellStyle name="SAPBEXexcGood2 3 9 2" xfId="17278" xr:uid="{00000000-0005-0000-0000-00001B3A0000}"/>
    <cellStyle name="SAPBEXexcGood2 3 9 3" xfId="22715" xr:uid="{00000000-0005-0000-0000-00001C3A0000}"/>
    <cellStyle name="SAPBEXexcGood2 4" xfId="524" xr:uid="{00000000-0005-0000-0000-00001D3A0000}"/>
    <cellStyle name="SAPBEXexcGood2 4 10" xfId="13397" xr:uid="{00000000-0005-0000-0000-00001E3A0000}"/>
    <cellStyle name="SAPBEXexcGood2 4 2" xfId="601" xr:uid="{00000000-0005-0000-0000-00001F3A0000}"/>
    <cellStyle name="SAPBEXexcGood2 4 2 2" xfId="1057" xr:uid="{00000000-0005-0000-0000-0000203A0000}"/>
    <cellStyle name="SAPBEXexcGood2 4 2 2 2" xfId="8351" xr:uid="{00000000-0005-0000-0000-0000213A0000}"/>
    <cellStyle name="SAPBEXexcGood2 4 2 2 2 2" xfId="15564" xr:uid="{00000000-0005-0000-0000-0000223A0000}"/>
    <cellStyle name="SAPBEXexcGood2 4 2 2 2 3" xfId="21209" xr:uid="{00000000-0005-0000-0000-0000233A0000}"/>
    <cellStyle name="SAPBEXexcGood2 4 2 2 3" xfId="8945" xr:uid="{00000000-0005-0000-0000-0000243A0000}"/>
    <cellStyle name="SAPBEXexcGood2 4 2 2 3 2" xfId="16158" xr:uid="{00000000-0005-0000-0000-0000253A0000}"/>
    <cellStyle name="SAPBEXexcGood2 4 2 2 3 3" xfId="21702" xr:uid="{00000000-0005-0000-0000-0000263A0000}"/>
    <cellStyle name="SAPBEXexcGood2 4 2 2 4" xfId="10482" xr:uid="{00000000-0005-0000-0000-0000273A0000}"/>
    <cellStyle name="SAPBEXexcGood2 4 2 2 4 2" xfId="17695" xr:uid="{00000000-0005-0000-0000-0000283A0000}"/>
    <cellStyle name="SAPBEXexcGood2 4 2 2 4 3" xfId="23091" xr:uid="{00000000-0005-0000-0000-0000293A0000}"/>
    <cellStyle name="SAPBEXexcGood2 4 2 2 5" xfId="11797" xr:uid="{00000000-0005-0000-0000-00002A3A0000}"/>
    <cellStyle name="SAPBEXexcGood2 4 2 2 5 2" xfId="19004" xr:uid="{00000000-0005-0000-0000-00002B3A0000}"/>
    <cellStyle name="SAPBEXexcGood2 4 2 2 5 3" xfId="24158" xr:uid="{00000000-0005-0000-0000-00002C3A0000}"/>
    <cellStyle name="SAPBEXexcGood2 4 2 2 6" xfId="12226" xr:uid="{00000000-0005-0000-0000-00002D3A0000}"/>
    <cellStyle name="SAPBEXexcGood2 4 2 2 6 2" xfId="19433" xr:uid="{00000000-0005-0000-0000-00002E3A0000}"/>
    <cellStyle name="SAPBEXexcGood2 4 2 2 6 3" xfId="24468" xr:uid="{00000000-0005-0000-0000-00002F3A0000}"/>
    <cellStyle name="SAPBEXexcGood2 4 2 2 7" xfId="13862" xr:uid="{00000000-0005-0000-0000-0000303A0000}"/>
    <cellStyle name="SAPBEXexcGood2 4 2 2 8" xfId="14289" xr:uid="{00000000-0005-0000-0000-0000313A0000}"/>
    <cellStyle name="SAPBEXexcGood2 4 2 3" xfId="7933" xr:uid="{00000000-0005-0000-0000-0000323A0000}"/>
    <cellStyle name="SAPBEXexcGood2 4 2 3 2" xfId="15146" xr:uid="{00000000-0005-0000-0000-0000333A0000}"/>
    <cellStyle name="SAPBEXexcGood2 4 2 3 3" xfId="20832" xr:uid="{00000000-0005-0000-0000-0000343A0000}"/>
    <cellStyle name="SAPBEXexcGood2 4 2 4" xfId="9328" xr:uid="{00000000-0005-0000-0000-0000353A0000}"/>
    <cellStyle name="SAPBEXexcGood2 4 2 4 2" xfId="16541" xr:uid="{00000000-0005-0000-0000-0000363A0000}"/>
    <cellStyle name="SAPBEXexcGood2 4 2 4 3" xfId="22041" xr:uid="{00000000-0005-0000-0000-0000373A0000}"/>
    <cellStyle name="SAPBEXexcGood2 4 2 5" xfId="10071" xr:uid="{00000000-0005-0000-0000-0000383A0000}"/>
    <cellStyle name="SAPBEXexcGood2 4 2 5 2" xfId="17284" xr:uid="{00000000-0005-0000-0000-0000393A0000}"/>
    <cellStyle name="SAPBEXexcGood2 4 2 5 3" xfId="22721" xr:uid="{00000000-0005-0000-0000-00003A3A0000}"/>
    <cellStyle name="SAPBEXexcGood2 4 2 6" xfId="11384" xr:uid="{00000000-0005-0000-0000-00003B3A0000}"/>
    <cellStyle name="SAPBEXexcGood2 4 2 6 2" xfId="18591" xr:uid="{00000000-0005-0000-0000-00003C3A0000}"/>
    <cellStyle name="SAPBEXexcGood2 4 2 6 3" xfId="23786" xr:uid="{00000000-0005-0000-0000-00003D3A0000}"/>
    <cellStyle name="SAPBEXexcGood2 4 2 7" xfId="12601" xr:uid="{00000000-0005-0000-0000-00003E3A0000}"/>
    <cellStyle name="SAPBEXexcGood2 4 2 7 2" xfId="19808" xr:uid="{00000000-0005-0000-0000-00003F3A0000}"/>
    <cellStyle name="SAPBEXexcGood2 4 2 7 3" xfId="24833" xr:uid="{00000000-0005-0000-0000-0000403A0000}"/>
    <cellStyle name="SAPBEXexcGood2 4 2 8" xfId="13460" xr:uid="{00000000-0005-0000-0000-0000413A0000}"/>
    <cellStyle name="SAPBEXexcGood2 4 3" xfId="666" xr:uid="{00000000-0005-0000-0000-0000423A0000}"/>
    <cellStyle name="SAPBEXexcGood2 4 3 2" xfId="1122" xr:uid="{00000000-0005-0000-0000-0000433A0000}"/>
    <cellStyle name="SAPBEXexcGood2 4 3 2 2" xfId="8352" xr:uid="{00000000-0005-0000-0000-0000443A0000}"/>
    <cellStyle name="SAPBEXexcGood2 4 3 2 2 2" xfId="15565" xr:uid="{00000000-0005-0000-0000-0000453A0000}"/>
    <cellStyle name="SAPBEXexcGood2 4 3 2 2 3" xfId="21210" xr:uid="{00000000-0005-0000-0000-0000463A0000}"/>
    <cellStyle name="SAPBEXexcGood2 4 3 2 3" xfId="8944" xr:uid="{00000000-0005-0000-0000-0000473A0000}"/>
    <cellStyle name="SAPBEXexcGood2 4 3 2 3 2" xfId="16157" xr:uid="{00000000-0005-0000-0000-0000483A0000}"/>
    <cellStyle name="SAPBEXexcGood2 4 3 2 3 3" xfId="21701" xr:uid="{00000000-0005-0000-0000-0000493A0000}"/>
    <cellStyle name="SAPBEXexcGood2 4 3 2 4" xfId="10483" xr:uid="{00000000-0005-0000-0000-00004A3A0000}"/>
    <cellStyle name="SAPBEXexcGood2 4 3 2 4 2" xfId="17696" xr:uid="{00000000-0005-0000-0000-00004B3A0000}"/>
    <cellStyle name="SAPBEXexcGood2 4 3 2 4 3" xfId="23092" xr:uid="{00000000-0005-0000-0000-00004C3A0000}"/>
    <cellStyle name="SAPBEXexcGood2 4 3 2 5" xfId="11862" xr:uid="{00000000-0005-0000-0000-00004D3A0000}"/>
    <cellStyle name="SAPBEXexcGood2 4 3 2 5 2" xfId="19069" xr:uid="{00000000-0005-0000-0000-00004E3A0000}"/>
    <cellStyle name="SAPBEXexcGood2 4 3 2 5 3" xfId="24223" xr:uid="{00000000-0005-0000-0000-00004F3A0000}"/>
    <cellStyle name="SAPBEXexcGood2 4 3 2 6" xfId="12161" xr:uid="{00000000-0005-0000-0000-0000503A0000}"/>
    <cellStyle name="SAPBEXexcGood2 4 3 2 6 2" xfId="19368" xr:uid="{00000000-0005-0000-0000-0000513A0000}"/>
    <cellStyle name="SAPBEXexcGood2 4 3 2 6 3" xfId="24403" xr:uid="{00000000-0005-0000-0000-0000523A0000}"/>
    <cellStyle name="SAPBEXexcGood2 4 3 2 7" xfId="13927" xr:uid="{00000000-0005-0000-0000-0000533A0000}"/>
    <cellStyle name="SAPBEXexcGood2 4 3 2 8" xfId="14224" xr:uid="{00000000-0005-0000-0000-0000543A0000}"/>
    <cellStyle name="SAPBEXexcGood2 4 3 3" xfId="7934" xr:uid="{00000000-0005-0000-0000-0000553A0000}"/>
    <cellStyle name="SAPBEXexcGood2 4 3 3 2" xfId="15147" xr:uid="{00000000-0005-0000-0000-0000563A0000}"/>
    <cellStyle name="SAPBEXexcGood2 4 3 3 3" xfId="20833" xr:uid="{00000000-0005-0000-0000-0000573A0000}"/>
    <cellStyle name="SAPBEXexcGood2 4 3 4" xfId="9327" xr:uid="{00000000-0005-0000-0000-0000583A0000}"/>
    <cellStyle name="SAPBEXexcGood2 4 3 4 2" xfId="16540" xr:uid="{00000000-0005-0000-0000-0000593A0000}"/>
    <cellStyle name="SAPBEXexcGood2 4 3 4 3" xfId="22040" xr:uid="{00000000-0005-0000-0000-00005A3A0000}"/>
    <cellStyle name="SAPBEXexcGood2 4 3 5" xfId="10072" xr:uid="{00000000-0005-0000-0000-00005B3A0000}"/>
    <cellStyle name="SAPBEXexcGood2 4 3 5 2" xfId="17285" xr:uid="{00000000-0005-0000-0000-00005C3A0000}"/>
    <cellStyle name="SAPBEXexcGood2 4 3 5 3" xfId="22722" xr:uid="{00000000-0005-0000-0000-00005D3A0000}"/>
    <cellStyle name="SAPBEXexcGood2 4 3 6" xfId="11449" xr:uid="{00000000-0005-0000-0000-00005E3A0000}"/>
    <cellStyle name="SAPBEXexcGood2 4 3 6 2" xfId="18656" xr:uid="{00000000-0005-0000-0000-00005F3A0000}"/>
    <cellStyle name="SAPBEXexcGood2 4 3 6 3" xfId="23851" xr:uid="{00000000-0005-0000-0000-0000603A0000}"/>
    <cellStyle name="SAPBEXexcGood2 4 3 7" xfId="12536" xr:uid="{00000000-0005-0000-0000-0000613A0000}"/>
    <cellStyle name="SAPBEXexcGood2 4 3 7 2" xfId="19743" xr:uid="{00000000-0005-0000-0000-0000623A0000}"/>
    <cellStyle name="SAPBEXexcGood2 4 3 7 3" xfId="24768" xr:uid="{00000000-0005-0000-0000-0000633A0000}"/>
    <cellStyle name="SAPBEXexcGood2 4 3 8" xfId="13525" xr:uid="{00000000-0005-0000-0000-0000643A0000}"/>
    <cellStyle name="SAPBEXexcGood2 4 3 9" xfId="14569" xr:uid="{00000000-0005-0000-0000-0000653A0000}"/>
    <cellStyle name="SAPBEXexcGood2 4 4" xfId="721" xr:uid="{00000000-0005-0000-0000-0000663A0000}"/>
    <cellStyle name="SAPBEXexcGood2 4 4 2" xfId="1177" xr:uid="{00000000-0005-0000-0000-0000673A0000}"/>
    <cellStyle name="SAPBEXexcGood2 4 4 2 2" xfId="8353" xr:uid="{00000000-0005-0000-0000-0000683A0000}"/>
    <cellStyle name="SAPBEXexcGood2 4 4 2 2 2" xfId="15566" xr:uid="{00000000-0005-0000-0000-0000693A0000}"/>
    <cellStyle name="SAPBEXexcGood2 4 4 2 2 3" xfId="21211" xr:uid="{00000000-0005-0000-0000-00006A3A0000}"/>
    <cellStyle name="SAPBEXexcGood2 4 4 2 3" xfId="8943" xr:uid="{00000000-0005-0000-0000-00006B3A0000}"/>
    <cellStyle name="SAPBEXexcGood2 4 4 2 3 2" xfId="16156" xr:uid="{00000000-0005-0000-0000-00006C3A0000}"/>
    <cellStyle name="SAPBEXexcGood2 4 4 2 3 3" xfId="21700" xr:uid="{00000000-0005-0000-0000-00006D3A0000}"/>
    <cellStyle name="SAPBEXexcGood2 4 4 2 4" xfId="10484" xr:uid="{00000000-0005-0000-0000-00006E3A0000}"/>
    <cellStyle name="SAPBEXexcGood2 4 4 2 4 2" xfId="17697" xr:uid="{00000000-0005-0000-0000-00006F3A0000}"/>
    <cellStyle name="SAPBEXexcGood2 4 4 2 4 3" xfId="23093" xr:uid="{00000000-0005-0000-0000-0000703A0000}"/>
    <cellStyle name="SAPBEXexcGood2 4 4 2 5" xfId="11917" xr:uid="{00000000-0005-0000-0000-0000713A0000}"/>
    <cellStyle name="SAPBEXexcGood2 4 4 2 5 2" xfId="19124" xr:uid="{00000000-0005-0000-0000-0000723A0000}"/>
    <cellStyle name="SAPBEXexcGood2 4 4 2 5 3" xfId="24278" xr:uid="{00000000-0005-0000-0000-0000733A0000}"/>
    <cellStyle name="SAPBEXexcGood2 4 4 2 6" xfId="12106" xr:uid="{00000000-0005-0000-0000-0000743A0000}"/>
    <cellStyle name="SAPBEXexcGood2 4 4 2 6 2" xfId="19313" xr:uid="{00000000-0005-0000-0000-0000753A0000}"/>
    <cellStyle name="SAPBEXexcGood2 4 4 2 6 3" xfId="24348" xr:uid="{00000000-0005-0000-0000-0000763A0000}"/>
    <cellStyle name="SAPBEXexcGood2 4 4 2 7" xfId="13982" xr:uid="{00000000-0005-0000-0000-0000773A0000}"/>
    <cellStyle name="SAPBEXexcGood2 4 4 2 8" xfId="14169" xr:uid="{00000000-0005-0000-0000-0000783A0000}"/>
    <cellStyle name="SAPBEXexcGood2 4 4 3" xfId="7935" xr:uid="{00000000-0005-0000-0000-0000793A0000}"/>
    <cellStyle name="SAPBEXexcGood2 4 4 3 2" xfId="15148" xr:uid="{00000000-0005-0000-0000-00007A3A0000}"/>
    <cellStyle name="SAPBEXexcGood2 4 4 3 3" xfId="20834" xr:uid="{00000000-0005-0000-0000-00007B3A0000}"/>
    <cellStyle name="SAPBEXexcGood2 4 4 4" xfId="9326" xr:uid="{00000000-0005-0000-0000-00007C3A0000}"/>
    <cellStyle name="SAPBEXexcGood2 4 4 4 2" xfId="16539" xr:uid="{00000000-0005-0000-0000-00007D3A0000}"/>
    <cellStyle name="SAPBEXexcGood2 4 4 4 3" xfId="22039" xr:uid="{00000000-0005-0000-0000-00007E3A0000}"/>
    <cellStyle name="SAPBEXexcGood2 4 4 5" xfId="10073" xr:uid="{00000000-0005-0000-0000-00007F3A0000}"/>
    <cellStyle name="SAPBEXexcGood2 4 4 5 2" xfId="17286" xr:uid="{00000000-0005-0000-0000-0000803A0000}"/>
    <cellStyle name="SAPBEXexcGood2 4 4 5 3" xfId="22723" xr:uid="{00000000-0005-0000-0000-0000813A0000}"/>
    <cellStyle name="SAPBEXexcGood2 4 4 6" xfId="11504" xr:uid="{00000000-0005-0000-0000-0000823A0000}"/>
    <cellStyle name="SAPBEXexcGood2 4 4 6 2" xfId="18711" xr:uid="{00000000-0005-0000-0000-0000833A0000}"/>
    <cellStyle name="SAPBEXexcGood2 4 4 6 3" xfId="23906" xr:uid="{00000000-0005-0000-0000-0000843A0000}"/>
    <cellStyle name="SAPBEXexcGood2 4 4 7" xfId="12476" xr:uid="{00000000-0005-0000-0000-0000853A0000}"/>
    <cellStyle name="SAPBEXexcGood2 4 4 7 2" xfId="19683" xr:uid="{00000000-0005-0000-0000-0000863A0000}"/>
    <cellStyle name="SAPBEXexcGood2 4 4 7 3" xfId="24716" xr:uid="{00000000-0005-0000-0000-0000873A0000}"/>
    <cellStyle name="SAPBEXexcGood2 4 4 8" xfId="13580" xr:uid="{00000000-0005-0000-0000-0000883A0000}"/>
    <cellStyle name="SAPBEXexcGood2 4 4 9" xfId="14517" xr:uid="{00000000-0005-0000-0000-0000893A0000}"/>
    <cellStyle name="SAPBEXexcGood2 4 5" xfId="7932" xr:uid="{00000000-0005-0000-0000-00008A3A0000}"/>
    <cellStyle name="SAPBEXexcGood2 4 5 2" xfId="15145" xr:uid="{00000000-0005-0000-0000-00008B3A0000}"/>
    <cellStyle name="SAPBEXexcGood2 4 5 3" xfId="20831" xr:uid="{00000000-0005-0000-0000-00008C3A0000}"/>
    <cellStyle name="SAPBEXexcGood2 4 6" xfId="9329" xr:uid="{00000000-0005-0000-0000-00008D3A0000}"/>
    <cellStyle name="SAPBEXexcGood2 4 6 2" xfId="16542" xr:uid="{00000000-0005-0000-0000-00008E3A0000}"/>
    <cellStyle name="SAPBEXexcGood2 4 6 3" xfId="22042" xr:uid="{00000000-0005-0000-0000-00008F3A0000}"/>
    <cellStyle name="SAPBEXexcGood2 4 7" xfId="10070" xr:uid="{00000000-0005-0000-0000-0000903A0000}"/>
    <cellStyle name="SAPBEXexcGood2 4 7 2" xfId="17283" xr:uid="{00000000-0005-0000-0000-0000913A0000}"/>
    <cellStyle name="SAPBEXexcGood2 4 7 3" xfId="22720" xr:uid="{00000000-0005-0000-0000-0000923A0000}"/>
    <cellStyle name="SAPBEXexcGood2 4 8" xfId="11307" xr:uid="{00000000-0005-0000-0000-0000933A0000}"/>
    <cellStyle name="SAPBEXexcGood2 4 8 2" xfId="18514" xr:uid="{00000000-0005-0000-0000-0000943A0000}"/>
    <cellStyle name="SAPBEXexcGood2 4 8 3" xfId="23709" xr:uid="{00000000-0005-0000-0000-0000953A0000}"/>
    <cellStyle name="SAPBEXexcGood2 4 9" xfId="12711" xr:uid="{00000000-0005-0000-0000-0000963A0000}"/>
    <cellStyle name="SAPBEXexcGood2 4 9 2" xfId="19918" xr:uid="{00000000-0005-0000-0000-0000973A0000}"/>
    <cellStyle name="SAPBEXexcGood2 4 9 3" xfId="24909" xr:uid="{00000000-0005-0000-0000-0000983A0000}"/>
    <cellStyle name="SAPBEXexcGood2 5" xfId="802" xr:uid="{00000000-0005-0000-0000-0000993A0000}"/>
    <cellStyle name="SAPBEXexcGood2 5 2" xfId="8354" xr:uid="{00000000-0005-0000-0000-00009A3A0000}"/>
    <cellStyle name="SAPBEXexcGood2 5 2 2" xfId="15567" xr:uid="{00000000-0005-0000-0000-00009B3A0000}"/>
    <cellStyle name="SAPBEXexcGood2 5 2 3" xfId="21212" xr:uid="{00000000-0005-0000-0000-00009C3A0000}"/>
    <cellStyle name="SAPBEXexcGood2 5 3" xfId="8942" xr:uid="{00000000-0005-0000-0000-00009D3A0000}"/>
    <cellStyle name="SAPBEXexcGood2 5 3 2" xfId="16155" xr:uid="{00000000-0005-0000-0000-00009E3A0000}"/>
    <cellStyle name="SAPBEXexcGood2 5 3 3" xfId="21699" xr:uid="{00000000-0005-0000-0000-00009F3A0000}"/>
    <cellStyle name="SAPBEXexcGood2 5 4" xfId="10485" xr:uid="{00000000-0005-0000-0000-0000A03A0000}"/>
    <cellStyle name="SAPBEXexcGood2 5 4 2" xfId="17698" xr:uid="{00000000-0005-0000-0000-0000A13A0000}"/>
    <cellStyle name="SAPBEXexcGood2 5 4 3" xfId="23094" xr:uid="{00000000-0005-0000-0000-0000A23A0000}"/>
    <cellStyle name="SAPBEXexcGood2 5 5" xfId="11542" xr:uid="{00000000-0005-0000-0000-0000A33A0000}"/>
    <cellStyle name="SAPBEXexcGood2 5 5 2" xfId="18749" xr:uid="{00000000-0005-0000-0000-0000A43A0000}"/>
    <cellStyle name="SAPBEXexcGood2 5 5 3" xfId="23925" xr:uid="{00000000-0005-0000-0000-0000A53A0000}"/>
    <cellStyle name="SAPBEXexcGood2 5 6" xfId="12460" xr:uid="{00000000-0005-0000-0000-0000A63A0000}"/>
    <cellStyle name="SAPBEXexcGood2 5 6 2" xfId="19667" xr:uid="{00000000-0005-0000-0000-0000A73A0000}"/>
    <cellStyle name="SAPBEXexcGood2 5 6 3" xfId="24701" xr:uid="{00000000-0005-0000-0000-0000A83A0000}"/>
    <cellStyle name="SAPBEXexcGood2 5 7" xfId="13612" xr:uid="{00000000-0005-0000-0000-0000A93A0000}"/>
    <cellStyle name="SAPBEXexcGood2 5 8" xfId="14497" xr:uid="{00000000-0005-0000-0000-0000AA3A0000}"/>
    <cellStyle name="SAPBEXexcGood2 6" xfId="7256" xr:uid="{00000000-0005-0000-0000-0000AB3A0000}"/>
    <cellStyle name="SAPBEXexcGood2 6 2" xfId="9537" xr:uid="{00000000-0005-0000-0000-0000AC3A0000}"/>
    <cellStyle name="SAPBEXexcGood2 6 2 2" xfId="16750" xr:uid="{00000000-0005-0000-0000-0000AD3A0000}"/>
    <cellStyle name="SAPBEXexcGood2 6 2 3" xfId="22216" xr:uid="{00000000-0005-0000-0000-0000AE3A0000}"/>
    <cellStyle name="SAPBEXexcGood2 6 3" xfId="9735" xr:uid="{00000000-0005-0000-0000-0000AF3A0000}"/>
    <cellStyle name="SAPBEXexcGood2 6 3 2" xfId="16948" xr:uid="{00000000-0005-0000-0000-0000B03A0000}"/>
    <cellStyle name="SAPBEXexcGood2 6 3 3" xfId="22414" xr:uid="{00000000-0005-0000-0000-0000B13A0000}"/>
    <cellStyle name="SAPBEXexcGood2 6 4" xfId="10939" xr:uid="{00000000-0005-0000-0000-0000B23A0000}"/>
    <cellStyle name="SAPBEXexcGood2 6 4 2" xfId="18152" xr:uid="{00000000-0005-0000-0000-0000B33A0000}"/>
    <cellStyle name="SAPBEXexcGood2 6 4 3" xfId="23369" xr:uid="{00000000-0005-0000-0000-0000B43A0000}"/>
    <cellStyle name="SAPBEXexcGood2 6 5" xfId="12886" xr:uid="{00000000-0005-0000-0000-0000B53A0000}"/>
    <cellStyle name="SAPBEXexcGood2 6 5 2" xfId="20093" xr:uid="{00000000-0005-0000-0000-0000B63A0000}"/>
    <cellStyle name="SAPBEXexcGood2 6 5 3" xfId="25049" xr:uid="{00000000-0005-0000-0000-0000B73A0000}"/>
    <cellStyle name="SAPBEXexcGood2 6 6" xfId="13075" xr:uid="{00000000-0005-0000-0000-0000B83A0000}"/>
    <cellStyle name="SAPBEXexcGood2 6 6 2" xfId="20282" xr:uid="{00000000-0005-0000-0000-0000B93A0000}"/>
    <cellStyle name="SAPBEXexcGood2 6 6 3" xfId="25238" xr:uid="{00000000-0005-0000-0000-0000BA3A0000}"/>
    <cellStyle name="SAPBEXexcGood2 6 7" xfId="14747" xr:uid="{00000000-0005-0000-0000-0000BB3A0000}"/>
    <cellStyle name="SAPBEXexcGood2 6 8" xfId="20460" xr:uid="{00000000-0005-0000-0000-0000BC3A0000}"/>
    <cellStyle name="SAPBEXexcGood2 7" xfId="7700" xr:uid="{00000000-0005-0000-0000-0000BD3A0000}"/>
    <cellStyle name="SAPBEXexcGood2 7 2" xfId="14923" xr:uid="{00000000-0005-0000-0000-0000BE3A0000}"/>
    <cellStyle name="SAPBEXexcGood2 7 3" xfId="20644" xr:uid="{00000000-0005-0000-0000-0000BF3A0000}"/>
    <cellStyle name="SAPBEXexcGood2 8" xfId="9340" xr:uid="{00000000-0005-0000-0000-0000C03A0000}"/>
    <cellStyle name="SAPBEXexcGood2 8 2" xfId="16553" xr:uid="{00000000-0005-0000-0000-0000C13A0000}"/>
    <cellStyle name="SAPBEXexcGood2 8 3" xfId="22053" xr:uid="{00000000-0005-0000-0000-0000C23A0000}"/>
    <cellStyle name="SAPBEXexcGood2 9" xfId="10059" xr:uid="{00000000-0005-0000-0000-0000C33A0000}"/>
    <cellStyle name="SAPBEXexcGood2 9 2" xfId="17272" xr:uid="{00000000-0005-0000-0000-0000C43A0000}"/>
    <cellStyle name="SAPBEXexcGood2 9 3" xfId="22709" xr:uid="{00000000-0005-0000-0000-0000C53A0000}"/>
    <cellStyle name="SAPBEXexcGood3" xfId="89" xr:uid="{00000000-0005-0000-0000-0000C63A0000}"/>
    <cellStyle name="SAPBEXexcGood3 10" xfId="13232" xr:uid="{00000000-0005-0000-0000-0000C73A0000}"/>
    <cellStyle name="SAPBEXexcGood3 11" xfId="14891" xr:uid="{00000000-0005-0000-0000-0000C83A0000}"/>
    <cellStyle name="SAPBEXexcGood3 12" xfId="25450" xr:uid="{00000000-0005-0000-0000-0000C93A0000}"/>
    <cellStyle name="SAPBEXexcGood3 2" xfId="362" xr:uid="{00000000-0005-0000-0000-0000CA3A0000}"/>
    <cellStyle name="SAPBEXexcGood3 2 10" xfId="11146" xr:uid="{00000000-0005-0000-0000-0000CB3A0000}"/>
    <cellStyle name="SAPBEXexcGood3 2 10 2" xfId="18353" xr:uid="{00000000-0005-0000-0000-0000CC3A0000}"/>
    <cellStyle name="SAPBEXexcGood3 2 10 3" xfId="23566" xr:uid="{00000000-0005-0000-0000-0000CD3A0000}"/>
    <cellStyle name="SAPBEXexcGood3 2 11" xfId="13263" xr:uid="{00000000-0005-0000-0000-0000CE3A0000}"/>
    <cellStyle name="SAPBEXexcGood3 2 12" xfId="25451" xr:uid="{00000000-0005-0000-0000-0000CF3A0000}"/>
    <cellStyle name="SAPBEXexcGood3 2 2" xfId="461" xr:uid="{00000000-0005-0000-0000-0000D03A0000}"/>
    <cellStyle name="SAPBEXexcGood3 2 2 2" xfId="938" xr:uid="{00000000-0005-0000-0000-0000D13A0000}"/>
    <cellStyle name="SAPBEXexcGood3 2 2 2 2" xfId="8355" xr:uid="{00000000-0005-0000-0000-0000D23A0000}"/>
    <cellStyle name="SAPBEXexcGood3 2 2 2 2 2" xfId="15568" xr:uid="{00000000-0005-0000-0000-0000D33A0000}"/>
    <cellStyle name="SAPBEXexcGood3 2 2 2 2 3" xfId="21213" xr:uid="{00000000-0005-0000-0000-0000D43A0000}"/>
    <cellStyle name="SAPBEXexcGood3 2 2 2 3" xfId="8941" xr:uid="{00000000-0005-0000-0000-0000D53A0000}"/>
    <cellStyle name="SAPBEXexcGood3 2 2 2 3 2" xfId="16154" xr:uid="{00000000-0005-0000-0000-0000D63A0000}"/>
    <cellStyle name="SAPBEXexcGood3 2 2 2 3 3" xfId="21698" xr:uid="{00000000-0005-0000-0000-0000D73A0000}"/>
    <cellStyle name="SAPBEXexcGood3 2 2 2 4" xfId="10486" xr:uid="{00000000-0005-0000-0000-0000D83A0000}"/>
    <cellStyle name="SAPBEXexcGood3 2 2 2 4 2" xfId="17699" xr:uid="{00000000-0005-0000-0000-0000D93A0000}"/>
    <cellStyle name="SAPBEXexcGood3 2 2 2 4 3" xfId="23095" xr:uid="{00000000-0005-0000-0000-0000DA3A0000}"/>
    <cellStyle name="SAPBEXexcGood3 2 2 2 5" xfId="11678" xr:uid="{00000000-0005-0000-0000-0000DB3A0000}"/>
    <cellStyle name="SAPBEXexcGood3 2 2 2 5 2" xfId="18885" xr:uid="{00000000-0005-0000-0000-0000DC3A0000}"/>
    <cellStyle name="SAPBEXexcGood3 2 2 2 5 3" xfId="24049" xr:uid="{00000000-0005-0000-0000-0000DD3A0000}"/>
    <cellStyle name="SAPBEXexcGood3 2 2 2 6" xfId="12335" xr:uid="{00000000-0005-0000-0000-0000DE3A0000}"/>
    <cellStyle name="SAPBEXexcGood3 2 2 2 6 2" xfId="19542" xr:uid="{00000000-0005-0000-0000-0000DF3A0000}"/>
    <cellStyle name="SAPBEXexcGood3 2 2 2 6 3" xfId="24577" xr:uid="{00000000-0005-0000-0000-0000E03A0000}"/>
    <cellStyle name="SAPBEXexcGood3 2 2 2 7" xfId="13743" xr:uid="{00000000-0005-0000-0000-0000E13A0000}"/>
    <cellStyle name="SAPBEXexcGood3 2 2 2 8" xfId="14398" xr:uid="{00000000-0005-0000-0000-0000E23A0000}"/>
    <cellStyle name="SAPBEXexcGood3 2 2 3" xfId="7937" xr:uid="{00000000-0005-0000-0000-0000E33A0000}"/>
    <cellStyle name="SAPBEXexcGood3 2 2 3 2" xfId="15150" xr:uid="{00000000-0005-0000-0000-0000E43A0000}"/>
    <cellStyle name="SAPBEXexcGood3 2 2 3 3" xfId="20836" xr:uid="{00000000-0005-0000-0000-0000E53A0000}"/>
    <cellStyle name="SAPBEXexcGood3 2 2 4" xfId="9323" xr:uid="{00000000-0005-0000-0000-0000E63A0000}"/>
    <cellStyle name="SAPBEXexcGood3 2 2 4 2" xfId="16536" xr:uid="{00000000-0005-0000-0000-0000E73A0000}"/>
    <cellStyle name="SAPBEXexcGood3 2 2 4 3" xfId="22036" xr:uid="{00000000-0005-0000-0000-0000E83A0000}"/>
    <cellStyle name="SAPBEXexcGood3 2 2 5" xfId="10076" xr:uid="{00000000-0005-0000-0000-0000E93A0000}"/>
    <cellStyle name="SAPBEXexcGood3 2 2 5 2" xfId="17289" xr:uid="{00000000-0005-0000-0000-0000EA3A0000}"/>
    <cellStyle name="SAPBEXexcGood3 2 2 5 3" xfId="22726" xr:uid="{00000000-0005-0000-0000-0000EB3A0000}"/>
    <cellStyle name="SAPBEXexcGood3 2 2 6" xfId="11244" xr:uid="{00000000-0005-0000-0000-0000EC3A0000}"/>
    <cellStyle name="SAPBEXexcGood3 2 2 6 2" xfId="18451" xr:uid="{00000000-0005-0000-0000-0000ED3A0000}"/>
    <cellStyle name="SAPBEXexcGood3 2 2 6 3" xfId="23656" xr:uid="{00000000-0005-0000-0000-0000EE3A0000}"/>
    <cellStyle name="SAPBEXexcGood3 2 2 7" xfId="12760" xr:uid="{00000000-0005-0000-0000-0000EF3A0000}"/>
    <cellStyle name="SAPBEXexcGood3 2 2 7 2" xfId="19967" xr:uid="{00000000-0005-0000-0000-0000F03A0000}"/>
    <cellStyle name="SAPBEXexcGood3 2 2 7 3" xfId="24957" xr:uid="{00000000-0005-0000-0000-0000F13A0000}"/>
    <cellStyle name="SAPBEXexcGood3 2 2 8" xfId="13336" xr:uid="{00000000-0005-0000-0000-0000F23A0000}"/>
    <cellStyle name="SAPBEXexcGood3 2 3" xfId="538" xr:uid="{00000000-0005-0000-0000-0000F33A0000}"/>
    <cellStyle name="SAPBEXexcGood3 2 3 2" xfId="994" xr:uid="{00000000-0005-0000-0000-0000F43A0000}"/>
    <cellStyle name="SAPBEXexcGood3 2 3 2 2" xfId="8356" xr:uid="{00000000-0005-0000-0000-0000F53A0000}"/>
    <cellStyle name="SAPBEXexcGood3 2 3 2 2 2" xfId="15569" xr:uid="{00000000-0005-0000-0000-0000F63A0000}"/>
    <cellStyle name="SAPBEXexcGood3 2 3 2 2 3" xfId="21214" xr:uid="{00000000-0005-0000-0000-0000F73A0000}"/>
    <cellStyle name="SAPBEXexcGood3 2 3 2 3" xfId="8940" xr:uid="{00000000-0005-0000-0000-0000F83A0000}"/>
    <cellStyle name="SAPBEXexcGood3 2 3 2 3 2" xfId="16153" xr:uid="{00000000-0005-0000-0000-0000F93A0000}"/>
    <cellStyle name="SAPBEXexcGood3 2 3 2 3 3" xfId="21697" xr:uid="{00000000-0005-0000-0000-0000FA3A0000}"/>
    <cellStyle name="SAPBEXexcGood3 2 3 2 4" xfId="10487" xr:uid="{00000000-0005-0000-0000-0000FB3A0000}"/>
    <cellStyle name="SAPBEXexcGood3 2 3 2 4 2" xfId="17700" xr:uid="{00000000-0005-0000-0000-0000FC3A0000}"/>
    <cellStyle name="SAPBEXexcGood3 2 3 2 4 3" xfId="23096" xr:uid="{00000000-0005-0000-0000-0000FD3A0000}"/>
    <cellStyle name="SAPBEXexcGood3 2 3 2 5" xfId="11734" xr:uid="{00000000-0005-0000-0000-0000FE3A0000}"/>
    <cellStyle name="SAPBEXexcGood3 2 3 2 5 2" xfId="18941" xr:uid="{00000000-0005-0000-0000-0000FF3A0000}"/>
    <cellStyle name="SAPBEXexcGood3 2 3 2 5 3" xfId="24095" xr:uid="{00000000-0005-0000-0000-0000003B0000}"/>
    <cellStyle name="SAPBEXexcGood3 2 3 2 6" xfId="12289" xr:uid="{00000000-0005-0000-0000-0000013B0000}"/>
    <cellStyle name="SAPBEXexcGood3 2 3 2 6 2" xfId="19496" xr:uid="{00000000-0005-0000-0000-0000023B0000}"/>
    <cellStyle name="SAPBEXexcGood3 2 3 2 6 3" xfId="24531" xr:uid="{00000000-0005-0000-0000-0000033B0000}"/>
    <cellStyle name="SAPBEXexcGood3 2 3 2 7" xfId="13799" xr:uid="{00000000-0005-0000-0000-0000043B0000}"/>
    <cellStyle name="SAPBEXexcGood3 2 3 2 8" xfId="14352" xr:uid="{00000000-0005-0000-0000-0000053B0000}"/>
    <cellStyle name="SAPBEXexcGood3 2 3 3" xfId="7938" xr:uid="{00000000-0005-0000-0000-0000063B0000}"/>
    <cellStyle name="SAPBEXexcGood3 2 3 3 2" xfId="15151" xr:uid="{00000000-0005-0000-0000-0000073B0000}"/>
    <cellStyle name="SAPBEXexcGood3 2 3 3 3" xfId="20837" xr:uid="{00000000-0005-0000-0000-0000083B0000}"/>
    <cellStyle name="SAPBEXexcGood3 2 3 4" xfId="9322" xr:uid="{00000000-0005-0000-0000-0000093B0000}"/>
    <cellStyle name="SAPBEXexcGood3 2 3 4 2" xfId="16535" xr:uid="{00000000-0005-0000-0000-00000A3B0000}"/>
    <cellStyle name="SAPBEXexcGood3 2 3 4 3" xfId="22035" xr:uid="{00000000-0005-0000-0000-00000B3B0000}"/>
    <cellStyle name="SAPBEXexcGood3 2 3 5" xfId="10077" xr:uid="{00000000-0005-0000-0000-00000C3B0000}"/>
    <cellStyle name="SAPBEXexcGood3 2 3 5 2" xfId="17290" xr:uid="{00000000-0005-0000-0000-00000D3B0000}"/>
    <cellStyle name="SAPBEXexcGood3 2 3 5 3" xfId="22727" xr:uid="{00000000-0005-0000-0000-00000E3B0000}"/>
    <cellStyle name="SAPBEXexcGood3 2 3 6" xfId="11321" xr:uid="{00000000-0005-0000-0000-00000F3B0000}"/>
    <cellStyle name="SAPBEXexcGood3 2 3 6 2" xfId="18528" xr:uid="{00000000-0005-0000-0000-0000103B0000}"/>
    <cellStyle name="SAPBEXexcGood3 2 3 6 3" xfId="23723" xr:uid="{00000000-0005-0000-0000-0000113B0000}"/>
    <cellStyle name="SAPBEXexcGood3 2 3 7" xfId="12697" xr:uid="{00000000-0005-0000-0000-0000123B0000}"/>
    <cellStyle name="SAPBEXexcGood3 2 3 7 2" xfId="19904" xr:uid="{00000000-0005-0000-0000-0000133B0000}"/>
    <cellStyle name="SAPBEXexcGood3 2 3 7 3" xfId="24895" xr:uid="{00000000-0005-0000-0000-0000143B0000}"/>
    <cellStyle name="SAPBEXexcGood3 2 3 8" xfId="13409" xr:uid="{00000000-0005-0000-0000-0000153B0000}"/>
    <cellStyle name="SAPBEXexcGood3 2 4" xfId="613" xr:uid="{00000000-0005-0000-0000-0000163B0000}"/>
    <cellStyle name="SAPBEXexcGood3 2 4 2" xfId="1069" xr:uid="{00000000-0005-0000-0000-0000173B0000}"/>
    <cellStyle name="SAPBEXexcGood3 2 4 2 2" xfId="8357" xr:uid="{00000000-0005-0000-0000-0000183B0000}"/>
    <cellStyle name="SAPBEXexcGood3 2 4 2 2 2" xfId="15570" xr:uid="{00000000-0005-0000-0000-0000193B0000}"/>
    <cellStyle name="SAPBEXexcGood3 2 4 2 2 3" xfId="21215" xr:uid="{00000000-0005-0000-0000-00001A3B0000}"/>
    <cellStyle name="SAPBEXexcGood3 2 4 2 3" xfId="8939" xr:uid="{00000000-0005-0000-0000-00001B3B0000}"/>
    <cellStyle name="SAPBEXexcGood3 2 4 2 3 2" xfId="16152" xr:uid="{00000000-0005-0000-0000-00001C3B0000}"/>
    <cellStyle name="SAPBEXexcGood3 2 4 2 3 3" xfId="21696" xr:uid="{00000000-0005-0000-0000-00001D3B0000}"/>
    <cellStyle name="SAPBEXexcGood3 2 4 2 4" xfId="10488" xr:uid="{00000000-0005-0000-0000-00001E3B0000}"/>
    <cellStyle name="SAPBEXexcGood3 2 4 2 4 2" xfId="17701" xr:uid="{00000000-0005-0000-0000-00001F3B0000}"/>
    <cellStyle name="SAPBEXexcGood3 2 4 2 4 3" xfId="23097" xr:uid="{00000000-0005-0000-0000-0000203B0000}"/>
    <cellStyle name="SAPBEXexcGood3 2 4 2 5" xfId="11809" xr:uid="{00000000-0005-0000-0000-0000213B0000}"/>
    <cellStyle name="SAPBEXexcGood3 2 4 2 5 2" xfId="19016" xr:uid="{00000000-0005-0000-0000-0000223B0000}"/>
    <cellStyle name="SAPBEXexcGood3 2 4 2 5 3" xfId="24170" xr:uid="{00000000-0005-0000-0000-0000233B0000}"/>
    <cellStyle name="SAPBEXexcGood3 2 4 2 6" xfId="12214" xr:uid="{00000000-0005-0000-0000-0000243B0000}"/>
    <cellStyle name="SAPBEXexcGood3 2 4 2 6 2" xfId="19421" xr:uid="{00000000-0005-0000-0000-0000253B0000}"/>
    <cellStyle name="SAPBEXexcGood3 2 4 2 6 3" xfId="24456" xr:uid="{00000000-0005-0000-0000-0000263B0000}"/>
    <cellStyle name="SAPBEXexcGood3 2 4 2 7" xfId="13874" xr:uid="{00000000-0005-0000-0000-0000273B0000}"/>
    <cellStyle name="SAPBEXexcGood3 2 4 2 8" xfId="14277" xr:uid="{00000000-0005-0000-0000-0000283B0000}"/>
    <cellStyle name="SAPBEXexcGood3 2 4 3" xfId="7939" xr:uid="{00000000-0005-0000-0000-0000293B0000}"/>
    <cellStyle name="SAPBEXexcGood3 2 4 3 2" xfId="15152" xr:uid="{00000000-0005-0000-0000-00002A3B0000}"/>
    <cellStyle name="SAPBEXexcGood3 2 4 3 3" xfId="20838" xr:uid="{00000000-0005-0000-0000-00002B3B0000}"/>
    <cellStyle name="SAPBEXexcGood3 2 4 4" xfId="9321" xr:uid="{00000000-0005-0000-0000-00002C3B0000}"/>
    <cellStyle name="SAPBEXexcGood3 2 4 4 2" xfId="16534" xr:uid="{00000000-0005-0000-0000-00002D3B0000}"/>
    <cellStyle name="SAPBEXexcGood3 2 4 4 3" xfId="22034" xr:uid="{00000000-0005-0000-0000-00002E3B0000}"/>
    <cellStyle name="SAPBEXexcGood3 2 4 5" xfId="10078" xr:uid="{00000000-0005-0000-0000-00002F3B0000}"/>
    <cellStyle name="SAPBEXexcGood3 2 4 5 2" xfId="17291" xr:uid="{00000000-0005-0000-0000-0000303B0000}"/>
    <cellStyle name="SAPBEXexcGood3 2 4 5 3" xfId="22728" xr:uid="{00000000-0005-0000-0000-0000313B0000}"/>
    <cellStyle name="SAPBEXexcGood3 2 4 6" xfId="11396" xr:uid="{00000000-0005-0000-0000-0000323B0000}"/>
    <cellStyle name="SAPBEXexcGood3 2 4 6 2" xfId="18603" xr:uid="{00000000-0005-0000-0000-0000333B0000}"/>
    <cellStyle name="SAPBEXexcGood3 2 4 6 3" xfId="23798" xr:uid="{00000000-0005-0000-0000-0000343B0000}"/>
    <cellStyle name="SAPBEXexcGood3 2 4 7" xfId="12589" xr:uid="{00000000-0005-0000-0000-0000353B0000}"/>
    <cellStyle name="SAPBEXexcGood3 2 4 7 2" xfId="19796" xr:uid="{00000000-0005-0000-0000-0000363B0000}"/>
    <cellStyle name="SAPBEXexcGood3 2 4 7 3" xfId="24821" xr:uid="{00000000-0005-0000-0000-0000373B0000}"/>
    <cellStyle name="SAPBEXexcGood3 2 4 8" xfId="13472" xr:uid="{00000000-0005-0000-0000-0000383B0000}"/>
    <cellStyle name="SAPBEXexcGood3 2 4 9" xfId="14655" xr:uid="{00000000-0005-0000-0000-0000393B0000}"/>
    <cellStyle name="SAPBEXexcGood3 2 5" xfId="432" xr:uid="{00000000-0005-0000-0000-00003A3B0000}"/>
    <cellStyle name="SAPBEXexcGood3 2 5 2" xfId="909" xr:uid="{00000000-0005-0000-0000-00003B3B0000}"/>
    <cellStyle name="SAPBEXexcGood3 2 5 2 2" xfId="8358" xr:uid="{00000000-0005-0000-0000-00003C3B0000}"/>
    <cellStyle name="SAPBEXexcGood3 2 5 2 2 2" xfId="15571" xr:uid="{00000000-0005-0000-0000-00003D3B0000}"/>
    <cellStyle name="SAPBEXexcGood3 2 5 2 2 3" xfId="21216" xr:uid="{00000000-0005-0000-0000-00003E3B0000}"/>
    <cellStyle name="SAPBEXexcGood3 2 5 2 3" xfId="8938" xr:uid="{00000000-0005-0000-0000-00003F3B0000}"/>
    <cellStyle name="SAPBEXexcGood3 2 5 2 3 2" xfId="16151" xr:uid="{00000000-0005-0000-0000-0000403B0000}"/>
    <cellStyle name="SAPBEXexcGood3 2 5 2 3 3" xfId="21695" xr:uid="{00000000-0005-0000-0000-0000413B0000}"/>
    <cellStyle name="SAPBEXexcGood3 2 5 2 4" xfId="10489" xr:uid="{00000000-0005-0000-0000-0000423B0000}"/>
    <cellStyle name="SAPBEXexcGood3 2 5 2 4 2" xfId="17702" xr:uid="{00000000-0005-0000-0000-0000433B0000}"/>
    <cellStyle name="SAPBEXexcGood3 2 5 2 4 3" xfId="23098" xr:uid="{00000000-0005-0000-0000-0000443B0000}"/>
    <cellStyle name="SAPBEXexcGood3 2 5 2 5" xfId="11649" xr:uid="{00000000-0005-0000-0000-0000453B0000}"/>
    <cellStyle name="SAPBEXexcGood3 2 5 2 5 2" xfId="18856" xr:uid="{00000000-0005-0000-0000-0000463B0000}"/>
    <cellStyle name="SAPBEXexcGood3 2 5 2 5 3" xfId="24022" xr:uid="{00000000-0005-0000-0000-0000473B0000}"/>
    <cellStyle name="SAPBEXexcGood3 2 5 2 6" xfId="12362" xr:uid="{00000000-0005-0000-0000-0000483B0000}"/>
    <cellStyle name="SAPBEXexcGood3 2 5 2 6 2" xfId="19569" xr:uid="{00000000-0005-0000-0000-0000493B0000}"/>
    <cellStyle name="SAPBEXexcGood3 2 5 2 6 3" xfId="24604" xr:uid="{00000000-0005-0000-0000-00004A3B0000}"/>
    <cellStyle name="SAPBEXexcGood3 2 5 2 7" xfId="13714" xr:uid="{00000000-0005-0000-0000-00004B3B0000}"/>
    <cellStyle name="SAPBEXexcGood3 2 5 2 8" xfId="14424" xr:uid="{00000000-0005-0000-0000-00004C3B0000}"/>
    <cellStyle name="SAPBEXexcGood3 2 5 3" xfId="7940" xr:uid="{00000000-0005-0000-0000-00004D3B0000}"/>
    <cellStyle name="SAPBEXexcGood3 2 5 3 2" xfId="15153" xr:uid="{00000000-0005-0000-0000-00004E3B0000}"/>
    <cellStyle name="SAPBEXexcGood3 2 5 3 3" xfId="20839" xr:uid="{00000000-0005-0000-0000-00004F3B0000}"/>
    <cellStyle name="SAPBEXexcGood3 2 5 4" xfId="9320" xr:uid="{00000000-0005-0000-0000-0000503B0000}"/>
    <cellStyle name="SAPBEXexcGood3 2 5 4 2" xfId="16533" xr:uid="{00000000-0005-0000-0000-0000513B0000}"/>
    <cellStyle name="SAPBEXexcGood3 2 5 4 3" xfId="22033" xr:uid="{00000000-0005-0000-0000-0000523B0000}"/>
    <cellStyle name="SAPBEXexcGood3 2 5 5" xfId="10079" xr:uid="{00000000-0005-0000-0000-0000533B0000}"/>
    <cellStyle name="SAPBEXexcGood3 2 5 5 2" xfId="17292" xr:uid="{00000000-0005-0000-0000-0000543B0000}"/>
    <cellStyle name="SAPBEXexcGood3 2 5 5 3" xfId="22729" xr:uid="{00000000-0005-0000-0000-0000553B0000}"/>
    <cellStyle name="SAPBEXexcGood3 2 5 6" xfId="11215" xr:uid="{00000000-0005-0000-0000-0000563B0000}"/>
    <cellStyle name="SAPBEXexcGood3 2 5 6 2" xfId="18422" xr:uid="{00000000-0005-0000-0000-0000573B0000}"/>
    <cellStyle name="SAPBEXexcGood3 2 5 6 3" xfId="23629" xr:uid="{00000000-0005-0000-0000-0000583B0000}"/>
    <cellStyle name="SAPBEXexcGood3 2 5 7" xfId="12787" xr:uid="{00000000-0005-0000-0000-0000593B0000}"/>
    <cellStyle name="SAPBEXexcGood3 2 5 7 2" xfId="19994" xr:uid="{00000000-0005-0000-0000-00005A3B0000}"/>
    <cellStyle name="SAPBEXexcGood3 2 5 7 3" xfId="24984" xr:uid="{00000000-0005-0000-0000-00005B3B0000}"/>
    <cellStyle name="SAPBEXexcGood3 2 5 8" xfId="13315" xr:uid="{00000000-0005-0000-0000-00005C3B0000}"/>
    <cellStyle name="SAPBEXexcGood3 2 5 9" xfId="14678" xr:uid="{00000000-0005-0000-0000-00005D3B0000}"/>
    <cellStyle name="SAPBEXexcGood3 2 6" xfId="841" xr:uid="{00000000-0005-0000-0000-00005E3B0000}"/>
    <cellStyle name="SAPBEXexcGood3 2 6 2" xfId="8359" xr:uid="{00000000-0005-0000-0000-00005F3B0000}"/>
    <cellStyle name="SAPBEXexcGood3 2 6 2 2" xfId="15572" xr:uid="{00000000-0005-0000-0000-0000603B0000}"/>
    <cellStyle name="SAPBEXexcGood3 2 6 2 3" xfId="21217" xr:uid="{00000000-0005-0000-0000-0000613B0000}"/>
    <cellStyle name="SAPBEXexcGood3 2 6 3" xfId="8937" xr:uid="{00000000-0005-0000-0000-0000623B0000}"/>
    <cellStyle name="SAPBEXexcGood3 2 6 3 2" xfId="16150" xr:uid="{00000000-0005-0000-0000-0000633B0000}"/>
    <cellStyle name="SAPBEXexcGood3 2 6 3 3" xfId="21694" xr:uid="{00000000-0005-0000-0000-0000643B0000}"/>
    <cellStyle name="SAPBEXexcGood3 2 6 4" xfId="10490" xr:uid="{00000000-0005-0000-0000-0000653B0000}"/>
    <cellStyle name="SAPBEXexcGood3 2 6 4 2" xfId="17703" xr:uid="{00000000-0005-0000-0000-0000663B0000}"/>
    <cellStyle name="SAPBEXexcGood3 2 6 4 3" xfId="23099" xr:uid="{00000000-0005-0000-0000-0000673B0000}"/>
    <cellStyle name="SAPBEXexcGood3 2 6 5" xfId="11581" xr:uid="{00000000-0005-0000-0000-0000683B0000}"/>
    <cellStyle name="SAPBEXexcGood3 2 6 5 2" xfId="18788" xr:uid="{00000000-0005-0000-0000-0000693B0000}"/>
    <cellStyle name="SAPBEXexcGood3 2 6 5 3" xfId="23960" xr:uid="{00000000-0005-0000-0000-00006A3B0000}"/>
    <cellStyle name="SAPBEXexcGood3 2 6 6" xfId="12424" xr:uid="{00000000-0005-0000-0000-00006B3B0000}"/>
    <cellStyle name="SAPBEXexcGood3 2 6 6 2" xfId="19631" xr:uid="{00000000-0005-0000-0000-00006C3B0000}"/>
    <cellStyle name="SAPBEXexcGood3 2 6 6 3" xfId="24666" xr:uid="{00000000-0005-0000-0000-00006D3B0000}"/>
    <cellStyle name="SAPBEXexcGood3 2 6 7" xfId="13646" xr:uid="{00000000-0005-0000-0000-00006E3B0000}"/>
    <cellStyle name="SAPBEXexcGood3 2 6 8" xfId="14475" xr:uid="{00000000-0005-0000-0000-00006F3B0000}"/>
    <cellStyle name="SAPBEXexcGood3 2 7" xfId="7936" xr:uid="{00000000-0005-0000-0000-0000703B0000}"/>
    <cellStyle name="SAPBEXexcGood3 2 7 2" xfId="15149" xr:uid="{00000000-0005-0000-0000-0000713B0000}"/>
    <cellStyle name="SAPBEXexcGood3 2 7 3" xfId="20835" xr:uid="{00000000-0005-0000-0000-0000723B0000}"/>
    <cellStyle name="SAPBEXexcGood3 2 8" xfId="9324" xr:uid="{00000000-0005-0000-0000-0000733B0000}"/>
    <cellStyle name="SAPBEXexcGood3 2 8 2" xfId="16537" xr:uid="{00000000-0005-0000-0000-0000743B0000}"/>
    <cellStyle name="SAPBEXexcGood3 2 8 3" xfId="22037" xr:uid="{00000000-0005-0000-0000-0000753B0000}"/>
    <cellStyle name="SAPBEXexcGood3 2 9" xfId="10075" xr:uid="{00000000-0005-0000-0000-0000763B0000}"/>
    <cellStyle name="SAPBEXexcGood3 2 9 2" xfId="17288" xr:uid="{00000000-0005-0000-0000-0000773B0000}"/>
    <cellStyle name="SAPBEXexcGood3 2 9 3" xfId="22725" xr:uid="{00000000-0005-0000-0000-0000783B0000}"/>
    <cellStyle name="SAPBEXexcGood3 3" xfId="394" xr:uid="{00000000-0005-0000-0000-0000793B0000}"/>
    <cellStyle name="SAPBEXexcGood3 3 10" xfId="11177" xr:uid="{00000000-0005-0000-0000-00007A3B0000}"/>
    <cellStyle name="SAPBEXexcGood3 3 10 2" xfId="18384" xr:uid="{00000000-0005-0000-0000-00007B3B0000}"/>
    <cellStyle name="SAPBEXexcGood3 3 10 3" xfId="23595" xr:uid="{00000000-0005-0000-0000-00007C3B0000}"/>
    <cellStyle name="SAPBEXexcGood3 3 11" xfId="13286" xr:uid="{00000000-0005-0000-0000-00007D3B0000}"/>
    <cellStyle name="SAPBEXexcGood3 3 12" xfId="25452" xr:uid="{00000000-0005-0000-0000-00007E3B0000}"/>
    <cellStyle name="SAPBEXexcGood3 3 2" xfId="484" xr:uid="{00000000-0005-0000-0000-00007F3B0000}"/>
    <cellStyle name="SAPBEXexcGood3 3 2 2" xfId="961" xr:uid="{00000000-0005-0000-0000-0000803B0000}"/>
    <cellStyle name="SAPBEXexcGood3 3 2 2 2" xfId="8360" xr:uid="{00000000-0005-0000-0000-0000813B0000}"/>
    <cellStyle name="SAPBEXexcGood3 3 2 2 2 2" xfId="15573" xr:uid="{00000000-0005-0000-0000-0000823B0000}"/>
    <cellStyle name="SAPBEXexcGood3 3 2 2 2 3" xfId="21218" xr:uid="{00000000-0005-0000-0000-0000833B0000}"/>
    <cellStyle name="SAPBEXexcGood3 3 2 2 3" xfId="8936" xr:uid="{00000000-0005-0000-0000-0000843B0000}"/>
    <cellStyle name="SAPBEXexcGood3 3 2 2 3 2" xfId="16149" xr:uid="{00000000-0005-0000-0000-0000853B0000}"/>
    <cellStyle name="SAPBEXexcGood3 3 2 2 3 3" xfId="21693" xr:uid="{00000000-0005-0000-0000-0000863B0000}"/>
    <cellStyle name="SAPBEXexcGood3 3 2 2 4" xfId="10491" xr:uid="{00000000-0005-0000-0000-0000873B0000}"/>
    <cellStyle name="SAPBEXexcGood3 3 2 2 4 2" xfId="17704" xr:uid="{00000000-0005-0000-0000-0000883B0000}"/>
    <cellStyle name="SAPBEXexcGood3 3 2 2 4 3" xfId="23100" xr:uid="{00000000-0005-0000-0000-0000893B0000}"/>
    <cellStyle name="SAPBEXexcGood3 3 2 2 5" xfId="11701" xr:uid="{00000000-0005-0000-0000-00008A3B0000}"/>
    <cellStyle name="SAPBEXexcGood3 3 2 2 5 2" xfId="18908" xr:uid="{00000000-0005-0000-0000-00008B3B0000}"/>
    <cellStyle name="SAPBEXexcGood3 3 2 2 5 3" xfId="24070" xr:uid="{00000000-0005-0000-0000-00008C3B0000}"/>
    <cellStyle name="SAPBEXexcGood3 3 2 2 6" xfId="12314" xr:uid="{00000000-0005-0000-0000-00008D3B0000}"/>
    <cellStyle name="SAPBEXexcGood3 3 2 2 6 2" xfId="19521" xr:uid="{00000000-0005-0000-0000-00008E3B0000}"/>
    <cellStyle name="SAPBEXexcGood3 3 2 2 6 3" xfId="24556" xr:uid="{00000000-0005-0000-0000-00008F3B0000}"/>
    <cellStyle name="SAPBEXexcGood3 3 2 2 7" xfId="13766" xr:uid="{00000000-0005-0000-0000-0000903B0000}"/>
    <cellStyle name="SAPBEXexcGood3 3 2 2 8" xfId="14377" xr:uid="{00000000-0005-0000-0000-0000913B0000}"/>
    <cellStyle name="SAPBEXexcGood3 3 2 3" xfId="7942" xr:uid="{00000000-0005-0000-0000-0000923B0000}"/>
    <cellStyle name="SAPBEXexcGood3 3 2 3 2" xfId="15155" xr:uid="{00000000-0005-0000-0000-0000933B0000}"/>
    <cellStyle name="SAPBEXexcGood3 3 2 3 3" xfId="20841" xr:uid="{00000000-0005-0000-0000-0000943B0000}"/>
    <cellStyle name="SAPBEXexcGood3 3 2 4" xfId="9318" xr:uid="{00000000-0005-0000-0000-0000953B0000}"/>
    <cellStyle name="SAPBEXexcGood3 3 2 4 2" xfId="16531" xr:uid="{00000000-0005-0000-0000-0000963B0000}"/>
    <cellStyle name="SAPBEXexcGood3 3 2 4 3" xfId="22031" xr:uid="{00000000-0005-0000-0000-0000973B0000}"/>
    <cellStyle name="SAPBEXexcGood3 3 2 5" xfId="10081" xr:uid="{00000000-0005-0000-0000-0000983B0000}"/>
    <cellStyle name="SAPBEXexcGood3 3 2 5 2" xfId="17294" xr:uid="{00000000-0005-0000-0000-0000993B0000}"/>
    <cellStyle name="SAPBEXexcGood3 3 2 5 3" xfId="22731" xr:uid="{00000000-0005-0000-0000-00009A3B0000}"/>
    <cellStyle name="SAPBEXexcGood3 3 2 6" xfId="11267" xr:uid="{00000000-0005-0000-0000-00009B3B0000}"/>
    <cellStyle name="SAPBEXexcGood3 3 2 6 2" xfId="18474" xr:uid="{00000000-0005-0000-0000-00009C3B0000}"/>
    <cellStyle name="SAPBEXexcGood3 3 2 6 3" xfId="23677" xr:uid="{00000000-0005-0000-0000-00009D3B0000}"/>
    <cellStyle name="SAPBEXexcGood3 3 2 7" xfId="12743" xr:uid="{00000000-0005-0000-0000-00009E3B0000}"/>
    <cellStyle name="SAPBEXexcGood3 3 2 7 2" xfId="19950" xr:uid="{00000000-0005-0000-0000-00009F3B0000}"/>
    <cellStyle name="SAPBEXexcGood3 3 2 7 3" xfId="24941" xr:uid="{00000000-0005-0000-0000-0000A03B0000}"/>
    <cellStyle name="SAPBEXexcGood3 3 2 8" xfId="13359" xr:uid="{00000000-0005-0000-0000-0000A13B0000}"/>
    <cellStyle name="SAPBEXexcGood3 3 3" xfId="568" xr:uid="{00000000-0005-0000-0000-0000A23B0000}"/>
    <cellStyle name="SAPBEXexcGood3 3 3 2" xfId="1024" xr:uid="{00000000-0005-0000-0000-0000A33B0000}"/>
    <cellStyle name="SAPBEXexcGood3 3 3 2 2" xfId="8361" xr:uid="{00000000-0005-0000-0000-0000A43B0000}"/>
    <cellStyle name="SAPBEXexcGood3 3 3 2 2 2" xfId="15574" xr:uid="{00000000-0005-0000-0000-0000A53B0000}"/>
    <cellStyle name="SAPBEXexcGood3 3 3 2 2 3" xfId="21219" xr:uid="{00000000-0005-0000-0000-0000A63B0000}"/>
    <cellStyle name="SAPBEXexcGood3 3 3 2 3" xfId="8935" xr:uid="{00000000-0005-0000-0000-0000A73B0000}"/>
    <cellStyle name="SAPBEXexcGood3 3 3 2 3 2" xfId="16148" xr:uid="{00000000-0005-0000-0000-0000A83B0000}"/>
    <cellStyle name="SAPBEXexcGood3 3 3 2 3 3" xfId="21692" xr:uid="{00000000-0005-0000-0000-0000A93B0000}"/>
    <cellStyle name="SAPBEXexcGood3 3 3 2 4" xfId="10492" xr:uid="{00000000-0005-0000-0000-0000AA3B0000}"/>
    <cellStyle name="SAPBEXexcGood3 3 3 2 4 2" xfId="17705" xr:uid="{00000000-0005-0000-0000-0000AB3B0000}"/>
    <cellStyle name="SAPBEXexcGood3 3 3 2 4 3" xfId="23101" xr:uid="{00000000-0005-0000-0000-0000AC3B0000}"/>
    <cellStyle name="SAPBEXexcGood3 3 3 2 5" xfId="11764" xr:uid="{00000000-0005-0000-0000-0000AD3B0000}"/>
    <cellStyle name="SAPBEXexcGood3 3 3 2 5 2" xfId="18971" xr:uid="{00000000-0005-0000-0000-0000AE3B0000}"/>
    <cellStyle name="SAPBEXexcGood3 3 3 2 5 3" xfId="24125" xr:uid="{00000000-0005-0000-0000-0000AF3B0000}"/>
    <cellStyle name="SAPBEXexcGood3 3 3 2 6" xfId="12259" xr:uid="{00000000-0005-0000-0000-0000B03B0000}"/>
    <cellStyle name="SAPBEXexcGood3 3 3 2 6 2" xfId="19466" xr:uid="{00000000-0005-0000-0000-0000B13B0000}"/>
    <cellStyle name="SAPBEXexcGood3 3 3 2 6 3" xfId="24501" xr:uid="{00000000-0005-0000-0000-0000B23B0000}"/>
    <cellStyle name="SAPBEXexcGood3 3 3 2 7" xfId="13829" xr:uid="{00000000-0005-0000-0000-0000B33B0000}"/>
    <cellStyle name="SAPBEXexcGood3 3 3 2 8" xfId="14322" xr:uid="{00000000-0005-0000-0000-0000B43B0000}"/>
    <cellStyle name="SAPBEXexcGood3 3 3 3" xfId="7943" xr:uid="{00000000-0005-0000-0000-0000B53B0000}"/>
    <cellStyle name="SAPBEXexcGood3 3 3 3 2" xfId="15156" xr:uid="{00000000-0005-0000-0000-0000B63B0000}"/>
    <cellStyle name="SAPBEXexcGood3 3 3 3 3" xfId="20842" xr:uid="{00000000-0005-0000-0000-0000B73B0000}"/>
    <cellStyle name="SAPBEXexcGood3 3 3 4" xfId="9317" xr:uid="{00000000-0005-0000-0000-0000B83B0000}"/>
    <cellStyle name="SAPBEXexcGood3 3 3 4 2" xfId="16530" xr:uid="{00000000-0005-0000-0000-0000B93B0000}"/>
    <cellStyle name="SAPBEXexcGood3 3 3 4 3" xfId="22030" xr:uid="{00000000-0005-0000-0000-0000BA3B0000}"/>
    <cellStyle name="SAPBEXexcGood3 3 3 5" xfId="10082" xr:uid="{00000000-0005-0000-0000-0000BB3B0000}"/>
    <cellStyle name="SAPBEXexcGood3 3 3 5 2" xfId="17295" xr:uid="{00000000-0005-0000-0000-0000BC3B0000}"/>
    <cellStyle name="SAPBEXexcGood3 3 3 5 3" xfId="22732" xr:uid="{00000000-0005-0000-0000-0000BD3B0000}"/>
    <cellStyle name="SAPBEXexcGood3 3 3 6" xfId="11351" xr:uid="{00000000-0005-0000-0000-0000BE3B0000}"/>
    <cellStyle name="SAPBEXexcGood3 3 3 6 2" xfId="18558" xr:uid="{00000000-0005-0000-0000-0000BF3B0000}"/>
    <cellStyle name="SAPBEXexcGood3 3 3 6 3" xfId="23753" xr:uid="{00000000-0005-0000-0000-0000C03B0000}"/>
    <cellStyle name="SAPBEXexcGood3 3 3 7" xfId="12664" xr:uid="{00000000-0005-0000-0000-0000C13B0000}"/>
    <cellStyle name="SAPBEXexcGood3 3 3 7 2" xfId="19871" xr:uid="{00000000-0005-0000-0000-0000C23B0000}"/>
    <cellStyle name="SAPBEXexcGood3 3 3 7 3" xfId="24865" xr:uid="{00000000-0005-0000-0000-0000C33B0000}"/>
    <cellStyle name="SAPBEXexcGood3 3 3 8" xfId="13430" xr:uid="{00000000-0005-0000-0000-0000C43B0000}"/>
    <cellStyle name="SAPBEXexcGood3 3 4" xfId="634" xr:uid="{00000000-0005-0000-0000-0000C53B0000}"/>
    <cellStyle name="SAPBEXexcGood3 3 4 2" xfId="1090" xr:uid="{00000000-0005-0000-0000-0000C63B0000}"/>
    <cellStyle name="SAPBEXexcGood3 3 4 2 2" xfId="8362" xr:uid="{00000000-0005-0000-0000-0000C73B0000}"/>
    <cellStyle name="SAPBEXexcGood3 3 4 2 2 2" xfId="15575" xr:uid="{00000000-0005-0000-0000-0000C83B0000}"/>
    <cellStyle name="SAPBEXexcGood3 3 4 2 2 3" xfId="21220" xr:uid="{00000000-0005-0000-0000-0000C93B0000}"/>
    <cellStyle name="SAPBEXexcGood3 3 4 2 3" xfId="8934" xr:uid="{00000000-0005-0000-0000-0000CA3B0000}"/>
    <cellStyle name="SAPBEXexcGood3 3 4 2 3 2" xfId="16147" xr:uid="{00000000-0005-0000-0000-0000CB3B0000}"/>
    <cellStyle name="SAPBEXexcGood3 3 4 2 3 3" xfId="21691" xr:uid="{00000000-0005-0000-0000-0000CC3B0000}"/>
    <cellStyle name="SAPBEXexcGood3 3 4 2 4" xfId="10493" xr:uid="{00000000-0005-0000-0000-0000CD3B0000}"/>
    <cellStyle name="SAPBEXexcGood3 3 4 2 4 2" xfId="17706" xr:uid="{00000000-0005-0000-0000-0000CE3B0000}"/>
    <cellStyle name="SAPBEXexcGood3 3 4 2 4 3" xfId="23102" xr:uid="{00000000-0005-0000-0000-0000CF3B0000}"/>
    <cellStyle name="SAPBEXexcGood3 3 4 2 5" xfId="11830" xr:uid="{00000000-0005-0000-0000-0000D03B0000}"/>
    <cellStyle name="SAPBEXexcGood3 3 4 2 5 2" xfId="19037" xr:uid="{00000000-0005-0000-0000-0000D13B0000}"/>
    <cellStyle name="SAPBEXexcGood3 3 4 2 5 3" xfId="24191" xr:uid="{00000000-0005-0000-0000-0000D23B0000}"/>
    <cellStyle name="SAPBEXexcGood3 3 4 2 6" xfId="12193" xr:uid="{00000000-0005-0000-0000-0000D33B0000}"/>
    <cellStyle name="SAPBEXexcGood3 3 4 2 6 2" xfId="19400" xr:uid="{00000000-0005-0000-0000-0000D43B0000}"/>
    <cellStyle name="SAPBEXexcGood3 3 4 2 6 3" xfId="24435" xr:uid="{00000000-0005-0000-0000-0000D53B0000}"/>
    <cellStyle name="SAPBEXexcGood3 3 4 2 7" xfId="13895" xr:uid="{00000000-0005-0000-0000-0000D63B0000}"/>
    <cellStyle name="SAPBEXexcGood3 3 4 2 8" xfId="14256" xr:uid="{00000000-0005-0000-0000-0000D73B0000}"/>
    <cellStyle name="SAPBEXexcGood3 3 4 3" xfId="7944" xr:uid="{00000000-0005-0000-0000-0000D83B0000}"/>
    <cellStyle name="SAPBEXexcGood3 3 4 3 2" xfId="15157" xr:uid="{00000000-0005-0000-0000-0000D93B0000}"/>
    <cellStyle name="SAPBEXexcGood3 3 4 3 3" xfId="20843" xr:uid="{00000000-0005-0000-0000-0000DA3B0000}"/>
    <cellStyle name="SAPBEXexcGood3 3 4 4" xfId="9316" xr:uid="{00000000-0005-0000-0000-0000DB3B0000}"/>
    <cellStyle name="SAPBEXexcGood3 3 4 4 2" xfId="16529" xr:uid="{00000000-0005-0000-0000-0000DC3B0000}"/>
    <cellStyle name="SAPBEXexcGood3 3 4 4 3" xfId="22029" xr:uid="{00000000-0005-0000-0000-0000DD3B0000}"/>
    <cellStyle name="SAPBEXexcGood3 3 4 5" xfId="10083" xr:uid="{00000000-0005-0000-0000-0000DE3B0000}"/>
    <cellStyle name="SAPBEXexcGood3 3 4 5 2" xfId="17296" xr:uid="{00000000-0005-0000-0000-0000DF3B0000}"/>
    <cellStyle name="SAPBEXexcGood3 3 4 5 3" xfId="22733" xr:uid="{00000000-0005-0000-0000-0000E03B0000}"/>
    <cellStyle name="SAPBEXexcGood3 3 4 6" xfId="11417" xr:uid="{00000000-0005-0000-0000-0000E13B0000}"/>
    <cellStyle name="SAPBEXexcGood3 3 4 6 2" xfId="18624" xr:uid="{00000000-0005-0000-0000-0000E23B0000}"/>
    <cellStyle name="SAPBEXexcGood3 3 4 6 3" xfId="23819" xr:uid="{00000000-0005-0000-0000-0000E33B0000}"/>
    <cellStyle name="SAPBEXexcGood3 3 4 7" xfId="12568" xr:uid="{00000000-0005-0000-0000-0000E43B0000}"/>
    <cellStyle name="SAPBEXexcGood3 3 4 7 2" xfId="19775" xr:uid="{00000000-0005-0000-0000-0000E53B0000}"/>
    <cellStyle name="SAPBEXexcGood3 3 4 7 3" xfId="24800" xr:uid="{00000000-0005-0000-0000-0000E63B0000}"/>
    <cellStyle name="SAPBEXexcGood3 3 4 8" xfId="13493" xr:uid="{00000000-0005-0000-0000-0000E73B0000}"/>
    <cellStyle name="SAPBEXexcGood3 3 4 9" xfId="14616" xr:uid="{00000000-0005-0000-0000-0000E83B0000}"/>
    <cellStyle name="SAPBEXexcGood3 3 5" xfId="688" xr:uid="{00000000-0005-0000-0000-0000E93B0000}"/>
    <cellStyle name="SAPBEXexcGood3 3 5 2" xfId="1144" xr:uid="{00000000-0005-0000-0000-0000EA3B0000}"/>
    <cellStyle name="SAPBEXexcGood3 3 5 2 2" xfId="8363" xr:uid="{00000000-0005-0000-0000-0000EB3B0000}"/>
    <cellStyle name="SAPBEXexcGood3 3 5 2 2 2" xfId="15576" xr:uid="{00000000-0005-0000-0000-0000EC3B0000}"/>
    <cellStyle name="SAPBEXexcGood3 3 5 2 2 3" xfId="21221" xr:uid="{00000000-0005-0000-0000-0000ED3B0000}"/>
    <cellStyle name="SAPBEXexcGood3 3 5 2 3" xfId="8933" xr:uid="{00000000-0005-0000-0000-0000EE3B0000}"/>
    <cellStyle name="SAPBEXexcGood3 3 5 2 3 2" xfId="16146" xr:uid="{00000000-0005-0000-0000-0000EF3B0000}"/>
    <cellStyle name="SAPBEXexcGood3 3 5 2 3 3" xfId="21690" xr:uid="{00000000-0005-0000-0000-0000F03B0000}"/>
    <cellStyle name="SAPBEXexcGood3 3 5 2 4" xfId="10494" xr:uid="{00000000-0005-0000-0000-0000F13B0000}"/>
    <cellStyle name="SAPBEXexcGood3 3 5 2 4 2" xfId="17707" xr:uid="{00000000-0005-0000-0000-0000F23B0000}"/>
    <cellStyle name="SAPBEXexcGood3 3 5 2 4 3" xfId="23103" xr:uid="{00000000-0005-0000-0000-0000F33B0000}"/>
    <cellStyle name="SAPBEXexcGood3 3 5 2 5" xfId="11884" xr:uid="{00000000-0005-0000-0000-0000F43B0000}"/>
    <cellStyle name="SAPBEXexcGood3 3 5 2 5 2" xfId="19091" xr:uid="{00000000-0005-0000-0000-0000F53B0000}"/>
    <cellStyle name="SAPBEXexcGood3 3 5 2 5 3" xfId="24245" xr:uid="{00000000-0005-0000-0000-0000F63B0000}"/>
    <cellStyle name="SAPBEXexcGood3 3 5 2 6" xfId="12139" xr:uid="{00000000-0005-0000-0000-0000F73B0000}"/>
    <cellStyle name="SAPBEXexcGood3 3 5 2 6 2" xfId="19346" xr:uid="{00000000-0005-0000-0000-0000F83B0000}"/>
    <cellStyle name="SAPBEXexcGood3 3 5 2 6 3" xfId="24381" xr:uid="{00000000-0005-0000-0000-0000F93B0000}"/>
    <cellStyle name="SAPBEXexcGood3 3 5 2 7" xfId="13949" xr:uid="{00000000-0005-0000-0000-0000FA3B0000}"/>
    <cellStyle name="SAPBEXexcGood3 3 5 2 8" xfId="14202" xr:uid="{00000000-0005-0000-0000-0000FB3B0000}"/>
    <cellStyle name="SAPBEXexcGood3 3 5 3" xfId="7945" xr:uid="{00000000-0005-0000-0000-0000FC3B0000}"/>
    <cellStyle name="SAPBEXexcGood3 3 5 3 2" xfId="15158" xr:uid="{00000000-0005-0000-0000-0000FD3B0000}"/>
    <cellStyle name="SAPBEXexcGood3 3 5 3 3" xfId="20844" xr:uid="{00000000-0005-0000-0000-0000FE3B0000}"/>
    <cellStyle name="SAPBEXexcGood3 3 5 4" xfId="9315" xr:uid="{00000000-0005-0000-0000-0000FF3B0000}"/>
    <cellStyle name="SAPBEXexcGood3 3 5 4 2" xfId="16528" xr:uid="{00000000-0005-0000-0000-0000003C0000}"/>
    <cellStyle name="SAPBEXexcGood3 3 5 4 3" xfId="22028" xr:uid="{00000000-0005-0000-0000-0000013C0000}"/>
    <cellStyle name="SAPBEXexcGood3 3 5 5" xfId="10084" xr:uid="{00000000-0005-0000-0000-0000023C0000}"/>
    <cellStyle name="SAPBEXexcGood3 3 5 5 2" xfId="17297" xr:uid="{00000000-0005-0000-0000-0000033C0000}"/>
    <cellStyle name="SAPBEXexcGood3 3 5 5 3" xfId="22734" xr:uid="{00000000-0005-0000-0000-0000043C0000}"/>
    <cellStyle name="SAPBEXexcGood3 3 5 6" xfId="11471" xr:uid="{00000000-0005-0000-0000-0000053C0000}"/>
    <cellStyle name="SAPBEXexcGood3 3 5 6 2" xfId="18678" xr:uid="{00000000-0005-0000-0000-0000063C0000}"/>
    <cellStyle name="SAPBEXexcGood3 3 5 6 3" xfId="23873" xr:uid="{00000000-0005-0000-0000-0000073C0000}"/>
    <cellStyle name="SAPBEXexcGood3 3 5 7" xfId="12512" xr:uid="{00000000-0005-0000-0000-0000083C0000}"/>
    <cellStyle name="SAPBEXexcGood3 3 5 7 2" xfId="19719" xr:uid="{00000000-0005-0000-0000-0000093C0000}"/>
    <cellStyle name="SAPBEXexcGood3 3 5 7 3" xfId="24747" xr:uid="{00000000-0005-0000-0000-00000A3C0000}"/>
    <cellStyle name="SAPBEXexcGood3 3 5 8" xfId="13547" xr:uid="{00000000-0005-0000-0000-00000B3C0000}"/>
    <cellStyle name="SAPBEXexcGood3 3 5 9" xfId="14549" xr:uid="{00000000-0005-0000-0000-00000C3C0000}"/>
    <cellStyle name="SAPBEXexcGood3 3 6" xfId="873" xr:uid="{00000000-0005-0000-0000-00000D3C0000}"/>
    <cellStyle name="SAPBEXexcGood3 3 6 2" xfId="8364" xr:uid="{00000000-0005-0000-0000-00000E3C0000}"/>
    <cellStyle name="SAPBEXexcGood3 3 6 2 2" xfId="15577" xr:uid="{00000000-0005-0000-0000-00000F3C0000}"/>
    <cellStyle name="SAPBEXexcGood3 3 6 2 3" xfId="21222" xr:uid="{00000000-0005-0000-0000-0000103C0000}"/>
    <cellStyle name="SAPBEXexcGood3 3 6 3" xfId="8932" xr:uid="{00000000-0005-0000-0000-0000113C0000}"/>
    <cellStyle name="SAPBEXexcGood3 3 6 3 2" xfId="16145" xr:uid="{00000000-0005-0000-0000-0000123C0000}"/>
    <cellStyle name="SAPBEXexcGood3 3 6 3 3" xfId="21689" xr:uid="{00000000-0005-0000-0000-0000133C0000}"/>
    <cellStyle name="SAPBEXexcGood3 3 6 4" xfId="10495" xr:uid="{00000000-0005-0000-0000-0000143C0000}"/>
    <cellStyle name="SAPBEXexcGood3 3 6 4 2" xfId="17708" xr:uid="{00000000-0005-0000-0000-0000153C0000}"/>
    <cellStyle name="SAPBEXexcGood3 3 6 4 3" xfId="23104" xr:uid="{00000000-0005-0000-0000-0000163C0000}"/>
    <cellStyle name="SAPBEXexcGood3 3 6 5" xfId="11613" xr:uid="{00000000-0005-0000-0000-0000173C0000}"/>
    <cellStyle name="SAPBEXexcGood3 3 6 5 2" xfId="18820" xr:uid="{00000000-0005-0000-0000-0000183C0000}"/>
    <cellStyle name="SAPBEXexcGood3 3 6 5 3" xfId="23990" xr:uid="{00000000-0005-0000-0000-0000193C0000}"/>
    <cellStyle name="SAPBEXexcGood3 3 6 6" xfId="12394" xr:uid="{00000000-0005-0000-0000-00001A3C0000}"/>
    <cellStyle name="SAPBEXexcGood3 3 6 6 2" xfId="19601" xr:uid="{00000000-0005-0000-0000-00001B3C0000}"/>
    <cellStyle name="SAPBEXexcGood3 3 6 6 3" xfId="24636" xr:uid="{00000000-0005-0000-0000-00001C3C0000}"/>
    <cellStyle name="SAPBEXexcGood3 3 6 7" xfId="13678" xr:uid="{00000000-0005-0000-0000-00001D3C0000}"/>
    <cellStyle name="SAPBEXexcGood3 3 6 8" xfId="14454" xr:uid="{00000000-0005-0000-0000-00001E3C0000}"/>
    <cellStyle name="SAPBEXexcGood3 3 7" xfId="7941" xr:uid="{00000000-0005-0000-0000-00001F3C0000}"/>
    <cellStyle name="SAPBEXexcGood3 3 7 2" xfId="15154" xr:uid="{00000000-0005-0000-0000-0000203C0000}"/>
    <cellStyle name="SAPBEXexcGood3 3 7 3" xfId="20840" xr:uid="{00000000-0005-0000-0000-0000213C0000}"/>
    <cellStyle name="SAPBEXexcGood3 3 8" xfId="9319" xr:uid="{00000000-0005-0000-0000-0000223C0000}"/>
    <cellStyle name="SAPBEXexcGood3 3 8 2" xfId="16532" xr:uid="{00000000-0005-0000-0000-0000233C0000}"/>
    <cellStyle name="SAPBEXexcGood3 3 8 3" xfId="22032" xr:uid="{00000000-0005-0000-0000-0000243C0000}"/>
    <cellStyle name="SAPBEXexcGood3 3 9" xfId="10080" xr:uid="{00000000-0005-0000-0000-0000253C0000}"/>
    <cellStyle name="SAPBEXexcGood3 3 9 2" xfId="17293" xr:uid="{00000000-0005-0000-0000-0000263C0000}"/>
    <cellStyle name="SAPBEXexcGood3 3 9 3" xfId="22730" xr:uid="{00000000-0005-0000-0000-0000273C0000}"/>
    <cellStyle name="SAPBEXexcGood3 4" xfId="516" xr:uid="{00000000-0005-0000-0000-0000283C0000}"/>
    <cellStyle name="SAPBEXexcGood3 4 10" xfId="13389" xr:uid="{00000000-0005-0000-0000-0000293C0000}"/>
    <cellStyle name="SAPBEXexcGood3 4 2" xfId="595" xr:uid="{00000000-0005-0000-0000-00002A3C0000}"/>
    <cellStyle name="SAPBEXexcGood3 4 2 2" xfId="1051" xr:uid="{00000000-0005-0000-0000-00002B3C0000}"/>
    <cellStyle name="SAPBEXexcGood3 4 2 2 2" xfId="8365" xr:uid="{00000000-0005-0000-0000-00002C3C0000}"/>
    <cellStyle name="SAPBEXexcGood3 4 2 2 2 2" xfId="15578" xr:uid="{00000000-0005-0000-0000-00002D3C0000}"/>
    <cellStyle name="SAPBEXexcGood3 4 2 2 2 3" xfId="21223" xr:uid="{00000000-0005-0000-0000-00002E3C0000}"/>
    <cellStyle name="SAPBEXexcGood3 4 2 2 3" xfId="8931" xr:uid="{00000000-0005-0000-0000-00002F3C0000}"/>
    <cellStyle name="SAPBEXexcGood3 4 2 2 3 2" xfId="16144" xr:uid="{00000000-0005-0000-0000-0000303C0000}"/>
    <cellStyle name="SAPBEXexcGood3 4 2 2 3 3" xfId="21688" xr:uid="{00000000-0005-0000-0000-0000313C0000}"/>
    <cellStyle name="SAPBEXexcGood3 4 2 2 4" xfId="10496" xr:uid="{00000000-0005-0000-0000-0000323C0000}"/>
    <cellStyle name="SAPBEXexcGood3 4 2 2 4 2" xfId="17709" xr:uid="{00000000-0005-0000-0000-0000333C0000}"/>
    <cellStyle name="SAPBEXexcGood3 4 2 2 4 3" xfId="23105" xr:uid="{00000000-0005-0000-0000-0000343C0000}"/>
    <cellStyle name="SAPBEXexcGood3 4 2 2 5" xfId="11791" xr:uid="{00000000-0005-0000-0000-0000353C0000}"/>
    <cellStyle name="SAPBEXexcGood3 4 2 2 5 2" xfId="18998" xr:uid="{00000000-0005-0000-0000-0000363C0000}"/>
    <cellStyle name="SAPBEXexcGood3 4 2 2 5 3" xfId="24152" xr:uid="{00000000-0005-0000-0000-0000373C0000}"/>
    <cellStyle name="SAPBEXexcGood3 4 2 2 6" xfId="12232" xr:uid="{00000000-0005-0000-0000-0000383C0000}"/>
    <cellStyle name="SAPBEXexcGood3 4 2 2 6 2" xfId="19439" xr:uid="{00000000-0005-0000-0000-0000393C0000}"/>
    <cellStyle name="SAPBEXexcGood3 4 2 2 6 3" xfId="24474" xr:uid="{00000000-0005-0000-0000-00003A3C0000}"/>
    <cellStyle name="SAPBEXexcGood3 4 2 2 7" xfId="13856" xr:uid="{00000000-0005-0000-0000-00003B3C0000}"/>
    <cellStyle name="SAPBEXexcGood3 4 2 2 8" xfId="14295" xr:uid="{00000000-0005-0000-0000-00003C3C0000}"/>
    <cellStyle name="SAPBEXexcGood3 4 2 3" xfId="7947" xr:uid="{00000000-0005-0000-0000-00003D3C0000}"/>
    <cellStyle name="SAPBEXexcGood3 4 2 3 2" xfId="15160" xr:uid="{00000000-0005-0000-0000-00003E3C0000}"/>
    <cellStyle name="SAPBEXexcGood3 4 2 3 3" xfId="20846" xr:uid="{00000000-0005-0000-0000-00003F3C0000}"/>
    <cellStyle name="SAPBEXexcGood3 4 2 4" xfId="9313" xr:uid="{00000000-0005-0000-0000-0000403C0000}"/>
    <cellStyle name="SAPBEXexcGood3 4 2 4 2" xfId="16526" xr:uid="{00000000-0005-0000-0000-0000413C0000}"/>
    <cellStyle name="SAPBEXexcGood3 4 2 4 3" xfId="22026" xr:uid="{00000000-0005-0000-0000-0000423C0000}"/>
    <cellStyle name="SAPBEXexcGood3 4 2 5" xfId="10086" xr:uid="{00000000-0005-0000-0000-0000433C0000}"/>
    <cellStyle name="SAPBEXexcGood3 4 2 5 2" xfId="17299" xr:uid="{00000000-0005-0000-0000-0000443C0000}"/>
    <cellStyle name="SAPBEXexcGood3 4 2 5 3" xfId="22736" xr:uid="{00000000-0005-0000-0000-0000453C0000}"/>
    <cellStyle name="SAPBEXexcGood3 4 2 6" xfId="11378" xr:uid="{00000000-0005-0000-0000-0000463C0000}"/>
    <cellStyle name="SAPBEXexcGood3 4 2 6 2" xfId="18585" xr:uid="{00000000-0005-0000-0000-0000473C0000}"/>
    <cellStyle name="SAPBEXexcGood3 4 2 6 3" xfId="23780" xr:uid="{00000000-0005-0000-0000-0000483C0000}"/>
    <cellStyle name="SAPBEXexcGood3 4 2 7" xfId="12609" xr:uid="{00000000-0005-0000-0000-0000493C0000}"/>
    <cellStyle name="SAPBEXexcGood3 4 2 7 2" xfId="19816" xr:uid="{00000000-0005-0000-0000-00004A3C0000}"/>
    <cellStyle name="SAPBEXexcGood3 4 2 7 3" xfId="24839" xr:uid="{00000000-0005-0000-0000-00004B3C0000}"/>
    <cellStyle name="SAPBEXexcGood3 4 2 8" xfId="13454" xr:uid="{00000000-0005-0000-0000-00004C3C0000}"/>
    <cellStyle name="SAPBEXexcGood3 4 3" xfId="660" xr:uid="{00000000-0005-0000-0000-00004D3C0000}"/>
    <cellStyle name="SAPBEXexcGood3 4 3 2" xfId="1116" xr:uid="{00000000-0005-0000-0000-00004E3C0000}"/>
    <cellStyle name="SAPBEXexcGood3 4 3 2 2" xfId="8366" xr:uid="{00000000-0005-0000-0000-00004F3C0000}"/>
    <cellStyle name="SAPBEXexcGood3 4 3 2 2 2" xfId="15579" xr:uid="{00000000-0005-0000-0000-0000503C0000}"/>
    <cellStyle name="SAPBEXexcGood3 4 3 2 2 3" xfId="21224" xr:uid="{00000000-0005-0000-0000-0000513C0000}"/>
    <cellStyle name="SAPBEXexcGood3 4 3 2 3" xfId="8930" xr:uid="{00000000-0005-0000-0000-0000523C0000}"/>
    <cellStyle name="SAPBEXexcGood3 4 3 2 3 2" xfId="16143" xr:uid="{00000000-0005-0000-0000-0000533C0000}"/>
    <cellStyle name="SAPBEXexcGood3 4 3 2 3 3" xfId="21687" xr:uid="{00000000-0005-0000-0000-0000543C0000}"/>
    <cellStyle name="SAPBEXexcGood3 4 3 2 4" xfId="10497" xr:uid="{00000000-0005-0000-0000-0000553C0000}"/>
    <cellStyle name="SAPBEXexcGood3 4 3 2 4 2" xfId="17710" xr:uid="{00000000-0005-0000-0000-0000563C0000}"/>
    <cellStyle name="SAPBEXexcGood3 4 3 2 4 3" xfId="23106" xr:uid="{00000000-0005-0000-0000-0000573C0000}"/>
    <cellStyle name="SAPBEXexcGood3 4 3 2 5" xfId="11856" xr:uid="{00000000-0005-0000-0000-0000583C0000}"/>
    <cellStyle name="SAPBEXexcGood3 4 3 2 5 2" xfId="19063" xr:uid="{00000000-0005-0000-0000-0000593C0000}"/>
    <cellStyle name="SAPBEXexcGood3 4 3 2 5 3" xfId="24217" xr:uid="{00000000-0005-0000-0000-00005A3C0000}"/>
    <cellStyle name="SAPBEXexcGood3 4 3 2 6" xfId="12167" xr:uid="{00000000-0005-0000-0000-00005B3C0000}"/>
    <cellStyle name="SAPBEXexcGood3 4 3 2 6 2" xfId="19374" xr:uid="{00000000-0005-0000-0000-00005C3C0000}"/>
    <cellStyle name="SAPBEXexcGood3 4 3 2 6 3" xfId="24409" xr:uid="{00000000-0005-0000-0000-00005D3C0000}"/>
    <cellStyle name="SAPBEXexcGood3 4 3 2 7" xfId="13921" xr:uid="{00000000-0005-0000-0000-00005E3C0000}"/>
    <cellStyle name="SAPBEXexcGood3 4 3 2 8" xfId="14230" xr:uid="{00000000-0005-0000-0000-00005F3C0000}"/>
    <cellStyle name="SAPBEXexcGood3 4 3 3" xfId="7948" xr:uid="{00000000-0005-0000-0000-0000603C0000}"/>
    <cellStyle name="SAPBEXexcGood3 4 3 3 2" xfId="15161" xr:uid="{00000000-0005-0000-0000-0000613C0000}"/>
    <cellStyle name="SAPBEXexcGood3 4 3 3 3" xfId="20847" xr:uid="{00000000-0005-0000-0000-0000623C0000}"/>
    <cellStyle name="SAPBEXexcGood3 4 3 4" xfId="9312" xr:uid="{00000000-0005-0000-0000-0000633C0000}"/>
    <cellStyle name="SAPBEXexcGood3 4 3 4 2" xfId="16525" xr:uid="{00000000-0005-0000-0000-0000643C0000}"/>
    <cellStyle name="SAPBEXexcGood3 4 3 4 3" xfId="22025" xr:uid="{00000000-0005-0000-0000-0000653C0000}"/>
    <cellStyle name="SAPBEXexcGood3 4 3 5" xfId="10087" xr:uid="{00000000-0005-0000-0000-0000663C0000}"/>
    <cellStyle name="SAPBEXexcGood3 4 3 5 2" xfId="17300" xr:uid="{00000000-0005-0000-0000-0000673C0000}"/>
    <cellStyle name="SAPBEXexcGood3 4 3 5 3" xfId="22737" xr:uid="{00000000-0005-0000-0000-0000683C0000}"/>
    <cellStyle name="SAPBEXexcGood3 4 3 6" xfId="11443" xr:uid="{00000000-0005-0000-0000-0000693C0000}"/>
    <cellStyle name="SAPBEXexcGood3 4 3 6 2" xfId="18650" xr:uid="{00000000-0005-0000-0000-00006A3C0000}"/>
    <cellStyle name="SAPBEXexcGood3 4 3 6 3" xfId="23845" xr:uid="{00000000-0005-0000-0000-00006B3C0000}"/>
    <cellStyle name="SAPBEXexcGood3 4 3 7" xfId="12542" xr:uid="{00000000-0005-0000-0000-00006C3C0000}"/>
    <cellStyle name="SAPBEXexcGood3 4 3 7 2" xfId="19749" xr:uid="{00000000-0005-0000-0000-00006D3C0000}"/>
    <cellStyle name="SAPBEXexcGood3 4 3 7 3" xfId="24774" xr:uid="{00000000-0005-0000-0000-00006E3C0000}"/>
    <cellStyle name="SAPBEXexcGood3 4 3 8" xfId="13519" xr:uid="{00000000-0005-0000-0000-00006F3C0000}"/>
    <cellStyle name="SAPBEXexcGood3 4 3 9" xfId="14577" xr:uid="{00000000-0005-0000-0000-0000703C0000}"/>
    <cellStyle name="SAPBEXexcGood3 4 4" xfId="715" xr:uid="{00000000-0005-0000-0000-0000713C0000}"/>
    <cellStyle name="SAPBEXexcGood3 4 4 2" xfId="1171" xr:uid="{00000000-0005-0000-0000-0000723C0000}"/>
    <cellStyle name="SAPBEXexcGood3 4 4 2 2" xfId="8367" xr:uid="{00000000-0005-0000-0000-0000733C0000}"/>
    <cellStyle name="SAPBEXexcGood3 4 4 2 2 2" xfId="15580" xr:uid="{00000000-0005-0000-0000-0000743C0000}"/>
    <cellStyle name="SAPBEXexcGood3 4 4 2 2 3" xfId="21225" xr:uid="{00000000-0005-0000-0000-0000753C0000}"/>
    <cellStyle name="SAPBEXexcGood3 4 4 2 3" xfId="8929" xr:uid="{00000000-0005-0000-0000-0000763C0000}"/>
    <cellStyle name="SAPBEXexcGood3 4 4 2 3 2" xfId="16142" xr:uid="{00000000-0005-0000-0000-0000773C0000}"/>
    <cellStyle name="SAPBEXexcGood3 4 4 2 3 3" xfId="21686" xr:uid="{00000000-0005-0000-0000-0000783C0000}"/>
    <cellStyle name="SAPBEXexcGood3 4 4 2 4" xfId="10498" xr:uid="{00000000-0005-0000-0000-0000793C0000}"/>
    <cellStyle name="SAPBEXexcGood3 4 4 2 4 2" xfId="17711" xr:uid="{00000000-0005-0000-0000-00007A3C0000}"/>
    <cellStyle name="SAPBEXexcGood3 4 4 2 4 3" xfId="23107" xr:uid="{00000000-0005-0000-0000-00007B3C0000}"/>
    <cellStyle name="SAPBEXexcGood3 4 4 2 5" xfId="11911" xr:uid="{00000000-0005-0000-0000-00007C3C0000}"/>
    <cellStyle name="SAPBEXexcGood3 4 4 2 5 2" xfId="19118" xr:uid="{00000000-0005-0000-0000-00007D3C0000}"/>
    <cellStyle name="SAPBEXexcGood3 4 4 2 5 3" xfId="24272" xr:uid="{00000000-0005-0000-0000-00007E3C0000}"/>
    <cellStyle name="SAPBEXexcGood3 4 4 2 6" xfId="12112" xr:uid="{00000000-0005-0000-0000-00007F3C0000}"/>
    <cellStyle name="SAPBEXexcGood3 4 4 2 6 2" xfId="19319" xr:uid="{00000000-0005-0000-0000-0000803C0000}"/>
    <cellStyle name="SAPBEXexcGood3 4 4 2 6 3" xfId="24354" xr:uid="{00000000-0005-0000-0000-0000813C0000}"/>
    <cellStyle name="SAPBEXexcGood3 4 4 2 7" xfId="13976" xr:uid="{00000000-0005-0000-0000-0000823C0000}"/>
    <cellStyle name="SAPBEXexcGood3 4 4 2 8" xfId="14175" xr:uid="{00000000-0005-0000-0000-0000833C0000}"/>
    <cellStyle name="SAPBEXexcGood3 4 4 3" xfId="7949" xr:uid="{00000000-0005-0000-0000-0000843C0000}"/>
    <cellStyle name="SAPBEXexcGood3 4 4 3 2" xfId="15162" xr:uid="{00000000-0005-0000-0000-0000853C0000}"/>
    <cellStyle name="SAPBEXexcGood3 4 4 3 3" xfId="20848" xr:uid="{00000000-0005-0000-0000-0000863C0000}"/>
    <cellStyle name="SAPBEXexcGood3 4 4 4" xfId="9311" xr:uid="{00000000-0005-0000-0000-0000873C0000}"/>
    <cellStyle name="SAPBEXexcGood3 4 4 4 2" xfId="16524" xr:uid="{00000000-0005-0000-0000-0000883C0000}"/>
    <cellStyle name="SAPBEXexcGood3 4 4 4 3" xfId="22024" xr:uid="{00000000-0005-0000-0000-0000893C0000}"/>
    <cellStyle name="SAPBEXexcGood3 4 4 5" xfId="10088" xr:uid="{00000000-0005-0000-0000-00008A3C0000}"/>
    <cellStyle name="SAPBEXexcGood3 4 4 5 2" xfId="17301" xr:uid="{00000000-0005-0000-0000-00008B3C0000}"/>
    <cellStyle name="SAPBEXexcGood3 4 4 5 3" xfId="22738" xr:uid="{00000000-0005-0000-0000-00008C3C0000}"/>
    <cellStyle name="SAPBEXexcGood3 4 4 6" xfId="11498" xr:uid="{00000000-0005-0000-0000-00008D3C0000}"/>
    <cellStyle name="SAPBEXexcGood3 4 4 6 2" xfId="18705" xr:uid="{00000000-0005-0000-0000-00008E3C0000}"/>
    <cellStyle name="SAPBEXexcGood3 4 4 6 3" xfId="23900" xr:uid="{00000000-0005-0000-0000-00008F3C0000}"/>
    <cellStyle name="SAPBEXexcGood3 4 4 7" xfId="12482" xr:uid="{00000000-0005-0000-0000-0000903C0000}"/>
    <cellStyle name="SAPBEXexcGood3 4 4 7 2" xfId="19689" xr:uid="{00000000-0005-0000-0000-0000913C0000}"/>
    <cellStyle name="SAPBEXexcGood3 4 4 7 3" xfId="24722" xr:uid="{00000000-0005-0000-0000-0000923C0000}"/>
    <cellStyle name="SAPBEXexcGood3 4 4 8" xfId="13574" xr:uid="{00000000-0005-0000-0000-0000933C0000}"/>
    <cellStyle name="SAPBEXexcGood3 4 4 9" xfId="14523" xr:uid="{00000000-0005-0000-0000-0000943C0000}"/>
    <cellStyle name="SAPBEXexcGood3 4 5" xfId="7946" xr:uid="{00000000-0005-0000-0000-0000953C0000}"/>
    <cellStyle name="SAPBEXexcGood3 4 5 2" xfId="15159" xr:uid="{00000000-0005-0000-0000-0000963C0000}"/>
    <cellStyle name="SAPBEXexcGood3 4 5 3" xfId="20845" xr:uid="{00000000-0005-0000-0000-0000973C0000}"/>
    <cellStyle name="SAPBEXexcGood3 4 6" xfId="9314" xr:uid="{00000000-0005-0000-0000-0000983C0000}"/>
    <cellStyle name="SAPBEXexcGood3 4 6 2" xfId="16527" xr:uid="{00000000-0005-0000-0000-0000993C0000}"/>
    <cellStyle name="SAPBEXexcGood3 4 6 3" xfId="22027" xr:uid="{00000000-0005-0000-0000-00009A3C0000}"/>
    <cellStyle name="SAPBEXexcGood3 4 7" xfId="10085" xr:uid="{00000000-0005-0000-0000-00009B3C0000}"/>
    <cellStyle name="SAPBEXexcGood3 4 7 2" xfId="17298" xr:uid="{00000000-0005-0000-0000-00009C3C0000}"/>
    <cellStyle name="SAPBEXexcGood3 4 7 3" xfId="22735" xr:uid="{00000000-0005-0000-0000-00009D3C0000}"/>
    <cellStyle name="SAPBEXexcGood3 4 8" xfId="11299" xr:uid="{00000000-0005-0000-0000-00009E3C0000}"/>
    <cellStyle name="SAPBEXexcGood3 4 8 2" xfId="18506" xr:uid="{00000000-0005-0000-0000-00009F3C0000}"/>
    <cellStyle name="SAPBEXexcGood3 4 8 3" xfId="23703" xr:uid="{00000000-0005-0000-0000-0000A03C0000}"/>
    <cellStyle name="SAPBEXexcGood3 4 9" xfId="12717" xr:uid="{00000000-0005-0000-0000-0000A13C0000}"/>
    <cellStyle name="SAPBEXexcGood3 4 9 2" xfId="19924" xr:uid="{00000000-0005-0000-0000-0000A23C0000}"/>
    <cellStyle name="SAPBEXexcGood3 4 9 3" xfId="24915" xr:uid="{00000000-0005-0000-0000-0000A33C0000}"/>
    <cellStyle name="SAPBEXexcGood3 5" xfId="803" xr:uid="{00000000-0005-0000-0000-0000A43C0000}"/>
    <cellStyle name="SAPBEXexcGood3 5 2" xfId="8368" xr:uid="{00000000-0005-0000-0000-0000A53C0000}"/>
    <cellStyle name="SAPBEXexcGood3 5 2 2" xfId="15581" xr:uid="{00000000-0005-0000-0000-0000A63C0000}"/>
    <cellStyle name="SAPBEXexcGood3 5 2 3" xfId="21226" xr:uid="{00000000-0005-0000-0000-0000A73C0000}"/>
    <cellStyle name="SAPBEXexcGood3 5 3" xfId="8928" xr:uid="{00000000-0005-0000-0000-0000A83C0000}"/>
    <cellStyle name="SAPBEXexcGood3 5 3 2" xfId="16141" xr:uid="{00000000-0005-0000-0000-0000A93C0000}"/>
    <cellStyle name="SAPBEXexcGood3 5 3 3" xfId="21685" xr:uid="{00000000-0005-0000-0000-0000AA3C0000}"/>
    <cellStyle name="SAPBEXexcGood3 5 4" xfId="10499" xr:uid="{00000000-0005-0000-0000-0000AB3C0000}"/>
    <cellStyle name="SAPBEXexcGood3 5 4 2" xfId="17712" xr:uid="{00000000-0005-0000-0000-0000AC3C0000}"/>
    <cellStyle name="SAPBEXexcGood3 5 4 3" xfId="23108" xr:uid="{00000000-0005-0000-0000-0000AD3C0000}"/>
    <cellStyle name="SAPBEXexcGood3 5 5" xfId="11543" xr:uid="{00000000-0005-0000-0000-0000AE3C0000}"/>
    <cellStyle name="SAPBEXexcGood3 5 5 2" xfId="18750" xr:uid="{00000000-0005-0000-0000-0000AF3C0000}"/>
    <cellStyle name="SAPBEXexcGood3 5 5 3" xfId="23926" xr:uid="{00000000-0005-0000-0000-0000B03C0000}"/>
    <cellStyle name="SAPBEXexcGood3 5 6" xfId="12459" xr:uid="{00000000-0005-0000-0000-0000B13C0000}"/>
    <cellStyle name="SAPBEXexcGood3 5 6 2" xfId="19666" xr:uid="{00000000-0005-0000-0000-0000B23C0000}"/>
    <cellStyle name="SAPBEXexcGood3 5 6 3" xfId="24700" xr:uid="{00000000-0005-0000-0000-0000B33C0000}"/>
    <cellStyle name="SAPBEXexcGood3 5 7" xfId="13613" xr:uid="{00000000-0005-0000-0000-0000B43C0000}"/>
    <cellStyle name="SAPBEXexcGood3 5 8" xfId="14496" xr:uid="{00000000-0005-0000-0000-0000B53C0000}"/>
    <cellStyle name="SAPBEXexcGood3 6" xfId="7257" xr:uid="{00000000-0005-0000-0000-0000B63C0000}"/>
    <cellStyle name="SAPBEXexcGood3 6 2" xfId="9538" xr:uid="{00000000-0005-0000-0000-0000B73C0000}"/>
    <cellStyle name="SAPBEXexcGood3 6 2 2" xfId="16751" xr:uid="{00000000-0005-0000-0000-0000B83C0000}"/>
    <cellStyle name="SAPBEXexcGood3 6 2 3" xfId="22217" xr:uid="{00000000-0005-0000-0000-0000B93C0000}"/>
    <cellStyle name="SAPBEXexcGood3 6 3" xfId="9736" xr:uid="{00000000-0005-0000-0000-0000BA3C0000}"/>
    <cellStyle name="SAPBEXexcGood3 6 3 2" xfId="16949" xr:uid="{00000000-0005-0000-0000-0000BB3C0000}"/>
    <cellStyle name="SAPBEXexcGood3 6 3 3" xfId="22415" xr:uid="{00000000-0005-0000-0000-0000BC3C0000}"/>
    <cellStyle name="SAPBEXexcGood3 6 4" xfId="10940" xr:uid="{00000000-0005-0000-0000-0000BD3C0000}"/>
    <cellStyle name="SAPBEXexcGood3 6 4 2" xfId="18153" xr:uid="{00000000-0005-0000-0000-0000BE3C0000}"/>
    <cellStyle name="SAPBEXexcGood3 6 4 3" xfId="23370" xr:uid="{00000000-0005-0000-0000-0000BF3C0000}"/>
    <cellStyle name="SAPBEXexcGood3 6 5" xfId="12887" xr:uid="{00000000-0005-0000-0000-0000C03C0000}"/>
    <cellStyle name="SAPBEXexcGood3 6 5 2" xfId="20094" xr:uid="{00000000-0005-0000-0000-0000C13C0000}"/>
    <cellStyle name="SAPBEXexcGood3 6 5 3" xfId="25050" xr:uid="{00000000-0005-0000-0000-0000C23C0000}"/>
    <cellStyle name="SAPBEXexcGood3 6 6" xfId="13076" xr:uid="{00000000-0005-0000-0000-0000C33C0000}"/>
    <cellStyle name="SAPBEXexcGood3 6 6 2" xfId="20283" xr:uid="{00000000-0005-0000-0000-0000C43C0000}"/>
    <cellStyle name="SAPBEXexcGood3 6 6 3" xfId="25239" xr:uid="{00000000-0005-0000-0000-0000C53C0000}"/>
    <cellStyle name="SAPBEXexcGood3 6 7" xfId="14748" xr:uid="{00000000-0005-0000-0000-0000C63C0000}"/>
    <cellStyle name="SAPBEXexcGood3 6 8" xfId="20461" xr:uid="{00000000-0005-0000-0000-0000C73C0000}"/>
    <cellStyle name="SAPBEXexcGood3 7" xfId="7701" xr:uid="{00000000-0005-0000-0000-0000C83C0000}"/>
    <cellStyle name="SAPBEXexcGood3 7 2" xfId="14924" xr:uid="{00000000-0005-0000-0000-0000C93C0000}"/>
    <cellStyle name="SAPBEXexcGood3 7 3" xfId="20645" xr:uid="{00000000-0005-0000-0000-0000CA3C0000}"/>
    <cellStyle name="SAPBEXexcGood3 8" xfId="9325" xr:uid="{00000000-0005-0000-0000-0000CB3C0000}"/>
    <cellStyle name="SAPBEXexcGood3 8 2" xfId="16538" xr:uid="{00000000-0005-0000-0000-0000CC3C0000}"/>
    <cellStyle name="SAPBEXexcGood3 8 3" xfId="22038" xr:uid="{00000000-0005-0000-0000-0000CD3C0000}"/>
    <cellStyle name="SAPBEXexcGood3 9" xfId="10074" xr:uid="{00000000-0005-0000-0000-0000CE3C0000}"/>
    <cellStyle name="SAPBEXexcGood3 9 2" xfId="17287" xr:uid="{00000000-0005-0000-0000-0000CF3C0000}"/>
    <cellStyle name="SAPBEXexcGood3 9 3" xfId="22724" xr:uid="{00000000-0005-0000-0000-0000D03C0000}"/>
    <cellStyle name="SAPBEXfilterDrill" xfId="90" xr:uid="{00000000-0005-0000-0000-0000D13C0000}"/>
    <cellStyle name="SAPBEXfilterDrill 2" xfId="363" xr:uid="{00000000-0005-0000-0000-0000D23C0000}"/>
    <cellStyle name="SAPBEXfilterDrill 2 2" xfId="539" xr:uid="{00000000-0005-0000-0000-0000D33C0000}"/>
    <cellStyle name="SAPBEXfilterDrill 2 2 2" xfId="995" xr:uid="{00000000-0005-0000-0000-0000D43C0000}"/>
    <cellStyle name="SAPBEXfilterDrill 2 2 2 2" xfId="8369" xr:uid="{00000000-0005-0000-0000-0000D53C0000}"/>
    <cellStyle name="SAPBEXfilterDrill 2 2 2 2 2" xfId="15582" xr:uid="{00000000-0005-0000-0000-0000D63C0000}"/>
    <cellStyle name="SAPBEXfilterDrill 2 2 2 2 3" xfId="21227" xr:uid="{00000000-0005-0000-0000-0000D73C0000}"/>
    <cellStyle name="SAPBEXfilterDrill 2 2 2 3" xfId="8927" xr:uid="{00000000-0005-0000-0000-0000D83C0000}"/>
    <cellStyle name="SAPBEXfilterDrill 2 2 2 3 2" xfId="16140" xr:uid="{00000000-0005-0000-0000-0000D93C0000}"/>
    <cellStyle name="SAPBEXfilterDrill 2 2 2 3 3" xfId="21684" xr:uid="{00000000-0005-0000-0000-0000DA3C0000}"/>
    <cellStyle name="SAPBEXfilterDrill 2 2 2 4" xfId="10500" xr:uid="{00000000-0005-0000-0000-0000DB3C0000}"/>
    <cellStyle name="SAPBEXfilterDrill 2 2 2 4 2" xfId="17713" xr:uid="{00000000-0005-0000-0000-0000DC3C0000}"/>
    <cellStyle name="SAPBEXfilterDrill 2 2 2 4 3" xfId="23109" xr:uid="{00000000-0005-0000-0000-0000DD3C0000}"/>
    <cellStyle name="SAPBEXfilterDrill 2 2 2 5" xfId="11735" xr:uid="{00000000-0005-0000-0000-0000DE3C0000}"/>
    <cellStyle name="SAPBEXfilterDrill 2 2 2 5 2" xfId="18942" xr:uid="{00000000-0005-0000-0000-0000DF3C0000}"/>
    <cellStyle name="SAPBEXfilterDrill 2 2 2 5 3" xfId="24096" xr:uid="{00000000-0005-0000-0000-0000E03C0000}"/>
    <cellStyle name="SAPBEXfilterDrill 2 2 2 6" xfId="12288" xr:uid="{00000000-0005-0000-0000-0000E13C0000}"/>
    <cellStyle name="SAPBEXfilterDrill 2 2 2 6 2" xfId="19495" xr:uid="{00000000-0005-0000-0000-0000E23C0000}"/>
    <cellStyle name="SAPBEXfilterDrill 2 2 2 6 3" xfId="24530" xr:uid="{00000000-0005-0000-0000-0000E33C0000}"/>
    <cellStyle name="SAPBEXfilterDrill 2 2 2 7" xfId="13800" xr:uid="{00000000-0005-0000-0000-0000E43C0000}"/>
    <cellStyle name="SAPBEXfilterDrill 2 2 2 8" xfId="14351" xr:uid="{00000000-0005-0000-0000-0000E53C0000}"/>
    <cellStyle name="SAPBEXfilterDrill 2 2 3" xfId="7952" xr:uid="{00000000-0005-0000-0000-0000E63C0000}"/>
    <cellStyle name="SAPBEXfilterDrill 2 2 3 2" xfId="15165" xr:uid="{00000000-0005-0000-0000-0000E73C0000}"/>
    <cellStyle name="SAPBEXfilterDrill 2 2 3 3" xfId="20851" xr:uid="{00000000-0005-0000-0000-0000E83C0000}"/>
    <cellStyle name="SAPBEXfilterDrill 2 2 4" xfId="10091" xr:uid="{00000000-0005-0000-0000-0000E93C0000}"/>
    <cellStyle name="SAPBEXfilterDrill 2 2 4 2" xfId="17304" xr:uid="{00000000-0005-0000-0000-0000EA3C0000}"/>
    <cellStyle name="SAPBEXfilterDrill 2 2 4 3" xfId="22741" xr:uid="{00000000-0005-0000-0000-0000EB3C0000}"/>
    <cellStyle name="SAPBEXfilterDrill 2 2 5" xfId="11322" xr:uid="{00000000-0005-0000-0000-0000EC3C0000}"/>
    <cellStyle name="SAPBEXfilterDrill 2 2 5 2" xfId="18529" xr:uid="{00000000-0005-0000-0000-0000ED3C0000}"/>
    <cellStyle name="SAPBEXfilterDrill 2 2 5 3" xfId="23724" xr:uid="{00000000-0005-0000-0000-0000EE3C0000}"/>
    <cellStyle name="SAPBEXfilterDrill 2 2 6" xfId="12696" xr:uid="{00000000-0005-0000-0000-0000EF3C0000}"/>
    <cellStyle name="SAPBEXfilterDrill 2 2 6 2" xfId="19903" xr:uid="{00000000-0005-0000-0000-0000F03C0000}"/>
    <cellStyle name="SAPBEXfilterDrill 2 2 6 3" xfId="24894" xr:uid="{00000000-0005-0000-0000-0000F13C0000}"/>
    <cellStyle name="SAPBEXfilterDrill 2 3" xfId="431" xr:uid="{00000000-0005-0000-0000-0000F23C0000}"/>
    <cellStyle name="SAPBEXfilterDrill 2 3 2" xfId="908" xr:uid="{00000000-0005-0000-0000-0000F33C0000}"/>
    <cellStyle name="SAPBEXfilterDrill 2 3 2 2" xfId="8370" xr:uid="{00000000-0005-0000-0000-0000F43C0000}"/>
    <cellStyle name="SAPBEXfilterDrill 2 3 2 2 2" xfId="15583" xr:uid="{00000000-0005-0000-0000-0000F53C0000}"/>
    <cellStyle name="SAPBEXfilterDrill 2 3 2 2 3" xfId="21228" xr:uid="{00000000-0005-0000-0000-0000F63C0000}"/>
    <cellStyle name="SAPBEXfilterDrill 2 3 2 3" xfId="8926" xr:uid="{00000000-0005-0000-0000-0000F73C0000}"/>
    <cellStyle name="SAPBEXfilterDrill 2 3 2 3 2" xfId="16139" xr:uid="{00000000-0005-0000-0000-0000F83C0000}"/>
    <cellStyle name="SAPBEXfilterDrill 2 3 2 3 3" xfId="21683" xr:uid="{00000000-0005-0000-0000-0000F93C0000}"/>
    <cellStyle name="SAPBEXfilterDrill 2 3 2 4" xfId="10501" xr:uid="{00000000-0005-0000-0000-0000FA3C0000}"/>
    <cellStyle name="SAPBEXfilterDrill 2 3 2 4 2" xfId="17714" xr:uid="{00000000-0005-0000-0000-0000FB3C0000}"/>
    <cellStyle name="SAPBEXfilterDrill 2 3 2 4 3" xfId="23110" xr:uid="{00000000-0005-0000-0000-0000FC3C0000}"/>
    <cellStyle name="SAPBEXfilterDrill 2 3 2 5" xfId="11648" xr:uid="{00000000-0005-0000-0000-0000FD3C0000}"/>
    <cellStyle name="SAPBEXfilterDrill 2 3 2 5 2" xfId="18855" xr:uid="{00000000-0005-0000-0000-0000FE3C0000}"/>
    <cellStyle name="SAPBEXfilterDrill 2 3 2 5 3" xfId="24021" xr:uid="{00000000-0005-0000-0000-0000FF3C0000}"/>
    <cellStyle name="SAPBEXfilterDrill 2 3 2 6" xfId="12363" xr:uid="{00000000-0005-0000-0000-0000003D0000}"/>
    <cellStyle name="SAPBEXfilterDrill 2 3 2 6 2" xfId="19570" xr:uid="{00000000-0005-0000-0000-0000013D0000}"/>
    <cellStyle name="SAPBEXfilterDrill 2 3 2 6 3" xfId="24605" xr:uid="{00000000-0005-0000-0000-0000023D0000}"/>
    <cellStyle name="SAPBEXfilterDrill 2 3 2 7" xfId="13713" xr:uid="{00000000-0005-0000-0000-0000033D0000}"/>
    <cellStyle name="SAPBEXfilterDrill 2 3 2 8" xfId="14425" xr:uid="{00000000-0005-0000-0000-0000043D0000}"/>
    <cellStyle name="SAPBEXfilterDrill 2 3 3" xfId="7953" xr:uid="{00000000-0005-0000-0000-0000053D0000}"/>
    <cellStyle name="SAPBEXfilterDrill 2 3 3 2" xfId="15166" xr:uid="{00000000-0005-0000-0000-0000063D0000}"/>
    <cellStyle name="SAPBEXfilterDrill 2 3 3 3" xfId="20852" xr:uid="{00000000-0005-0000-0000-0000073D0000}"/>
    <cellStyle name="SAPBEXfilterDrill 2 3 4" xfId="10092" xr:uid="{00000000-0005-0000-0000-0000083D0000}"/>
    <cellStyle name="SAPBEXfilterDrill 2 3 4 2" xfId="17305" xr:uid="{00000000-0005-0000-0000-0000093D0000}"/>
    <cellStyle name="SAPBEXfilterDrill 2 3 4 3" xfId="22742" xr:uid="{00000000-0005-0000-0000-00000A3D0000}"/>
    <cellStyle name="SAPBEXfilterDrill 2 3 5" xfId="11214" xr:uid="{00000000-0005-0000-0000-00000B3D0000}"/>
    <cellStyle name="SAPBEXfilterDrill 2 3 5 2" xfId="18421" xr:uid="{00000000-0005-0000-0000-00000C3D0000}"/>
    <cellStyle name="SAPBEXfilterDrill 2 3 5 3" xfId="23628" xr:uid="{00000000-0005-0000-0000-00000D3D0000}"/>
    <cellStyle name="SAPBEXfilterDrill 2 3 6" xfId="12788" xr:uid="{00000000-0005-0000-0000-00000E3D0000}"/>
    <cellStyle name="SAPBEXfilterDrill 2 3 6 2" xfId="19995" xr:uid="{00000000-0005-0000-0000-00000F3D0000}"/>
    <cellStyle name="SAPBEXfilterDrill 2 3 6 3" xfId="24985" xr:uid="{00000000-0005-0000-0000-0000103D0000}"/>
    <cellStyle name="SAPBEXfilterDrill 2 3 7" xfId="13314" xr:uid="{00000000-0005-0000-0000-0000113D0000}"/>
    <cellStyle name="SAPBEXfilterDrill 2 4" xfId="842" xr:uid="{00000000-0005-0000-0000-0000123D0000}"/>
    <cellStyle name="SAPBEXfilterDrill 2 4 2" xfId="8371" xr:uid="{00000000-0005-0000-0000-0000133D0000}"/>
    <cellStyle name="SAPBEXfilterDrill 2 4 2 2" xfId="15584" xr:uid="{00000000-0005-0000-0000-0000143D0000}"/>
    <cellStyle name="SAPBEXfilterDrill 2 4 2 3" xfId="21229" xr:uid="{00000000-0005-0000-0000-0000153D0000}"/>
    <cellStyle name="SAPBEXfilterDrill 2 4 3" xfId="8925" xr:uid="{00000000-0005-0000-0000-0000163D0000}"/>
    <cellStyle name="SAPBEXfilterDrill 2 4 3 2" xfId="16138" xr:uid="{00000000-0005-0000-0000-0000173D0000}"/>
    <cellStyle name="SAPBEXfilterDrill 2 4 3 3" xfId="21682" xr:uid="{00000000-0005-0000-0000-0000183D0000}"/>
    <cellStyle name="SAPBEXfilterDrill 2 4 4" xfId="10502" xr:uid="{00000000-0005-0000-0000-0000193D0000}"/>
    <cellStyle name="SAPBEXfilterDrill 2 4 4 2" xfId="17715" xr:uid="{00000000-0005-0000-0000-00001A3D0000}"/>
    <cellStyle name="SAPBEXfilterDrill 2 4 4 3" xfId="23111" xr:uid="{00000000-0005-0000-0000-00001B3D0000}"/>
    <cellStyle name="SAPBEXfilterDrill 2 4 5" xfId="11582" xr:uid="{00000000-0005-0000-0000-00001C3D0000}"/>
    <cellStyle name="SAPBEXfilterDrill 2 4 5 2" xfId="18789" xr:uid="{00000000-0005-0000-0000-00001D3D0000}"/>
    <cellStyle name="SAPBEXfilterDrill 2 4 5 3" xfId="23961" xr:uid="{00000000-0005-0000-0000-00001E3D0000}"/>
    <cellStyle name="SAPBEXfilterDrill 2 4 6" xfId="12423" xr:uid="{00000000-0005-0000-0000-00001F3D0000}"/>
    <cellStyle name="SAPBEXfilterDrill 2 4 6 2" xfId="19630" xr:uid="{00000000-0005-0000-0000-0000203D0000}"/>
    <cellStyle name="SAPBEXfilterDrill 2 4 6 3" xfId="24665" xr:uid="{00000000-0005-0000-0000-0000213D0000}"/>
    <cellStyle name="SAPBEXfilterDrill 2 4 7" xfId="13647" xr:uid="{00000000-0005-0000-0000-0000223D0000}"/>
    <cellStyle name="SAPBEXfilterDrill 2 5" xfId="7951" xr:uid="{00000000-0005-0000-0000-0000233D0000}"/>
    <cellStyle name="SAPBEXfilterDrill 2 5 2" xfId="15164" xr:uid="{00000000-0005-0000-0000-0000243D0000}"/>
    <cellStyle name="SAPBEXfilterDrill 2 5 3" xfId="20850" xr:uid="{00000000-0005-0000-0000-0000253D0000}"/>
    <cellStyle name="SAPBEXfilterDrill 2 6" xfId="10090" xr:uid="{00000000-0005-0000-0000-0000263D0000}"/>
    <cellStyle name="SAPBEXfilterDrill 2 6 2" xfId="17303" xr:uid="{00000000-0005-0000-0000-0000273D0000}"/>
    <cellStyle name="SAPBEXfilterDrill 2 6 3" xfId="22740" xr:uid="{00000000-0005-0000-0000-0000283D0000}"/>
    <cellStyle name="SAPBEXfilterDrill 2 7" xfId="11147" xr:uid="{00000000-0005-0000-0000-0000293D0000}"/>
    <cellStyle name="SAPBEXfilterDrill 2 7 2" xfId="18354" xr:uid="{00000000-0005-0000-0000-00002A3D0000}"/>
    <cellStyle name="SAPBEXfilterDrill 2 7 3" xfId="23567" xr:uid="{00000000-0005-0000-0000-00002B3D0000}"/>
    <cellStyle name="SAPBEXfilterDrill 2 8" xfId="12821" xr:uid="{00000000-0005-0000-0000-00002C3D0000}"/>
    <cellStyle name="SAPBEXfilterDrill 2 8 2" xfId="20028" xr:uid="{00000000-0005-0000-0000-00002D3D0000}"/>
    <cellStyle name="SAPBEXfilterDrill 2 8 3" xfId="25018" xr:uid="{00000000-0005-0000-0000-00002E3D0000}"/>
    <cellStyle name="SAPBEXfilterDrill 3" xfId="448" xr:uid="{00000000-0005-0000-0000-00002F3D0000}"/>
    <cellStyle name="SAPBEXfilterDrill 3 2" xfId="925" xr:uid="{00000000-0005-0000-0000-0000303D0000}"/>
    <cellStyle name="SAPBEXfilterDrill 3 2 2" xfId="8372" xr:uid="{00000000-0005-0000-0000-0000313D0000}"/>
    <cellStyle name="SAPBEXfilterDrill 3 2 2 2" xfId="15585" xr:uid="{00000000-0005-0000-0000-0000323D0000}"/>
    <cellStyle name="SAPBEXfilterDrill 3 2 2 3" xfId="21230" xr:uid="{00000000-0005-0000-0000-0000333D0000}"/>
    <cellStyle name="SAPBEXfilterDrill 3 2 3" xfId="8924" xr:uid="{00000000-0005-0000-0000-0000343D0000}"/>
    <cellStyle name="SAPBEXfilterDrill 3 2 3 2" xfId="16137" xr:uid="{00000000-0005-0000-0000-0000353D0000}"/>
    <cellStyle name="SAPBEXfilterDrill 3 2 3 3" xfId="21681" xr:uid="{00000000-0005-0000-0000-0000363D0000}"/>
    <cellStyle name="SAPBEXfilterDrill 3 2 4" xfId="10503" xr:uid="{00000000-0005-0000-0000-0000373D0000}"/>
    <cellStyle name="SAPBEXfilterDrill 3 2 4 2" xfId="17716" xr:uid="{00000000-0005-0000-0000-0000383D0000}"/>
    <cellStyle name="SAPBEXfilterDrill 3 2 4 3" xfId="23112" xr:uid="{00000000-0005-0000-0000-0000393D0000}"/>
    <cellStyle name="SAPBEXfilterDrill 3 2 5" xfId="11665" xr:uid="{00000000-0005-0000-0000-00003A3D0000}"/>
    <cellStyle name="SAPBEXfilterDrill 3 2 5 2" xfId="18872" xr:uid="{00000000-0005-0000-0000-00003B3D0000}"/>
    <cellStyle name="SAPBEXfilterDrill 3 2 5 3" xfId="24038" xr:uid="{00000000-0005-0000-0000-00003C3D0000}"/>
    <cellStyle name="SAPBEXfilterDrill 3 2 6" xfId="12346" xr:uid="{00000000-0005-0000-0000-00003D3D0000}"/>
    <cellStyle name="SAPBEXfilterDrill 3 2 6 2" xfId="19553" xr:uid="{00000000-0005-0000-0000-00003E3D0000}"/>
    <cellStyle name="SAPBEXfilterDrill 3 2 6 3" xfId="24588" xr:uid="{00000000-0005-0000-0000-00003F3D0000}"/>
    <cellStyle name="SAPBEXfilterDrill 3 2 7" xfId="13730" xr:uid="{00000000-0005-0000-0000-0000403D0000}"/>
    <cellStyle name="SAPBEXfilterDrill 3 2 8" xfId="14409" xr:uid="{00000000-0005-0000-0000-0000413D0000}"/>
    <cellStyle name="SAPBEXfilterDrill 3 3" xfId="7954" xr:uid="{00000000-0005-0000-0000-0000423D0000}"/>
    <cellStyle name="SAPBEXfilterDrill 3 3 2" xfId="15167" xr:uid="{00000000-0005-0000-0000-0000433D0000}"/>
    <cellStyle name="SAPBEXfilterDrill 3 3 3" xfId="20853" xr:uid="{00000000-0005-0000-0000-0000443D0000}"/>
    <cellStyle name="SAPBEXfilterDrill 3 4" xfId="10093" xr:uid="{00000000-0005-0000-0000-0000453D0000}"/>
    <cellStyle name="SAPBEXfilterDrill 3 4 2" xfId="17306" xr:uid="{00000000-0005-0000-0000-0000463D0000}"/>
    <cellStyle name="SAPBEXfilterDrill 3 4 3" xfId="22743" xr:uid="{00000000-0005-0000-0000-0000473D0000}"/>
    <cellStyle name="SAPBEXfilterDrill 3 5" xfId="11231" xr:uid="{00000000-0005-0000-0000-0000483D0000}"/>
    <cellStyle name="SAPBEXfilterDrill 3 5 2" xfId="18438" xr:uid="{00000000-0005-0000-0000-0000493D0000}"/>
    <cellStyle name="SAPBEXfilterDrill 3 5 3" xfId="23645" xr:uid="{00000000-0005-0000-0000-00004A3D0000}"/>
    <cellStyle name="SAPBEXfilterDrill 3 6" xfId="12772" xr:uid="{00000000-0005-0000-0000-00004B3D0000}"/>
    <cellStyle name="SAPBEXfilterDrill 3 6 2" xfId="19979" xr:uid="{00000000-0005-0000-0000-00004C3D0000}"/>
    <cellStyle name="SAPBEXfilterDrill 3 6 3" xfId="24969" xr:uid="{00000000-0005-0000-0000-00004D3D0000}"/>
    <cellStyle name="SAPBEXfilterDrill 3 7" xfId="25506" xr:uid="{00000000-0005-0000-0000-00004E3D0000}"/>
    <cellStyle name="SAPBEXfilterDrill 4" xfId="804" xr:uid="{00000000-0005-0000-0000-00004F3D0000}"/>
    <cellStyle name="SAPBEXfilterDrill 4 2" xfId="8373" xr:uid="{00000000-0005-0000-0000-0000503D0000}"/>
    <cellStyle name="SAPBEXfilterDrill 4 2 2" xfId="15586" xr:uid="{00000000-0005-0000-0000-0000513D0000}"/>
    <cellStyle name="SAPBEXfilterDrill 4 2 3" xfId="21231" xr:uid="{00000000-0005-0000-0000-0000523D0000}"/>
    <cellStyle name="SAPBEXfilterDrill 4 3" xfId="8923" xr:uid="{00000000-0005-0000-0000-0000533D0000}"/>
    <cellStyle name="SAPBEXfilterDrill 4 3 2" xfId="16136" xr:uid="{00000000-0005-0000-0000-0000543D0000}"/>
    <cellStyle name="SAPBEXfilterDrill 4 3 3" xfId="21680" xr:uid="{00000000-0005-0000-0000-0000553D0000}"/>
    <cellStyle name="SAPBEXfilterDrill 4 4" xfId="10504" xr:uid="{00000000-0005-0000-0000-0000563D0000}"/>
    <cellStyle name="SAPBEXfilterDrill 4 4 2" xfId="17717" xr:uid="{00000000-0005-0000-0000-0000573D0000}"/>
    <cellStyle name="SAPBEXfilterDrill 4 4 3" xfId="23113" xr:uid="{00000000-0005-0000-0000-0000583D0000}"/>
    <cellStyle name="SAPBEXfilterDrill 4 5" xfId="11544" xr:uid="{00000000-0005-0000-0000-0000593D0000}"/>
    <cellStyle name="SAPBEXfilterDrill 4 5 2" xfId="18751" xr:uid="{00000000-0005-0000-0000-00005A3D0000}"/>
    <cellStyle name="SAPBEXfilterDrill 4 5 3" xfId="23927" xr:uid="{00000000-0005-0000-0000-00005B3D0000}"/>
    <cellStyle name="SAPBEXfilterDrill 4 6" xfId="12458" xr:uid="{00000000-0005-0000-0000-00005C3D0000}"/>
    <cellStyle name="SAPBEXfilterDrill 4 6 2" xfId="19665" xr:uid="{00000000-0005-0000-0000-00005D3D0000}"/>
    <cellStyle name="SAPBEXfilterDrill 4 6 3" xfId="24699" xr:uid="{00000000-0005-0000-0000-00005E3D0000}"/>
    <cellStyle name="SAPBEXfilterDrill 4 7" xfId="13614" xr:uid="{00000000-0005-0000-0000-00005F3D0000}"/>
    <cellStyle name="SAPBEXfilterDrill 5" xfId="7702" xr:uid="{00000000-0005-0000-0000-0000603D0000}"/>
    <cellStyle name="SAPBEXfilterDrill 6" xfId="7950" xr:uid="{00000000-0005-0000-0000-0000613D0000}"/>
    <cellStyle name="SAPBEXfilterDrill 6 2" xfId="15163" xr:uid="{00000000-0005-0000-0000-0000623D0000}"/>
    <cellStyle name="SAPBEXfilterDrill 6 3" xfId="20849" xr:uid="{00000000-0005-0000-0000-0000633D0000}"/>
    <cellStyle name="SAPBEXfilterDrill 7" xfId="10089" xr:uid="{00000000-0005-0000-0000-0000643D0000}"/>
    <cellStyle name="SAPBEXfilterDrill 7 2" xfId="17302" xr:uid="{00000000-0005-0000-0000-0000653D0000}"/>
    <cellStyle name="SAPBEXfilterDrill 7 3" xfId="22739" xr:uid="{00000000-0005-0000-0000-0000663D0000}"/>
    <cellStyle name="SAPBEXfilterDrill 8" xfId="11118" xr:uid="{00000000-0005-0000-0000-0000673D0000}"/>
    <cellStyle name="SAPBEXfilterDrill 8 2" xfId="18325" xr:uid="{00000000-0005-0000-0000-0000683D0000}"/>
    <cellStyle name="SAPBEXfilterDrill 8 3" xfId="23542" xr:uid="{00000000-0005-0000-0000-0000693D0000}"/>
    <cellStyle name="SAPBEXfilterDrill 9" xfId="13028" xr:uid="{00000000-0005-0000-0000-00006A3D0000}"/>
    <cellStyle name="SAPBEXfilterDrill 9 2" xfId="20235" xr:uid="{00000000-0005-0000-0000-00006B3D0000}"/>
    <cellStyle name="SAPBEXfilterDrill 9 3" xfId="25191" xr:uid="{00000000-0005-0000-0000-00006C3D0000}"/>
    <cellStyle name="SAPBEXfilterItem" xfId="91" xr:uid="{00000000-0005-0000-0000-00006D3D0000}"/>
    <cellStyle name="SAPBEXfilterItem 10" xfId="13027" xr:uid="{00000000-0005-0000-0000-00006E3D0000}"/>
    <cellStyle name="SAPBEXfilterItem 10 2" xfId="20234" xr:uid="{00000000-0005-0000-0000-00006F3D0000}"/>
    <cellStyle name="SAPBEXfilterItem 10 3" xfId="25190" xr:uid="{00000000-0005-0000-0000-0000703D0000}"/>
    <cellStyle name="SAPBEXfilterItem 2" xfId="364" xr:uid="{00000000-0005-0000-0000-0000713D0000}"/>
    <cellStyle name="SAPBEXfilterItem 2 2" xfId="540" xr:uid="{00000000-0005-0000-0000-0000723D0000}"/>
    <cellStyle name="SAPBEXfilterItem 2 2 2" xfId="996" xr:uid="{00000000-0005-0000-0000-0000733D0000}"/>
    <cellStyle name="SAPBEXfilterItem 2 2 2 2" xfId="8374" xr:uid="{00000000-0005-0000-0000-0000743D0000}"/>
    <cellStyle name="SAPBEXfilterItem 2 2 2 2 2" xfId="15587" xr:uid="{00000000-0005-0000-0000-0000753D0000}"/>
    <cellStyle name="SAPBEXfilterItem 2 2 2 2 3" xfId="21232" xr:uid="{00000000-0005-0000-0000-0000763D0000}"/>
    <cellStyle name="SAPBEXfilterItem 2 2 2 3" xfId="8922" xr:uid="{00000000-0005-0000-0000-0000773D0000}"/>
    <cellStyle name="SAPBEXfilterItem 2 2 2 3 2" xfId="16135" xr:uid="{00000000-0005-0000-0000-0000783D0000}"/>
    <cellStyle name="SAPBEXfilterItem 2 2 2 3 3" xfId="21679" xr:uid="{00000000-0005-0000-0000-0000793D0000}"/>
    <cellStyle name="SAPBEXfilterItem 2 2 2 4" xfId="10505" xr:uid="{00000000-0005-0000-0000-00007A3D0000}"/>
    <cellStyle name="SAPBEXfilterItem 2 2 2 4 2" xfId="17718" xr:uid="{00000000-0005-0000-0000-00007B3D0000}"/>
    <cellStyle name="SAPBEXfilterItem 2 2 2 4 3" xfId="23114" xr:uid="{00000000-0005-0000-0000-00007C3D0000}"/>
    <cellStyle name="SAPBEXfilterItem 2 2 2 5" xfId="11736" xr:uid="{00000000-0005-0000-0000-00007D3D0000}"/>
    <cellStyle name="SAPBEXfilterItem 2 2 2 5 2" xfId="18943" xr:uid="{00000000-0005-0000-0000-00007E3D0000}"/>
    <cellStyle name="SAPBEXfilterItem 2 2 2 5 3" xfId="24097" xr:uid="{00000000-0005-0000-0000-00007F3D0000}"/>
    <cellStyle name="SAPBEXfilterItem 2 2 2 6" xfId="12287" xr:uid="{00000000-0005-0000-0000-0000803D0000}"/>
    <cellStyle name="SAPBEXfilterItem 2 2 2 6 2" xfId="19494" xr:uid="{00000000-0005-0000-0000-0000813D0000}"/>
    <cellStyle name="SAPBEXfilterItem 2 2 2 6 3" xfId="24529" xr:uid="{00000000-0005-0000-0000-0000823D0000}"/>
    <cellStyle name="SAPBEXfilterItem 2 2 2 7" xfId="13801" xr:uid="{00000000-0005-0000-0000-0000833D0000}"/>
    <cellStyle name="SAPBEXfilterItem 2 2 2 8" xfId="14350" xr:uid="{00000000-0005-0000-0000-0000843D0000}"/>
    <cellStyle name="SAPBEXfilterItem 2 2 3" xfId="7957" xr:uid="{00000000-0005-0000-0000-0000853D0000}"/>
    <cellStyle name="SAPBEXfilterItem 2 2 3 2" xfId="15170" xr:uid="{00000000-0005-0000-0000-0000863D0000}"/>
    <cellStyle name="SAPBEXfilterItem 2 2 3 3" xfId="20856" xr:uid="{00000000-0005-0000-0000-0000873D0000}"/>
    <cellStyle name="SAPBEXfilterItem 2 2 4" xfId="10096" xr:uid="{00000000-0005-0000-0000-0000883D0000}"/>
    <cellStyle name="SAPBEXfilterItem 2 2 4 2" xfId="17309" xr:uid="{00000000-0005-0000-0000-0000893D0000}"/>
    <cellStyle name="SAPBEXfilterItem 2 2 4 3" xfId="22746" xr:uid="{00000000-0005-0000-0000-00008A3D0000}"/>
    <cellStyle name="SAPBEXfilterItem 2 2 5" xfId="11323" xr:uid="{00000000-0005-0000-0000-00008B3D0000}"/>
    <cellStyle name="SAPBEXfilterItem 2 2 5 2" xfId="18530" xr:uid="{00000000-0005-0000-0000-00008C3D0000}"/>
    <cellStyle name="SAPBEXfilterItem 2 2 5 3" xfId="23725" xr:uid="{00000000-0005-0000-0000-00008D3D0000}"/>
    <cellStyle name="SAPBEXfilterItem 2 2 6" xfId="12695" xr:uid="{00000000-0005-0000-0000-00008E3D0000}"/>
    <cellStyle name="SAPBEXfilterItem 2 2 6 2" xfId="19902" xr:uid="{00000000-0005-0000-0000-00008F3D0000}"/>
    <cellStyle name="SAPBEXfilterItem 2 2 6 3" xfId="24893" xr:uid="{00000000-0005-0000-0000-0000903D0000}"/>
    <cellStyle name="SAPBEXfilterItem 2 3" xfId="430" xr:uid="{00000000-0005-0000-0000-0000913D0000}"/>
    <cellStyle name="SAPBEXfilterItem 2 3 2" xfId="907" xr:uid="{00000000-0005-0000-0000-0000923D0000}"/>
    <cellStyle name="SAPBEXfilterItem 2 3 2 2" xfId="8375" xr:uid="{00000000-0005-0000-0000-0000933D0000}"/>
    <cellStyle name="SAPBEXfilterItem 2 3 2 2 2" xfId="15588" xr:uid="{00000000-0005-0000-0000-0000943D0000}"/>
    <cellStyle name="SAPBEXfilterItem 2 3 2 2 3" xfId="21233" xr:uid="{00000000-0005-0000-0000-0000953D0000}"/>
    <cellStyle name="SAPBEXfilterItem 2 3 2 3" xfId="8921" xr:uid="{00000000-0005-0000-0000-0000963D0000}"/>
    <cellStyle name="SAPBEXfilterItem 2 3 2 3 2" xfId="16134" xr:uid="{00000000-0005-0000-0000-0000973D0000}"/>
    <cellStyle name="SAPBEXfilterItem 2 3 2 3 3" xfId="21678" xr:uid="{00000000-0005-0000-0000-0000983D0000}"/>
    <cellStyle name="SAPBEXfilterItem 2 3 2 4" xfId="10506" xr:uid="{00000000-0005-0000-0000-0000993D0000}"/>
    <cellStyle name="SAPBEXfilterItem 2 3 2 4 2" xfId="17719" xr:uid="{00000000-0005-0000-0000-00009A3D0000}"/>
    <cellStyle name="SAPBEXfilterItem 2 3 2 4 3" xfId="23115" xr:uid="{00000000-0005-0000-0000-00009B3D0000}"/>
    <cellStyle name="SAPBEXfilterItem 2 3 2 5" xfId="11647" xr:uid="{00000000-0005-0000-0000-00009C3D0000}"/>
    <cellStyle name="SAPBEXfilterItem 2 3 2 5 2" xfId="18854" xr:uid="{00000000-0005-0000-0000-00009D3D0000}"/>
    <cellStyle name="SAPBEXfilterItem 2 3 2 5 3" xfId="24020" xr:uid="{00000000-0005-0000-0000-00009E3D0000}"/>
    <cellStyle name="SAPBEXfilterItem 2 3 2 6" xfId="12364" xr:uid="{00000000-0005-0000-0000-00009F3D0000}"/>
    <cellStyle name="SAPBEXfilterItem 2 3 2 6 2" xfId="19571" xr:uid="{00000000-0005-0000-0000-0000A03D0000}"/>
    <cellStyle name="SAPBEXfilterItem 2 3 2 6 3" xfId="24606" xr:uid="{00000000-0005-0000-0000-0000A13D0000}"/>
    <cellStyle name="SAPBEXfilterItem 2 3 2 7" xfId="13712" xr:uid="{00000000-0005-0000-0000-0000A23D0000}"/>
    <cellStyle name="SAPBEXfilterItem 2 3 2 8" xfId="14426" xr:uid="{00000000-0005-0000-0000-0000A33D0000}"/>
    <cellStyle name="SAPBEXfilterItem 2 3 3" xfId="7958" xr:uid="{00000000-0005-0000-0000-0000A43D0000}"/>
    <cellStyle name="SAPBEXfilterItem 2 3 3 2" xfId="15171" xr:uid="{00000000-0005-0000-0000-0000A53D0000}"/>
    <cellStyle name="SAPBEXfilterItem 2 3 3 3" xfId="20857" xr:uid="{00000000-0005-0000-0000-0000A63D0000}"/>
    <cellStyle name="SAPBEXfilterItem 2 3 4" xfId="10097" xr:uid="{00000000-0005-0000-0000-0000A73D0000}"/>
    <cellStyle name="SAPBEXfilterItem 2 3 4 2" xfId="17310" xr:uid="{00000000-0005-0000-0000-0000A83D0000}"/>
    <cellStyle name="SAPBEXfilterItem 2 3 4 3" xfId="22747" xr:uid="{00000000-0005-0000-0000-0000A93D0000}"/>
    <cellStyle name="SAPBEXfilterItem 2 3 5" xfId="11213" xr:uid="{00000000-0005-0000-0000-0000AA3D0000}"/>
    <cellStyle name="SAPBEXfilterItem 2 3 5 2" xfId="18420" xr:uid="{00000000-0005-0000-0000-0000AB3D0000}"/>
    <cellStyle name="SAPBEXfilterItem 2 3 5 3" xfId="23627" xr:uid="{00000000-0005-0000-0000-0000AC3D0000}"/>
    <cellStyle name="SAPBEXfilterItem 2 3 6" xfId="12789" xr:uid="{00000000-0005-0000-0000-0000AD3D0000}"/>
    <cellStyle name="SAPBEXfilterItem 2 3 6 2" xfId="19996" xr:uid="{00000000-0005-0000-0000-0000AE3D0000}"/>
    <cellStyle name="SAPBEXfilterItem 2 3 6 3" xfId="24986" xr:uid="{00000000-0005-0000-0000-0000AF3D0000}"/>
    <cellStyle name="SAPBEXfilterItem 2 3 7" xfId="13313" xr:uid="{00000000-0005-0000-0000-0000B03D0000}"/>
    <cellStyle name="SAPBEXfilterItem 2 4" xfId="843" xr:uid="{00000000-0005-0000-0000-0000B13D0000}"/>
    <cellStyle name="SAPBEXfilterItem 2 4 2" xfId="8376" xr:uid="{00000000-0005-0000-0000-0000B23D0000}"/>
    <cellStyle name="SAPBEXfilterItem 2 4 2 2" xfId="15589" xr:uid="{00000000-0005-0000-0000-0000B33D0000}"/>
    <cellStyle name="SAPBEXfilterItem 2 4 2 3" xfId="21234" xr:uid="{00000000-0005-0000-0000-0000B43D0000}"/>
    <cellStyle name="SAPBEXfilterItem 2 4 3" xfId="8920" xr:uid="{00000000-0005-0000-0000-0000B53D0000}"/>
    <cellStyle name="SAPBEXfilterItem 2 4 3 2" xfId="16133" xr:uid="{00000000-0005-0000-0000-0000B63D0000}"/>
    <cellStyle name="SAPBEXfilterItem 2 4 3 3" xfId="21677" xr:uid="{00000000-0005-0000-0000-0000B73D0000}"/>
    <cellStyle name="SAPBEXfilterItem 2 4 4" xfId="10507" xr:uid="{00000000-0005-0000-0000-0000B83D0000}"/>
    <cellStyle name="SAPBEXfilterItem 2 4 4 2" xfId="17720" xr:uid="{00000000-0005-0000-0000-0000B93D0000}"/>
    <cellStyle name="SAPBEXfilterItem 2 4 4 3" xfId="23116" xr:uid="{00000000-0005-0000-0000-0000BA3D0000}"/>
    <cellStyle name="SAPBEXfilterItem 2 4 5" xfId="11583" xr:uid="{00000000-0005-0000-0000-0000BB3D0000}"/>
    <cellStyle name="SAPBEXfilterItem 2 4 5 2" xfId="18790" xr:uid="{00000000-0005-0000-0000-0000BC3D0000}"/>
    <cellStyle name="SAPBEXfilterItem 2 4 5 3" xfId="23962" xr:uid="{00000000-0005-0000-0000-0000BD3D0000}"/>
    <cellStyle name="SAPBEXfilterItem 2 4 6" xfId="12422" xr:uid="{00000000-0005-0000-0000-0000BE3D0000}"/>
    <cellStyle name="SAPBEXfilterItem 2 4 6 2" xfId="19629" xr:uid="{00000000-0005-0000-0000-0000BF3D0000}"/>
    <cellStyle name="SAPBEXfilterItem 2 4 6 3" xfId="24664" xr:uid="{00000000-0005-0000-0000-0000C03D0000}"/>
    <cellStyle name="SAPBEXfilterItem 2 4 7" xfId="13648" xr:uid="{00000000-0005-0000-0000-0000C13D0000}"/>
    <cellStyle name="SAPBEXfilterItem 2 5" xfId="7956" xr:uid="{00000000-0005-0000-0000-0000C23D0000}"/>
    <cellStyle name="SAPBEXfilterItem 2 5 2" xfId="15169" xr:uid="{00000000-0005-0000-0000-0000C33D0000}"/>
    <cellStyle name="SAPBEXfilterItem 2 5 3" xfId="20855" xr:uid="{00000000-0005-0000-0000-0000C43D0000}"/>
    <cellStyle name="SAPBEXfilterItem 2 6" xfId="10095" xr:uid="{00000000-0005-0000-0000-0000C53D0000}"/>
    <cellStyle name="SAPBEXfilterItem 2 6 2" xfId="17308" xr:uid="{00000000-0005-0000-0000-0000C63D0000}"/>
    <cellStyle name="SAPBEXfilterItem 2 6 3" xfId="22745" xr:uid="{00000000-0005-0000-0000-0000C73D0000}"/>
    <cellStyle name="SAPBEXfilterItem 2 7" xfId="11148" xr:uid="{00000000-0005-0000-0000-0000C83D0000}"/>
    <cellStyle name="SAPBEXfilterItem 2 7 2" xfId="18355" xr:uid="{00000000-0005-0000-0000-0000C93D0000}"/>
    <cellStyle name="SAPBEXfilterItem 2 7 3" xfId="23568" xr:uid="{00000000-0005-0000-0000-0000CA3D0000}"/>
    <cellStyle name="SAPBEXfilterItem 2 8" xfId="12819" xr:uid="{00000000-0005-0000-0000-0000CB3D0000}"/>
    <cellStyle name="SAPBEXfilterItem 2 8 2" xfId="20026" xr:uid="{00000000-0005-0000-0000-0000CC3D0000}"/>
    <cellStyle name="SAPBEXfilterItem 2 8 3" xfId="25016" xr:uid="{00000000-0005-0000-0000-0000CD3D0000}"/>
    <cellStyle name="SAPBEXfilterItem 3" xfId="422" xr:uid="{00000000-0005-0000-0000-0000CE3D0000}"/>
    <cellStyle name="SAPBEXfilterItem 3 2" xfId="899" xr:uid="{00000000-0005-0000-0000-0000CF3D0000}"/>
    <cellStyle name="SAPBEXfilterItem 3 2 2" xfId="8377" xr:uid="{00000000-0005-0000-0000-0000D03D0000}"/>
    <cellStyle name="SAPBEXfilterItem 3 2 2 2" xfId="15590" xr:uid="{00000000-0005-0000-0000-0000D13D0000}"/>
    <cellStyle name="SAPBEXfilterItem 3 2 2 3" xfId="21235" xr:uid="{00000000-0005-0000-0000-0000D23D0000}"/>
    <cellStyle name="SAPBEXfilterItem 3 2 3" xfId="8919" xr:uid="{00000000-0005-0000-0000-0000D33D0000}"/>
    <cellStyle name="SAPBEXfilterItem 3 2 3 2" xfId="16132" xr:uid="{00000000-0005-0000-0000-0000D43D0000}"/>
    <cellStyle name="SAPBEXfilterItem 3 2 3 3" xfId="21676" xr:uid="{00000000-0005-0000-0000-0000D53D0000}"/>
    <cellStyle name="SAPBEXfilterItem 3 2 4" xfId="10508" xr:uid="{00000000-0005-0000-0000-0000D63D0000}"/>
    <cellStyle name="SAPBEXfilterItem 3 2 4 2" xfId="17721" xr:uid="{00000000-0005-0000-0000-0000D73D0000}"/>
    <cellStyle name="SAPBEXfilterItem 3 2 4 3" xfId="23117" xr:uid="{00000000-0005-0000-0000-0000D83D0000}"/>
    <cellStyle name="SAPBEXfilterItem 3 2 5" xfId="11639" xr:uid="{00000000-0005-0000-0000-0000D93D0000}"/>
    <cellStyle name="SAPBEXfilterItem 3 2 5 2" xfId="18846" xr:uid="{00000000-0005-0000-0000-0000DA3D0000}"/>
    <cellStyle name="SAPBEXfilterItem 3 2 5 3" xfId="24012" xr:uid="{00000000-0005-0000-0000-0000DB3D0000}"/>
    <cellStyle name="SAPBEXfilterItem 3 2 6" xfId="12372" xr:uid="{00000000-0005-0000-0000-0000DC3D0000}"/>
    <cellStyle name="SAPBEXfilterItem 3 2 6 2" xfId="19579" xr:uid="{00000000-0005-0000-0000-0000DD3D0000}"/>
    <cellStyle name="SAPBEXfilterItem 3 2 6 3" xfId="24614" xr:uid="{00000000-0005-0000-0000-0000DE3D0000}"/>
    <cellStyle name="SAPBEXfilterItem 3 2 7" xfId="13704" xr:uid="{00000000-0005-0000-0000-0000DF3D0000}"/>
    <cellStyle name="SAPBEXfilterItem 3 2 8" xfId="14434" xr:uid="{00000000-0005-0000-0000-0000E03D0000}"/>
    <cellStyle name="SAPBEXfilterItem 3 3" xfId="7959" xr:uid="{00000000-0005-0000-0000-0000E13D0000}"/>
    <cellStyle name="SAPBEXfilterItem 3 3 2" xfId="15172" xr:uid="{00000000-0005-0000-0000-0000E23D0000}"/>
    <cellStyle name="SAPBEXfilterItem 3 3 3" xfId="20858" xr:uid="{00000000-0005-0000-0000-0000E33D0000}"/>
    <cellStyle name="SAPBEXfilterItem 3 4" xfId="10098" xr:uid="{00000000-0005-0000-0000-0000E43D0000}"/>
    <cellStyle name="SAPBEXfilterItem 3 4 2" xfId="17311" xr:uid="{00000000-0005-0000-0000-0000E53D0000}"/>
    <cellStyle name="SAPBEXfilterItem 3 4 3" xfId="22748" xr:uid="{00000000-0005-0000-0000-0000E63D0000}"/>
    <cellStyle name="SAPBEXfilterItem 3 5" xfId="11205" xr:uid="{00000000-0005-0000-0000-0000E73D0000}"/>
    <cellStyle name="SAPBEXfilterItem 3 5 2" xfId="18412" xr:uid="{00000000-0005-0000-0000-0000E83D0000}"/>
    <cellStyle name="SAPBEXfilterItem 3 5 3" xfId="23619" xr:uid="{00000000-0005-0000-0000-0000E93D0000}"/>
    <cellStyle name="SAPBEXfilterItem 3 6" xfId="12797" xr:uid="{00000000-0005-0000-0000-0000EA3D0000}"/>
    <cellStyle name="SAPBEXfilterItem 3 6 2" xfId="20004" xr:uid="{00000000-0005-0000-0000-0000EB3D0000}"/>
    <cellStyle name="SAPBEXfilterItem 3 6 3" xfId="24994" xr:uid="{00000000-0005-0000-0000-0000EC3D0000}"/>
    <cellStyle name="SAPBEXfilterItem 3 7" xfId="25507" xr:uid="{00000000-0005-0000-0000-0000ED3D0000}"/>
    <cellStyle name="SAPBEXfilterItem 4" xfId="805" xr:uid="{00000000-0005-0000-0000-0000EE3D0000}"/>
    <cellStyle name="SAPBEXfilterItem 4 2" xfId="8378" xr:uid="{00000000-0005-0000-0000-0000EF3D0000}"/>
    <cellStyle name="SAPBEXfilterItem 4 2 2" xfId="15591" xr:uid="{00000000-0005-0000-0000-0000F03D0000}"/>
    <cellStyle name="SAPBEXfilterItem 4 2 3" xfId="21236" xr:uid="{00000000-0005-0000-0000-0000F13D0000}"/>
    <cellStyle name="SAPBEXfilterItem 4 3" xfId="8918" xr:uid="{00000000-0005-0000-0000-0000F23D0000}"/>
    <cellStyle name="SAPBEXfilterItem 4 3 2" xfId="16131" xr:uid="{00000000-0005-0000-0000-0000F33D0000}"/>
    <cellStyle name="SAPBEXfilterItem 4 3 3" xfId="21675" xr:uid="{00000000-0005-0000-0000-0000F43D0000}"/>
    <cellStyle name="SAPBEXfilterItem 4 4" xfId="10509" xr:uid="{00000000-0005-0000-0000-0000F53D0000}"/>
    <cellStyle name="SAPBEXfilterItem 4 4 2" xfId="17722" xr:uid="{00000000-0005-0000-0000-0000F63D0000}"/>
    <cellStyle name="SAPBEXfilterItem 4 4 3" xfId="23118" xr:uid="{00000000-0005-0000-0000-0000F73D0000}"/>
    <cellStyle name="SAPBEXfilterItem 4 5" xfId="11545" xr:uid="{00000000-0005-0000-0000-0000F83D0000}"/>
    <cellStyle name="SAPBEXfilterItem 4 5 2" xfId="18752" xr:uid="{00000000-0005-0000-0000-0000F93D0000}"/>
    <cellStyle name="SAPBEXfilterItem 4 5 3" xfId="23928" xr:uid="{00000000-0005-0000-0000-0000FA3D0000}"/>
    <cellStyle name="SAPBEXfilterItem 4 6" xfId="12457" xr:uid="{00000000-0005-0000-0000-0000FB3D0000}"/>
    <cellStyle name="SAPBEXfilterItem 4 6 2" xfId="19664" xr:uid="{00000000-0005-0000-0000-0000FC3D0000}"/>
    <cellStyle name="SAPBEXfilterItem 4 6 3" xfId="24698" xr:uid="{00000000-0005-0000-0000-0000FD3D0000}"/>
    <cellStyle name="SAPBEXfilterItem 4 7" xfId="13615" xr:uid="{00000000-0005-0000-0000-0000FE3D0000}"/>
    <cellStyle name="SAPBEXfilterItem 5" xfId="7258" xr:uid="{00000000-0005-0000-0000-0000FF3D0000}"/>
    <cellStyle name="SAPBEXfilterItem 6" xfId="7703" xr:uid="{00000000-0005-0000-0000-0000003E0000}"/>
    <cellStyle name="SAPBEXfilterItem 7" xfId="7955" xr:uid="{00000000-0005-0000-0000-0000013E0000}"/>
    <cellStyle name="SAPBEXfilterItem 7 2" xfId="15168" xr:uid="{00000000-0005-0000-0000-0000023E0000}"/>
    <cellStyle name="SAPBEXfilterItem 7 3" xfId="20854" xr:uid="{00000000-0005-0000-0000-0000033E0000}"/>
    <cellStyle name="SAPBEXfilterItem 8" xfId="10094" xr:uid="{00000000-0005-0000-0000-0000043E0000}"/>
    <cellStyle name="SAPBEXfilterItem 8 2" xfId="17307" xr:uid="{00000000-0005-0000-0000-0000053E0000}"/>
    <cellStyle name="SAPBEXfilterItem 8 3" xfId="22744" xr:uid="{00000000-0005-0000-0000-0000063E0000}"/>
    <cellStyle name="SAPBEXfilterItem 9" xfId="11119" xr:uid="{00000000-0005-0000-0000-0000073E0000}"/>
    <cellStyle name="SAPBEXfilterItem 9 2" xfId="18326" xr:uid="{00000000-0005-0000-0000-0000083E0000}"/>
    <cellStyle name="SAPBEXfilterItem 9 3" xfId="23543" xr:uid="{00000000-0005-0000-0000-0000093E0000}"/>
    <cellStyle name="SAPBEXfilterText" xfId="92" xr:uid="{00000000-0005-0000-0000-00000A3E0000}"/>
    <cellStyle name="SAPBEXfilterText 2" xfId="7259" xr:uid="{00000000-0005-0000-0000-00000B3E0000}"/>
    <cellStyle name="SAPBEXfilterText 2 2" xfId="7260" xr:uid="{00000000-0005-0000-0000-00000C3E0000}"/>
    <cellStyle name="SAPBEXfilterText 3" xfId="7261" xr:uid="{00000000-0005-0000-0000-00000D3E0000}"/>
    <cellStyle name="SAPBEXfilterText 3 2" xfId="7262" xr:uid="{00000000-0005-0000-0000-00000E3E0000}"/>
    <cellStyle name="SAPBEXfilterText 4" xfId="7263" xr:uid="{00000000-0005-0000-0000-00000F3E0000}"/>
    <cellStyle name="SAPBEXfilterText 4 2" xfId="7264" xr:uid="{00000000-0005-0000-0000-0000103E0000}"/>
    <cellStyle name="SAPBEXfilterText 5" xfId="7265" xr:uid="{00000000-0005-0000-0000-0000113E0000}"/>
    <cellStyle name="SAPBEXfilterText 5 2" xfId="7266" xr:uid="{00000000-0005-0000-0000-0000123E0000}"/>
    <cellStyle name="SAPBEXfilterText 6" xfId="7267" xr:uid="{00000000-0005-0000-0000-0000133E0000}"/>
    <cellStyle name="SAPBEXfilterText 7" xfId="7268" xr:uid="{00000000-0005-0000-0000-0000143E0000}"/>
    <cellStyle name="SAPBEXfilterText 8" xfId="7269" xr:uid="{00000000-0005-0000-0000-0000153E0000}"/>
    <cellStyle name="SAPBEXfilterText 9" xfId="7704" xr:uid="{00000000-0005-0000-0000-0000163E0000}"/>
    <cellStyle name="SAPBEXformats" xfId="93" xr:uid="{00000000-0005-0000-0000-0000173E0000}"/>
    <cellStyle name="SAPBEXformats 10" xfId="13233" xr:uid="{00000000-0005-0000-0000-0000183E0000}"/>
    <cellStyle name="SAPBEXformats 11" xfId="13250" xr:uid="{00000000-0005-0000-0000-0000193E0000}"/>
    <cellStyle name="SAPBEXformats 12" xfId="25453" xr:uid="{00000000-0005-0000-0000-00001A3E0000}"/>
    <cellStyle name="SAPBEXformats 2" xfId="365" xr:uid="{00000000-0005-0000-0000-00001B3E0000}"/>
    <cellStyle name="SAPBEXformats 2 10" xfId="11149" xr:uid="{00000000-0005-0000-0000-00001C3E0000}"/>
    <cellStyle name="SAPBEXformats 2 10 2" xfId="18356" xr:uid="{00000000-0005-0000-0000-00001D3E0000}"/>
    <cellStyle name="SAPBEXformats 2 10 3" xfId="23569" xr:uid="{00000000-0005-0000-0000-00001E3E0000}"/>
    <cellStyle name="SAPBEXformats 2 11" xfId="13264" xr:uid="{00000000-0005-0000-0000-00001F3E0000}"/>
    <cellStyle name="SAPBEXformats 2 12" xfId="25454" xr:uid="{00000000-0005-0000-0000-0000203E0000}"/>
    <cellStyle name="SAPBEXformats 2 2" xfId="462" xr:uid="{00000000-0005-0000-0000-0000213E0000}"/>
    <cellStyle name="SAPBEXformats 2 2 2" xfId="939" xr:uid="{00000000-0005-0000-0000-0000223E0000}"/>
    <cellStyle name="SAPBEXformats 2 2 2 2" xfId="8379" xr:uid="{00000000-0005-0000-0000-0000233E0000}"/>
    <cellStyle name="SAPBEXformats 2 2 2 2 2" xfId="15592" xr:uid="{00000000-0005-0000-0000-0000243E0000}"/>
    <cellStyle name="SAPBEXformats 2 2 2 2 3" xfId="21237" xr:uid="{00000000-0005-0000-0000-0000253E0000}"/>
    <cellStyle name="SAPBEXformats 2 2 2 3" xfId="8917" xr:uid="{00000000-0005-0000-0000-0000263E0000}"/>
    <cellStyle name="SAPBEXformats 2 2 2 3 2" xfId="16130" xr:uid="{00000000-0005-0000-0000-0000273E0000}"/>
    <cellStyle name="SAPBEXformats 2 2 2 3 3" xfId="21674" xr:uid="{00000000-0005-0000-0000-0000283E0000}"/>
    <cellStyle name="SAPBEXformats 2 2 2 4" xfId="10510" xr:uid="{00000000-0005-0000-0000-0000293E0000}"/>
    <cellStyle name="SAPBEXformats 2 2 2 4 2" xfId="17723" xr:uid="{00000000-0005-0000-0000-00002A3E0000}"/>
    <cellStyle name="SAPBEXformats 2 2 2 4 3" xfId="23119" xr:uid="{00000000-0005-0000-0000-00002B3E0000}"/>
    <cellStyle name="SAPBEXformats 2 2 2 5" xfId="11679" xr:uid="{00000000-0005-0000-0000-00002C3E0000}"/>
    <cellStyle name="SAPBEXformats 2 2 2 5 2" xfId="18886" xr:uid="{00000000-0005-0000-0000-00002D3E0000}"/>
    <cellStyle name="SAPBEXformats 2 2 2 5 3" xfId="24050" xr:uid="{00000000-0005-0000-0000-00002E3E0000}"/>
    <cellStyle name="SAPBEXformats 2 2 2 6" xfId="12334" xr:uid="{00000000-0005-0000-0000-00002F3E0000}"/>
    <cellStyle name="SAPBEXformats 2 2 2 6 2" xfId="19541" xr:uid="{00000000-0005-0000-0000-0000303E0000}"/>
    <cellStyle name="SAPBEXformats 2 2 2 6 3" xfId="24576" xr:uid="{00000000-0005-0000-0000-0000313E0000}"/>
    <cellStyle name="SAPBEXformats 2 2 2 7" xfId="13744" xr:uid="{00000000-0005-0000-0000-0000323E0000}"/>
    <cellStyle name="SAPBEXformats 2 2 2 8" xfId="14397" xr:uid="{00000000-0005-0000-0000-0000333E0000}"/>
    <cellStyle name="SAPBEXformats 2 2 3" xfId="7961" xr:uid="{00000000-0005-0000-0000-0000343E0000}"/>
    <cellStyle name="SAPBEXformats 2 2 3 2" xfId="15174" xr:uid="{00000000-0005-0000-0000-0000353E0000}"/>
    <cellStyle name="SAPBEXformats 2 2 3 3" xfId="20860" xr:uid="{00000000-0005-0000-0000-0000363E0000}"/>
    <cellStyle name="SAPBEXformats 2 2 4" xfId="9308" xr:uid="{00000000-0005-0000-0000-0000373E0000}"/>
    <cellStyle name="SAPBEXformats 2 2 4 2" xfId="16521" xr:uid="{00000000-0005-0000-0000-0000383E0000}"/>
    <cellStyle name="SAPBEXformats 2 2 4 3" xfId="22021" xr:uid="{00000000-0005-0000-0000-0000393E0000}"/>
    <cellStyle name="SAPBEXformats 2 2 5" xfId="10101" xr:uid="{00000000-0005-0000-0000-00003A3E0000}"/>
    <cellStyle name="SAPBEXformats 2 2 5 2" xfId="17314" xr:uid="{00000000-0005-0000-0000-00003B3E0000}"/>
    <cellStyle name="SAPBEXformats 2 2 5 3" xfId="22751" xr:uid="{00000000-0005-0000-0000-00003C3E0000}"/>
    <cellStyle name="SAPBEXformats 2 2 6" xfId="11245" xr:uid="{00000000-0005-0000-0000-00003D3E0000}"/>
    <cellStyle name="SAPBEXformats 2 2 6 2" xfId="18452" xr:uid="{00000000-0005-0000-0000-00003E3E0000}"/>
    <cellStyle name="SAPBEXformats 2 2 6 3" xfId="23657" xr:uid="{00000000-0005-0000-0000-00003F3E0000}"/>
    <cellStyle name="SAPBEXformats 2 2 7" xfId="12759" xr:uid="{00000000-0005-0000-0000-0000403E0000}"/>
    <cellStyle name="SAPBEXformats 2 2 7 2" xfId="19966" xr:uid="{00000000-0005-0000-0000-0000413E0000}"/>
    <cellStyle name="SAPBEXformats 2 2 7 3" xfId="24956" xr:uid="{00000000-0005-0000-0000-0000423E0000}"/>
    <cellStyle name="SAPBEXformats 2 2 8" xfId="13337" xr:uid="{00000000-0005-0000-0000-0000433E0000}"/>
    <cellStyle name="SAPBEXformats 2 3" xfId="541" xr:uid="{00000000-0005-0000-0000-0000443E0000}"/>
    <cellStyle name="SAPBEXformats 2 3 2" xfId="997" xr:uid="{00000000-0005-0000-0000-0000453E0000}"/>
    <cellStyle name="SAPBEXformats 2 3 2 2" xfId="8380" xr:uid="{00000000-0005-0000-0000-0000463E0000}"/>
    <cellStyle name="SAPBEXformats 2 3 2 2 2" xfId="15593" xr:uid="{00000000-0005-0000-0000-0000473E0000}"/>
    <cellStyle name="SAPBEXformats 2 3 2 2 3" xfId="21238" xr:uid="{00000000-0005-0000-0000-0000483E0000}"/>
    <cellStyle name="SAPBEXformats 2 3 2 3" xfId="8916" xr:uid="{00000000-0005-0000-0000-0000493E0000}"/>
    <cellStyle name="SAPBEXformats 2 3 2 3 2" xfId="16129" xr:uid="{00000000-0005-0000-0000-00004A3E0000}"/>
    <cellStyle name="SAPBEXformats 2 3 2 3 3" xfId="21673" xr:uid="{00000000-0005-0000-0000-00004B3E0000}"/>
    <cellStyle name="SAPBEXformats 2 3 2 4" xfId="10511" xr:uid="{00000000-0005-0000-0000-00004C3E0000}"/>
    <cellStyle name="SAPBEXformats 2 3 2 4 2" xfId="17724" xr:uid="{00000000-0005-0000-0000-00004D3E0000}"/>
    <cellStyle name="SAPBEXformats 2 3 2 4 3" xfId="23120" xr:uid="{00000000-0005-0000-0000-00004E3E0000}"/>
    <cellStyle name="SAPBEXformats 2 3 2 5" xfId="11737" xr:uid="{00000000-0005-0000-0000-00004F3E0000}"/>
    <cellStyle name="SAPBEXformats 2 3 2 5 2" xfId="18944" xr:uid="{00000000-0005-0000-0000-0000503E0000}"/>
    <cellStyle name="SAPBEXformats 2 3 2 5 3" xfId="24098" xr:uid="{00000000-0005-0000-0000-0000513E0000}"/>
    <cellStyle name="SAPBEXformats 2 3 2 6" xfId="12286" xr:uid="{00000000-0005-0000-0000-0000523E0000}"/>
    <cellStyle name="SAPBEXformats 2 3 2 6 2" xfId="19493" xr:uid="{00000000-0005-0000-0000-0000533E0000}"/>
    <cellStyle name="SAPBEXformats 2 3 2 6 3" xfId="24528" xr:uid="{00000000-0005-0000-0000-0000543E0000}"/>
    <cellStyle name="SAPBEXformats 2 3 2 7" xfId="13802" xr:uid="{00000000-0005-0000-0000-0000553E0000}"/>
    <cellStyle name="SAPBEXformats 2 3 2 8" xfId="14349" xr:uid="{00000000-0005-0000-0000-0000563E0000}"/>
    <cellStyle name="SAPBEXformats 2 3 3" xfId="7962" xr:uid="{00000000-0005-0000-0000-0000573E0000}"/>
    <cellStyle name="SAPBEXformats 2 3 3 2" xfId="15175" xr:uid="{00000000-0005-0000-0000-0000583E0000}"/>
    <cellStyle name="SAPBEXformats 2 3 3 3" xfId="20861" xr:uid="{00000000-0005-0000-0000-0000593E0000}"/>
    <cellStyle name="SAPBEXformats 2 3 4" xfId="9307" xr:uid="{00000000-0005-0000-0000-00005A3E0000}"/>
    <cellStyle name="SAPBEXformats 2 3 4 2" xfId="16520" xr:uid="{00000000-0005-0000-0000-00005B3E0000}"/>
    <cellStyle name="SAPBEXformats 2 3 4 3" xfId="22020" xr:uid="{00000000-0005-0000-0000-00005C3E0000}"/>
    <cellStyle name="SAPBEXformats 2 3 5" xfId="10102" xr:uid="{00000000-0005-0000-0000-00005D3E0000}"/>
    <cellStyle name="SAPBEXformats 2 3 5 2" xfId="17315" xr:uid="{00000000-0005-0000-0000-00005E3E0000}"/>
    <cellStyle name="SAPBEXformats 2 3 5 3" xfId="22752" xr:uid="{00000000-0005-0000-0000-00005F3E0000}"/>
    <cellStyle name="SAPBEXformats 2 3 6" xfId="11324" xr:uid="{00000000-0005-0000-0000-0000603E0000}"/>
    <cellStyle name="SAPBEXformats 2 3 6 2" xfId="18531" xr:uid="{00000000-0005-0000-0000-0000613E0000}"/>
    <cellStyle name="SAPBEXformats 2 3 6 3" xfId="23726" xr:uid="{00000000-0005-0000-0000-0000623E0000}"/>
    <cellStyle name="SAPBEXformats 2 3 7" xfId="12694" xr:uid="{00000000-0005-0000-0000-0000633E0000}"/>
    <cellStyle name="SAPBEXformats 2 3 7 2" xfId="19901" xr:uid="{00000000-0005-0000-0000-0000643E0000}"/>
    <cellStyle name="SAPBEXformats 2 3 7 3" xfId="24892" xr:uid="{00000000-0005-0000-0000-0000653E0000}"/>
    <cellStyle name="SAPBEXformats 2 3 8" xfId="13410" xr:uid="{00000000-0005-0000-0000-0000663E0000}"/>
    <cellStyle name="SAPBEXformats 2 4" xfId="614" xr:uid="{00000000-0005-0000-0000-0000673E0000}"/>
    <cellStyle name="SAPBEXformats 2 4 2" xfId="1070" xr:uid="{00000000-0005-0000-0000-0000683E0000}"/>
    <cellStyle name="SAPBEXformats 2 4 2 2" xfId="8381" xr:uid="{00000000-0005-0000-0000-0000693E0000}"/>
    <cellStyle name="SAPBEXformats 2 4 2 2 2" xfId="15594" xr:uid="{00000000-0005-0000-0000-00006A3E0000}"/>
    <cellStyle name="SAPBEXformats 2 4 2 2 3" xfId="21239" xr:uid="{00000000-0005-0000-0000-00006B3E0000}"/>
    <cellStyle name="SAPBEXformats 2 4 2 3" xfId="8915" xr:uid="{00000000-0005-0000-0000-00006C3E0000}"/>
    <cellStyle name="SAPBEXformats 2 4 2 3 2" xfId="16128" xr:uid="{00000000-0005-0000-0000-00006D3E0000}"/>
    <cellStyle name="SAPBEXformats 2 4 2 3 3" xfId="21672" xr:uid="{00000000-0005-0000-0000-00006E3E0000}"/>
    <cellStyle name="SAPBEXformats 2 4 2 4" xfId="10512" xr:uid="{00000000-0005-0000-0000-00006F3E0000}"/>
    <cellStyle name="SAPBEXformats 2 4 2 4 2" xfId="17725" xr:uid="{00000000-0005-0000-0000-0000703E0000}"/>
    <cellStyle name="SAPBEXformats 2 4 2 4 3" xfId="23121" xr:uid="{00000000-0005-0000-0000-0000713E0000}"/>
    <cellStyle name="SAPBEXformats 2 4 2 5" xfId="11810" xr:uid="{00000000-0005-0000-0000-0000723E0000}"/>
    <cellStyle name="SAPBEXformats 2 4 2 5 2" xfId="19017" xr:uid="{00000000-0005-0000-0000-0000733E0000}"/>
    <cellStyle name="SAPBEXformats 2 4 2 5 3" xfId="24171" xr:uid="{00000000-0005-0000-0000-0000743E0000}"/>
    <cellStyle name="SAPBEXformats 2 4 2 6" xfId="12213" xr:uid="{00000000-0005-0000-0000-0000753E0000}"/>
    <cellStyle name="SAPBEXformats 2 4 2 6 2" xfId="19420" xr:uid="{00000000-0005-0000-0000-0000763E0000}"/>
    <cellStyle name="SAPBEXformats 2 4 2 6 3" xfId="24455" xr:uid="{00000000-0005-0000-0000-0000773E0000}"/>
    <cellStyle name="SAPBEXformats 2 4 2 7" xfId="13875" xr:uid="{00000000-0005-0000-0000-0000783E0000}"/>
    <cellStyle name="SAPBEXformats 2 4 2 8" xfId="14276" xr:uid="{00000000-0005-0000-0000-0000793E0000}"/>
    <cellStyle name="SAPBEXformats 2 4 3" xfId="7963" xr:uid="{00000000-0005-0000-0000-00007A3E0000}"/>
    <cellStyle name="SAPBEXformats 2 4 3 2" xfId="15176" xr:uid="{00000000-0005-0000-0000-00007B3E0000}"/>
    <cellStyle name="SAPBEXformats 2 4 3 3" xfId="20862" xr:uid="{00000000-0005-0000-0000-00007C3E0000}"/>
    <cellStyle name="SAPBEXformats 2 4 4" xfId="9306" xr:uid="{00000000-0005-0000-0000-00007D3E0000}"/>
    <cellStyle name="SAPBEXformats 2 4 4 2" xfId="16519" xr:uid="{00000000-0005-0000-0000-00007E3E0000}"/>
    <cellStyle name="SAPBEXformats 2 4 4 3" xfId="22019" xr:uid="{00000000-0005-0000-0000-00007F3E0000}"/>
    <cellStyle name="SAPBEXformats 2 4 5" xfId="10103" xr:uid="{00000000-0005-0000-0000-0000803E0000}"/>
    <cellStyle name="SAPBEXformats 2 4 5 2" xfId="17316" xr:uid="{00000000-0005-0000-0000-0000813E0000}"/>
    <cellStyle name="SAPBEXformats 2 4 5 3" xfId="22753" xr:uid="{00000000-0005-0000-0000-0000823E0000}"/>
    <cellStyle name="SAPBEXformats 2 4 6" xfId="11397" xr:uid="{00000000-0005-0000-0000-0000833E0000}"/>
    <cellStyle name="SAPBEXformats 2 4 6 2" xfId="18604" xr:uid="{00000000-0005-0000-0000-0000843E0000}"/>
    <cellStyle name="SAPBEXformats 2 4 6 3" xfId="23799" xr:uid="{00000000-0005-0000-0000-0000853E0000}"/>
    <cellStyle name="SAPBEXformats 2 4 7" xfId="12588" xr:uid="{00000000-0005-0000-0000-0000863E0000}"/>
    <cellStyle name="SAPBEXformats 2 4 7 2" xfId="19795" xr:uid="{00000000-0005-0000-0000-0000873E0000}"/>
    <cellStyle name="SAPBEXformats 2 4 7 3" xfId="24820" xr:uid="{00000000-0005-0000-0000-0000883E0000}"/>
    <cellStyle name="SAPBEXformats 2 4 8" xfId="13473" xr:uid="{00000000-0005-0000-0000-0000893E0000}"/>
    <cellStyle name="SAPBEXformats 2 4 9" xfId="14654" xr:uid="{00000000-0005-0000-0000-00008A3E0000}"/>
    <cellStyle name="SAPBEXformats 2 5" xfId="429" xr:uid="{00000000-0005-0000-0000-00008B3E0000}"/>
    <cellStyle name="SAPBEXformats 2 5 2" xfId="906" xr:uid="{00000000-0005-0000-0000-00008C3E0000}"/>
    <cellStyle name="SAPBEXformats 2 5 2 2" xfId="8382" xr:uid="{00000000-0005-0000-0000-00008D3E0000}"/>
    <cellStyle name="SAPBEXformats 2 5 2 2 2" xfId="15595" xr:uid="{00000000-0005-0000-0000-00008E3E0000}"/>
    <cellStyle name="SAPBEXformats 2 5 2 2 3" xfId="21240" xr:uid="{00000000-0005-0000-0000-00008F3E0000}"/>
    <cellStyle name="SAPBEXformats 2 5 2 3" xfId="8914" xr:uid="{00000000-0005-0000-0000-0000903E0000}"/>
    <cellStyle name="SAPBEXformats 2 5 2 3 2" xfId="16127" xr:uid="{00000000-0005-0000-0000-0000913E0000}"/>
    <cellStyle name="SAPBEXformats 2 5 2 3 3" xfId="21671" xr:uid="{00000000-0005-0000-0000-0000923E0000}"/>
    <cellStyle name="SAPBEXformats 2 5 2 4" xfId="10513" xr:uid="{00000000-0005-0000-0000-0000933E0000}"/>
    <cellStyle name="SAPBEXformats 2 5 2 4 2" xfId="17726" xr:uid="{00000000-0005-0000-0000-0000943E0000}"/>
    <cellStyle name="SAPBEXformats 2 5 2 4 3" xfId="23122" xr:uid="{00000000-0005-0000-0000-0000953E0000}"/>
    <cellStyle name="SAPBEXformats 2 5 2 5" xfId="11646" xr:uid="{00000000-0005-0000-0000-0000963E0000}"/>
    <cellStyle name="SAPBEXformats 2 5 2 5 2" xfId="18853" xr:uid="{00000000-0005-0000-0000-0000973E0000}"/>
    <cellStyle name="SAPBEXformats 2 5 2 5 3" xfId="24019" xr:uid="{00000000-0005-0000-0000-0000983E0000}"/>
    <cellStyle name="SAPBEXformats 2 5 2 6" xfId="12365" xr:uid="{00000000-0005-0000-0000-0000993E0000}"/>
    <cellStyle name="SAPBEXformats 2 5 2 6 2" xfId="19572" xr:uid="{00000000-0005-0000-0000-00009A3E0000}"/>
    <cellStyle name="SAPBEXformats 2 5 2 6 3" xfId="24607" xr:uid="{00000000-0005-0000-0000-00009B3E0000}"/>
    <cellStyle name="SAPBEXformats 2 5 2 7" xfId="13711" xr:uid="{00000000-0005-0000-0000-00009C3E0000}"/>
    <cellStyle name="SAPBEXformats 2 5 2 8" xfId="14427" xr:uid="{00000000-0005-0000-0000-00009D3E0000}"/>
    <cellStyle name="SAPBEXformats 2 5 3" xfId="7964" xr:uid="{00000000-0005-0000-0000-00009E3E0000}"/>
    <cellStyle name="SAPBEXformats 2 5 3 2" xfId="15177" xr:uid="{00000000-0005-0000-0000-00009F3E0000}"/>
    <cellStyle name="SAPBEXformats 2 5 3 3" xfId="20863" xr:uid="{00000000-0005-0000-0000-0000A03E0000}"/>
    <cellStyle name="SAPBEXformats 2 5 4" xfId="9305" xr:uid="{00000000-0005-0000-0000-0000A13E0000}"/>
    <cellStyle name="SAPBEXformats 2 5 4 2" xfId="16518" xr:uid="{00000000-0005-0000-0000-0000A23E0000}"/>
    <cellStyle name="SAPBEXformats 2 5 4 3" xfId="22018" xr:uid="{00000000-0005-0000-0000-0000A33E0000}"/>
    <cellStyle name="SAPBEXformats 2 5 5" xfId="10104" xr:uid="{00000000-0005-0000-0000-0000A43E0000}"/>
    <cellStyle name="SAPBEXformats 2 5 5 2" xfId="17317" xr:uid="{00000000-0005-0000-0000-0000A53E0000}"/>
    <cellStyle name="SAPBEXformats 2 5 5 3" xfId="22754" xr:uid="{00000000-0005-0000-0000-0000A63E0000}"/>
    <cellStyle name="SAPBEXformats 2 5 6" xfId="11212" xr:uid="{00000000-0005-0000-0000-0000A73E0000}"/>
    <cellStyle name="SAPBEXformats 2 5 6 2" xfId="18419" xr:uid="{00000000-0005-0000-0000-0000A83E0000}"/>
    <cellStyle name="SAPBEXformats 2 5 6 3" xfId="23626" xr:uid="{00000000-0005-0000-0000-0000A93E0000}"/>
    <cellStyle name="SAPBEXformats 2 5 7" xfId="12791" xr:uid="{00000000-0005-0000-0000-0000AA3E0000}"/>
    <cellStyle name="SAPBEXformats 2 5 7 2" xfId="19998" xr:uid="{00000000-0005-0000-0000-0000AB3E0000}"/>
    <cellStyle name="SAPBEXformats 2 5 7 3" xfId="24988" xr:uid="{00000000-0005-0000-0000-0000AC3E0000}"/>
    <cellStyle name="SAPBEXformats 2 5 8" xfId="13312" xr:uid="{00000000-0005-0000-0000-0000AD3E0000}"/>
    <cellStyle name="SAPBEXformats 2 5 9" xfId="14679" xr:uid="{00000000-0005-0000-0000-0000AE3E0000}"/>
    <cellStyle name="SAPBEXformats 2 6" xfId="844" xr:uid="{00000000-0005-0000-0000-0000AF3E0000}"/>
    <cellStyle name="SAPBEXformats 2 6 2" xfId="8383" xr:uid="{00000000-0005-0000-0000-0000B03E0000}"/>
    <cellStyle name="SAPBEXformats 2 6 2 2" xfId="15596" xr:uid="{00000000-0005-0000-0000-0000B13E0000}"/>
    <cellStyle name="SAPBEXformats 2 6 2 3" xfId="21241" xr:uid="{00000000-0005-0000-0000-0000B23E0000}"/>
    <cellStyle name="SAPBEXformats 2 6 3" xfId="8913" xr:uid="{00000000-0005-0000-0000-0000B33E0000}"/>
    <cellStyle name="SAPBEXformats 2 6 3 2" xfId="16126" xr:uid="{00000000-0005-0000-0000-0000B43E0000}"/>
    <cellStyle name="SAPBEXformats 2 6 3 3" xfId="21670" xr:uid="{00000000-0005-0000-0000-0000B53E0000}"/>
    <cellStyle name="SAPBEXformats 2 6 4" xfId="10514" xr:uid="{00000000-0005-0000-0000-0000B63E0000}"/>
    <cellStyle name="SAPBEXformats 2 6 4 2" xfId="17727" xr:uid="{00000000-0005-0000-0000-0000B73E0000}"/>
    <cellStyle name="SAPBEXformats 2 6 4 3" xfId="23123" xr:uid="{00000000-0005-0000-0000-0000B83E0000}"/>
    <cellStyle name="SAPBEXformats 2 6 5" xfId="11584" xr:uid="{00000000-0005-0000-0000-0000B93E0000}"/>
    <cellStyle name="SAPBEXformats 2 6 5 2" xfId="18791" xr:uid="{00000000-0005-0000-0000-0000BA3E0000}"/>
    <cellStyle name="SAPBEXformats 2 6 5 3" xfId="23963" xr:uid="{00000000-0005-0000-0000-0000BB3E0000}"/>
    <cellStyle name="SAPBEXformats 2 6 6" xfId="12421" xr:uid="{00000000-0005-0000-0000-0000BC3E0000}"/>
    <cellStyle name="SAPBEXformats 2 6 6 2" xfId="19628" xr:uid="{00000000-0005-0000-0000-0000BD3E0000}"/>
    <cellStyle name="SAPBEXformats 2 6 6 3" xfId="24663" xr:uid="{00000000-0005-0000-0000-0000BE3E0000}"/>
    <cellStyle name="SAPBEXformats 2 6 7" xfId="13649" xr:uid="{00000000-0005-0000-0000-0000BF3E0000}"/>
    <cellStyle name="SAPBEXformats 2 6 8" xfId="14474" xr:uid="{00000000-0005-0000-0000-0000C03E0000}"/>
    <cellStyle name="SAPBEXformats 2 7" xfId="7960" xr:uid="{00000000-0005-0000-0000-0000C13E0000}"/>
    <cellStyle name="SAPBEXformats 2 7 2" xfId="15173" xr:uid="{00000000-0005-0000-0000-0000C23E0000}"/>
    <cellStyle name="SAPBEXformats 2 7 3" xfId="20859" xr:uid="{00000000-0005-0000-0000-0000C33E0000}"/>
    <cellStyle name="SAPBEXformats 2 8" xfId="9309" xr:uid="{00000000-0005-0000-0000-0000C43E0000}"/>
    <cellStyle name="SAPBEXformats 2 8 2" xfId="16522" xr:uid="{00000000-0005-0000-0000-0000C53E0000}"/>
    <cellStyle name="SAPBEXformats 2 8 3" xfId="22022" xr:uid="{00000000-0005-0000-0000-0000C63E0000}"/>
    <cellStyle name="SAPBEXformats 2 9" xfId="10100" xr:uid="{00000000-0005-0000-0000-0000C73E0000}"/>
    <cellStyle name="SAPBEXformats 2 9 2" xfId="17313" xr:uid="{00000000-0005-0000-0000-0000C83E0000}"/>
    <cellStyle name="SAPBEXformats 2 9 3" xfId="22750" xr:uid="{00000000-0005-0000-0000-0000C93E0000}"/>
    <cellStyle name="SAPBEXformats 3" xfId="393" xr:uid="{00000000-0005-0000-0000-0000CA3E0000}"/>
    <cellStyle name="SAPBEXformats 3 10" xfId="11176" xr:uid="{00000000-0005-0000-0000-0000CB3E0000}"/>
    <cellStyle name="SAPBEXformats 3 10 2" xfId="18383" xr:uid="{00000000-0005-0000-0000-0000CC3E0000}"/>
    <cellStyle name="SAPBEXformats 3 10 3" xfId="23594" xr:uid="{00000000-0005-0000-0000-0000CD3E0000}"/>
    <cellStyle name="SAPBEXformats 3 11" xfId="13285" xr:uid="{00000000-0005-0000-0000-0000CE3E0000}"/>
    <cellStyle name="SAPBEXformats 3 12" xfId="25455" xr:uid="{00000000-0005-0000-0000-0000CF3E0000}"/>
    <cellStyle name="SAPBEXformats 3 2" xfId="483" xr:uid="{00000000-0005-0000-0000-0000D03E0000}"/>
    <cellStyle name="SAPBEXformats 3 2 2" xfId="960" xr:uid="{00000000-0005-0000-0000-0000D13E0000}"/>
    <cellStyle name="SAPBEXformats 3 2 2 2" xfId="8384" xr:uid="{00000000-0005-0000-0000-0000D23E0000}"/>
    <cellStyle name="SAPBEXformats 3 2 2 2 2" xfId="15597" xr:uid="{00000000-0005-0000-0000-0000D33E0000}"/>
    <cellStyle name="SAPBEXformats 3 2 2 2 3" xfId="21242" xr:uid="{00000000-0005-0000-0000-0000D43E0000}"/>
    <cellStyle name="SAPBEXformats 3 2 2 3" xfId="8912" xr:uid="{00000000-0005-0000-0000-0000D53E0000}"/>
    <cellStyle name="SAPBEXformats 3 2 2 3 2" xfId="16125" xr:uid="{00000000-0005-0000-0000-0000D63E0000}"/>
    <cellStyle name="SAPBEXformats 3 2 2 3 3" xfId="21669" xr:uid="{00000000-0005-0000-0000-0000D73E0000}"/>
    <cellStyle name="SAPBEXformats 3 2 2 4" xfId="10515" xr:uid="{00000000-0005-0000-0000-0000D83E0000}"/>
    <cellStyle name="SAPBEXformats 3 2 2 4 2" xfId="17728" xr:uid="{00000000-0005-0000-0000-0000D93E0000}"/>
    <cellStyle name="SAPBEXformats 3 2 2 4 3" xfId="23124" xr:uid="{00000000-0005-0000-0000-0000DA3E0000}"/>
    <cellStyle name="SAPBEXformats 3 2 2 5" xfId="11700" xr:uid="{00000000-0005-0000-0000-0000DB3E0000}"/>
    <cellStyle name="SAPBEXformats 3 2 2 5 2" xfId="18907" xr:uid="{00000000-0005-0000-0000-0000DC3E0000}"/>
    <cellStyle name="SAPBEXformats 3 2 2 5 3" xfId="24069" xr:uid="{00000000-0005-0000-0000-0000DD3E0000}"/>
    <cellStyle name="SAPBEXformats 3 2 2 6" xfId="12315" xr:uid="{00000000-0005-0000-0000-0000DE3E0000}"/>
    <cellStyle name="SAPBEXformats 3 2 2 6 2" xfId="19522" xr:uid="{00000000-0005-0000-0000-0000DF3E0000}"/>
    <cellStyle name="SAPBEXformats 3 2 2 6 3" xfId="24557" xr:uid="{00000000-0005-0000-0000-0000E03E0000}"/>
    <cellStyle name="SAPBEXformats 3 2 2 7" xfId="13765" xr:uid="{00000000-0005-0000-0000-0000E13E0000}"/>
    <cellStyle name="SAPBEXformats 3 2 2 8" xfId="14378" xr:uid="{00000000-0005-0000-0000-0000E23E0000}"/>
    <cellStyle name="SAPBEXformats 3 2 3" xfId="7966" xr:uid="{00000000-0005-0000-0000-0000E33E0000}"/>
    <cellStyle name="SAPBEXformats 3 2 3 2" xfId="15179" xr:uid="{00000000-0005-0000-0000-0000E43E0000}"/>
    <cellStyle name="SAPBEXformats 3 2 3 3" xfId="20865" xr:uid="{00000000-0005-0000-0000-0000E53E0000}"/>
    <cellStyle name="SAPBEXformats 3 2 4" xfId="9303" xr:uid="{00000000-0005-0000-0000-0000E63E0000}"/>
    <cellStyle name="SAPBEXformats 3 2 4 2" xfId="16516" xr:uid="{00000000-0005-0000-0000-0000E73E0000}"/>
    <cellStyle name="SAPBEXformats 3 2 4 3" xfId="22016" xr:uid="{00000000-0005-0000-0000-0000E83E0000}"/>
    <cellStyle name="SAPBEXformats 3 2 5" xfId="10106" xr:uid="{00000000-0005-0000-0000-0000E93E0000}"/>
    <cellStyle name="SAPBEXformats 3 2 5 2" xfId="17319" xr:uid="{00000000-0005-0000-0000-0000EA3E0000}"/>
    <cellStyle name="SAPBEXformats 3 2 5 3" xfId="22756" xr:uid="{00000000-0005-0000-0000-0000EB3E0000}"/>
    <cellStyle name="SAPBEXformats 3 2 6" xfId="11266" xr:uid="{00000000-0005-0000-0000-0000EC3E0000}"/>
    <cellStyle name="SAPBEXformats 3 2 6 2" xfId="18473" xr:uid="{00000000-0005-0000-0000-0000ED3E0000}"/>
    <cellStyle name="SAPBEXformats 3 2 6 3" xfId="23676" xr:uid="{00000000-0005-0000-0000-0000EE3E0000}"/>
    <cellStyle name="SAPBEXformats 3 2 7" xfId="12744" xr:uid="{00000000-0005-0000-0000-0000EF3E0000}"/>
    <cellStyle name="SAPBEXformats 3 2 7 2" xfId="19951" xr:uid="{00000000-0005-0000-0000-0000F03E0000}"/>
    <cellStyle name="SAPBEXformats 3 2 7 3" xfId="24942" xr:uid="{00000000-0005-0000-0000-0000F13E0000}"/>
    <cellStyle name="SAPBEXformats 3 2 8" xfId="13358" xr:uid="{00000000-0005-0000-0000-0000F23E0000}"/>
    <cellStyle name="SAPBEXformats 3 3" xfId="567" xr:uid="{00000000-0005-0000-0000-0000F33E0000}"/>
    <cellStyle name="SAPBEXformats 3 3 2" xfId="1023" xr:uid="{00000000-0005-0000-0000-0000F43E0000}"/>
    <cellStyle name="SAPBEXformats 3 3 2 2" xfId="8385" xr:uid="{00000000-0005-0000-0000-0000F53E0000}"/>
    <cellStyle name="SAPBEXformats 3 3 2 2 2" xfId="15598" xr:uid="{00000000-0005-0000-0000-0000F63E0000}"/>
    <cellStyle name="SAPBEXformats 3 3 2 2 3" xfId="21243" xr:uid="{00000000-0005-0000-0000-0000F73E0000}"/>
    <cellStyle name="SAPBEXformats 3 3 2 3" xfId="8911" xr:uid="{00000000-0005-0000-0000-0000F83E0000}"/>
    <cellStyle name="SAPBEXformats 3 3 2 3 2" xfId="16124" xr:uid="{00000000-0005-0000-0000-0000F93E0000}"/>
    <cellStyle name="SAPBEXformats 3 3 2 3 3" xfId="21668" xr:uid="{00000000-0005-0000-0000-0000FA3E0000}"/>
    <cellStyle name="SAPBEXformats 3 3 2 4" xfId="10516" xr:uid="{00000000-0005-0000-0000-0000FB3E0000}"/>
    <cellStyle name="SAPBEXformats 3 3 2 4 2" xfId="17729" xr:uid="{00000000-0005-0000-0000-0000FC3E0000}"/>
    <cellStyle name="SAPBEXformats 3 3 2 4 3" xfId="23125" xr:uid="{00000000-0005-0000-0000-0000FD3E0000}"/>
    <cellStyle name="SAPBEXformats 3 3 2 5" xfId="11763" xr:uid="{00000000-0005-0000-0000-0000FE3E0000}"/>
    <cellStyle name="SAPBEXformats 3 3 2 5 2" xfId="18970" xr:uid="{00000000-0005-0000-0000-0000FF3E0000}"/>
    <cellStyle name="SAPBEXformats 3 3 2 5 3" xfId="24124" xr:uid="{00000000-0005-0000-0000-0000003F0000}"/>
    <cellStyle name="SAPBEXformats 3 3 2 6" xfId="12260" xr:uid="{00000000-0005-0000-0000-0000013F0000}"/>
    <cellStyle name="SAPBEXformats 3 3 2 6 2" xfId="19467" xr:uid="{00000000-0005-0000-0000-0000023F0000}"/>
    <cellStyle name="SAPBEXformats 3 3 2 6 3" xfId="24502" xr:uid="{00000000-0005-0000-0000-0000033F0000}"/>
    <cellStyle name="SAPBEXformats 3 3 2 7" xfId="13828" xr:uid="{00000000-0005-0000-0000-0000043F0000}"/>
    <cellStyle name="SAPBEXformats 3 3 2 8" xfId="14323" xr:uid="{00000000-0005-0000-0000-0000053F0000}"/>
    <cellStyle name="SAPBEXformats 3 3 3" xfId="7967" xr:uid="{00000000-0005-0000-0000-0000063F0000}"/>
    <cellStyle name="SAPBEXformats 3 3 3 2" xfId="15180" xr:uid="{00000000-0005-0000-0000-0000073F0000}"/>
    <cellStyle name="SAPBEXformats 3 3 3 3" xfId="20866" xr:uid="{00000000-0005-0000-0000-0000083F0000}"/>
    <cellStyle name="SAPBEXformats 3 3 4" xfId="9302" xr:uid="{00000000-0005-0000-0000-0000093F0000}"/>
    <cellStyle name="SAPBEXformats 3 3 4 2" xfId="16515" xr:uid="{00000000-0005-0000-0000-00000A3F0000}"/>
    <cellStyle name="SAPBEXformats 3 3 4 3" xfId="22015" xr:uid="{00000000-0005-0000-0000-00000B3F0000}"/>
    <cellStyle name="SAPBEXformats 3 3 5" xfId="10107" xr:uid="{00000000-0005-0000-0000-00000C3F0000}"/>
    <cellStyle name="SAPBEXformats 3 3 5 2" xfId="17320" xr:uid="{00000000-0005-0000-0000-00000D3F0000}"/>
    <cellStyle name="SAPBEXformats 3 3 5 3" xfId="22757" xr:uid="{00000000-0005-0000-0000-00000E3F0000}"/>
    <cellStyle name="SAPBEXformats 3 3 6" xfId="11350" xr:uid="{00000000-0005-0000-0000-00000F3F0000}"/>
    <cellStyle name="SAPBEXformats 3 3 6 2" xfId="18557" xr:uid="{00000000-0005-0000-0000-0000103F0000}"/>
    <cellStyle name="SAPBEXformats 3 3 6 3" xfId="23752" xr:uid="{00000000-0005-0000-0000-0000113F0000}"/>
    <cellStyle name="SAPBEXformats 3 3 7" xfId="12667" xr:uid="{00000000-0005-0000-0000-0000123F0000}"/>
    <cellStyle name="SAPBEXformats 3 3 7 2" xfId="19874" xr:uid="{00000000-0005-0000-0000-0000133F0000}"/>
    <cellStyle name="SAPBEXformats 3 3 7 3" xfId="24866" xr:uid="{00000000-0005-0000-0000-0000143F0000}"/>
    <cellStyle name="SAPBEXformats 3 3 8" xfId="13429" xr:uid="{00000000-0005-0000-0000-0000153F0000}"/>
    <cellStyle name="SAPBEXformats 3 4" xfId="633" xr:uid="{00000000-0005-0000-0000-0000163F0000}"/>
    <cellStyle name="SAPBEXformats 3 4 2" xfId="1089" xr:uid="{00000000-0005-0000-0000-0000173F0000}"/>
    <cellStyle name="SAPBEXformats 3 4 2 2" xfId="8386" xr:uid="{00000000-0005-0000-0000-0000183F0000}"/>
    <cellStyle name="SAPBEXformats 3 4 2 2 2" xfId="15599" xr:uid="{00000000-0005-0000-0000-0000193F0000}"/>
    <cellStyle name="SAPBEXformats 3 4 2 2 3" xfId="21244" xr:uid="{00000000-0005-0000-0000-00001A3F0000}"/>
    <cellStyle name="SAPBEXformats 3 4 2 3" xfId="8910" xr:uid="{00000000-0005-0000-0000-00001B3F0000}"/>
    <cellStyle name="SAPBEXformats 3 4 2 3 2" xfId="16123" xr:uid="{00000000-0005-0000-0000-00001C3F0000}"/>
    <cellStyle name="SAPBEXformats 3 4 2 3 3" xfId="21667" xr:uid="{00000000-0005-0000-0000-00001D3F0000}"/>
    <cellStyle name="SAPBEXformats 3 4 2 4" xfId="10517" xr:uid="{00000000-0005-0000-0000-00001E3F0000}"/>
    <cellStyle name="SAPBEXformats 3 4 2 4 2" xfId="17730" xr:uid="{00000000-0005-0000-0000-00001F3F0000}"/>
    <cellStyle name="SAPBEXformats 3 4 2 4 3" xfId="23126" xr:uid="{00000000-0005-0000-0000-0000203F0000}"/>
    <cellStyle name="SAPBEXformats 3 4 2 5" xfId="11829" xr:uid="{00000000-0005-0000-0000-0000213F0000}"/>
    <cellStyle name="SAPBEXformats 3 4 2 5 2" xfId="19036" xr:uid="{00000000-0005-0000-0000-0000223F0000}"/>
    <cellStyle name="SAPBEXformats 3 4 2 5 3" xfId="24190" xr:uid="{00000000-0005-0000-0000-0000233F0000}"/>
    <cellStyle name="SAPBEXformats 3 4 2 6" xfId="12194" xr:uid="{00000000-0005-0000-0000-0000243F0000}"/>
    <cellStyle name="SAPBEXformats 3 4 2 6 2" xfId="19401" xr:uid="{00000000-0005-0000-0000-0000253F0000}"/>
    <cellStyle name="SAPBEXformats 3 4 2 6 3" xfId="24436" xr:uid="{00000000-0005-0000-0000-0000263F0000}"/>
    <cellStyle name="SAPBEXformats 3 4 2 7" xfId="13894" xr:uid="{00000000-0005-0000-0000-0000273F0000}"/>
    <cellStyle name="SAPBEXformats 3 4 2 8" xfId="14257" xr:uid="{00000000-0005-0000-0000-0000283F0000}"/>
    <cellStyle name="SAPBEXformats 3 4 3" xfId="7968" xr:uid="{00000000-0005-0000-0000-0000293F0000}"/>
    <cellStyle name="SAPBEXformats 3 4 3 2" xfId="15181" xr:uid="{00000000-0005-0000-0000-00002A3F0000}"/>
    <cellStyle name="SAPBEXformats 3 4 3 3" xfId="20867" xr:uid="{00000000-0005-0000-0000-00002B3F0000}"/>
    <cellStyle name="SAPBEXformats 3 4 4" xfId="9301" xr:uid="{00000000-0005-0000-0000-00002C3F0000}"/>
    <cellStyle name="SAPBEXformats 3 4 4 2" xfId="16514" xr:uid="{00000000-0005-0000-0000-00002D3F0000}"/>
    <cellStyle name="SAPBEXformats 3 4 4 3" xfId="22014" xr:uid="{00000000-0005-0000-0000-00002E3F0000}"/>
    <cellStyle name="SAPBEXformats 3 4 5" xfId="10108" xr:uid="{00000000-0005-0000-0000-00002F3F0000}"/>
    <cellStyle name="SAPBEXformats 3 4 5 2" xfId="17321" xr:uid="{00000000-0005-0000-0000-0000303F0000}"/>
    <cellStyle name="SAPBEXformats 3 4 5 3" xfId="22758" xr:uid="{00000000-0005-0000-0000-0000313F0000}"/>
    <cellStyle name="SAPBEXformats 3 4 6" xfId="11416" xr:uid="{00000000-0005-0000-0000-0000323F0000}"/>
    <cellStyle name="SAPBEXformats 3 4 6 2" xfId="18623" xr:uid="{00000000-0005-0000-0000-0000333F0000}"/>
    <cellStyle name="SAPBEXformats 3 4 6 3" xfId="23818" xr:uid="{00000000-0005-0000-0000-0000343F0000}"/>
    <cellStyle name="SAPBEXformats 3 4 7" xfId="12569" xr:uid="{00000000-0005-0000-0000-0000353F0000}"/>
    <cellStyle name="SAPBEXformats 3 4 7 2" xfId="19776" xr:uid="{00000000-0005-0000-0000-0000363F0000}"/>
    <cellStyle name="SAPBEXformats 3 4 7 3" xfId="24801" xr:uid="{00000000-0005-0000-0000-0000373F0000}"/>
    <cellStyle name="SAPBEXformats 3 4 8" xfId="13492" xr:uid="{00000000-0005-0000-0000-0000383F0000}"/>
    <cellStyle name="SAPBEXformats 3 4 9" xfId="14620" xr:uid="{00000000-0005-0000-0000-0000393F0000}"/>
    <cellStyle name="SAPBEXformats 3 5" xfId="687" xr:uid="{00000000-0005-0000-0000-00003A3F0000}"/>
    <cellStyle name="SAPBEXformats 3 5 2" xfId="1143" xr:uid="{00000000-0005-0000-0000-00003B3F0000}"/>
    <cellStyle name="SAPBEXformats 3 5 2 2" xfId="8387" xr:uid="{00000000-0005-0000-0000-00003C3F0000}"/>
    <cellStyle name="SAPBEXformats 3 5 2 2 2" xfId="15600" xr:uid="{00000000-0005-0000-0000-00003D3F0000}"/>
    <cellStyle name="SAPBEXformats 3 5 2 2 3" xfId="21245" xr:uid="{00000000-0005-0000-0000-00003E3F0000}"/>
    <cellStyle name="SAPBEXformats 3 5 2 3" xfId="8909" xr:uid="{00000000-0005-0000-0000-00003F3F0000}"/>
    <cellStyle name="SAPBEXformats 3 5 2 3 2" xfId="16122" xr:uid="{00000000-0005-0000-0000-0000403F0000}"/>
    <cellStyle name="SAPBEXformats 3 5 2 3 3" xfId="21666" xr:uid="{00000000-0005-0000-0000-0000413F0000}"/>
    <cellStyle name="SAPBEXformats 3 5 2 4" xfId="10518" xr:uid="{00000000-0005-0000-0000-0000423F0000}"/>
    <cellStyle name="SAPBEXformats 3 5 2 4 2" xfId="17731" xr:uid="{00000000-0005-0000-0000-0000433F0000}"/>
    <cellStyle name="SAPBEXformats 3 5 2 4 3" xfId="23127" xr:uid="{00000000-0005-0000-0000-0000443F0000}"/>
    <cellStyle name="SAPBEXformats 3 5 2 5" xfId="11883" xr:uid="{00000000-0005-0000-0000-0000453F0000}"/>
    <cellStyle name="SAPBEXformats 3 5 2 5 2" xfId="19090" xr:uid="{00000000-0005-0000-0000-0000463F0000}"/>
    <cellStyle name="SAPBEXformats 3 5 2 5 3" xfId="24244" xr:uid="{00000000-0005-0000-0000-0000473F0000}"/>
    <cellStyle name="SAPBEXformats 3 5 2 6" xfId="12140" xr:uid="{00000000-0005-0000-0000-0000483F0000}"/>
    <cellStyle name="SAPBEXformats 3 5 2 6 2" xfId="19347" xr:uid="{00000000-0005-0000-0000-0000493F0000}"/>
    <cellStyle name="SAPBEXformats 3 5 2 6 3" xfId="24382" xr:uid="{00000000-0005-0000-0000-00004A3F0000}"/>
    <cellStyle name="SAPBEXformats 3 5 2 7" xfId="13948" xr:uid="{00000000-0005-0000-0000-00004B3F0000}"/>
    <cellStyle name="SAPBEXformats 3 5 2 8" xfId="14203" xr:uid="{00000000-0005-0000-0000-00004C3F0000}"/>
    <cellStyle name="SAPBEXformats 3 5 3" xfId="7969" xr:uid="{00000000-0005-0000-0000-00004D3F0000}"/>
    <cellStyle name="SAPBEXformats 3 5 3 2" xfId="15182" xr:uid="{00000000-0005-0000-0000-00004E3F0000}"/>
    <cellStyle name="SAPBEXformats 3 5 3 3" xfId="20868" xr:uid="{00000000-0005-0000-0000-00004F3F0000}"/>
    <cellStyle name="SAPBEXformats 3 5 4" xfId="9300" xr:uid="{00000000-0005-0000-0000-0000503F0000}"/>
    <cellStyle name="SAPBEXformats 3 5 4 2" xfId="16513" xr:uid="{00000000-0005-0000-0000-0000513F0000}"/>
    <cellStyle name="SAPBEXformats 3 5 4 3" xfId="22013" xr:uid="{00000000-0005-0000-0000-0000523F0000}"/>
    <cellStyle name="SAPBEXformats 3 5 5" xfId="10109" xr:uid="{00000000-0005-0000-0000-0000533F0000}"/>
    <cellStyle name="SAPBEXformats 3 5 5 2" xfId="17322" xr:uid="{00000000-0005-0000-0000-0000543F0000}"/>
    <cellStyle name="SAPBEXformats 3 5 5 3" xfId="22759" xr:uid="{00000000-0005-0000-0000-0000553F0000}"/>
    <cellStyle name="SAPBEXformats 3 5 6" xfId="11470" xr:uid="{00000000-0005-0000-0000-0000563F0000}"/>
    <cellStyle name="SAPBEXformats 3 5 6 2" xfId="18677" xr:uid="{00000000-0005-0000-0000-0000573F0000}"/>
    <cellStyle name="SAPBEXformats 3 5 6 3" xfId="23872" xr:uid="{00000000-0005-0000-0000-0000583F0000}"/>
    <cellStyle name="SAPBEXformats 3 5 7" xfId="12513" xr:uid="{00000000-0005-0000-0000-0000593F0000}"/>
    <cellStyle name="SAPBEXformats 3 5 7 2" xfId="19720" xr:uid="{00000000-0005-0000-0000-00005A3F0000}"/>
    <cellStyle name="SAPBEXformats 3 5 7 3" xfId="24748" xr:uid="{00000000-0005-0000-0000-00005B3F0000}"/>
    <cellStyle name="SAPBEXformats 3 5 8" xfId="13546" xr:uid="{00000000-0005-0000-0000-00005C3F0000}"/>
    <cellStyle name="SAPBEXformats 3 5 9" xfId="14550" xr:uid="{00000000-0005-0000-0000-00005D3F0000}"/>
    <cellStyle name="SAPBEXformats 3 6" xfId="872" xr:uid="{00000000-0005-0000-0000-00005E3F0000}"/>
    <cellStyle name="SAPBEXformats 3 6 2" xfId="8388" xr:uid="{00000000-0005-0000-0000-00005F3F0000}"/>
    <cellStyle name="SAPBEXformats 3 6 2 2" xfId="15601" xr:uid="{00000000-0005-0000-0000-0000603F0000}"/>
    <cellStyle name="SAPBEXformats 3 6 2 3" xfId="21246" xr:uid="{00000000-0005-0000-0000-0000613F0000}"/>
    <cellStyle name="SAPBEXformats 3 6 3" xfId="8908" xr:uid="{00000000-0005-0000-0000-0000623F0000}"/>
    <cellStyle name="SAPBEXformats 3 6 3 2" xfId="16121" xr:uid="{00000000-0005-0000-0000-0000633F0000}"/>
    <cellStyle name="SAPBEXformats 3 6 3 3" xfId="21665" xr:uid="{00000000-0005-0000-0000-0000643F0000}"/>
    <cellStyle name="SAPBEXformats 3 6 4" xfId="10519" xr:uid="{00000000-0005-0000-0000-0000653F0000}"/>
    <cellStyle name="SAPBEXformats 3 6 4 2" xfId="17732" xr:uid="{00000000-0005-0000-0000-0000663F0000}"/>
    <cellStyle name="SAPBEXformats 3 6 4 3" xfId="23128" xr:uid="{00000000-0005-0000-0000-0000673F0000}"/>
    <cellStyle name="SAPBEXformats 3 6 5" xfId="11612" xr:uid="{00000000-0005-0000-0000-0000683F0000}"/>
    <cellStyle name="SAPBEXformats 3 6 5 2" xfId="18819" xr:uid="{00000000-0005-0000-0000-0000693F0000}"/>
    <cellStyle name="SAPBEXformats 3 6 5 3" xfId="23989" xr:uid="{00000000-0005-0000-0000-00006A3F0000}"/>
    <cellStyle name="SAPBEXformats 3 6 6" xfId="12395" xr:uid="{00000000-0005-0000-0000-00006B3F0000}"/>
    <cellStyle name="SAPBEXformats 3 6 6 2" xfId="19602" xr:uid="{00000000-0005-0000-0000-00006C3F0000}"/>
    <cellStyle name="SAPBEXformats 3 6 6 3" xfId="24637" xr:uid="{00000000-0005-0000-0000-00006D3F0000}"/>
    <cellStyle name="SAPBEXformats 3 6 7" xfId="13677" xr:uid="{00000000-0005-0000-0000-00006E3F0000}"/>
    <cellStyle name="SAPBEXformats 3 6 8" xfId="14455" xr:uid="{00000000-0005-0000-0000-00006F3F0000}"/>
    <cellStyle name="SAPBEXformats 3 7" xfId="7965" xr:uid="{00000000-0005-0000-0000-0000703F0000}"/>
    <cellStyle name="SAPBEXformats 3 7 2" xfId="15178" xr:uid="{00000000-0005-0000-0000-0000713F0000}"/>
    <cellStyle name="SAPBEXformats 3 7 3" xfId="20864" xr:uid="{00000000-0005-0000-0000-0000723F0000}"/>
    <cellStyle name="SAPBEXformats 3 8" xfId="9304" xr:uid="{00000000-0005-0000-0000-0000733F0000}"/>
    <cellStyle name="SAPBEXformats 3 8 2" xfId="16517" xr:uid="{00000000-0005-0000-0000-0000743F0000}"/>
    <cellStyle name="SAPBEXformats 3 8 3" xfId="22017" xr:uid="{00000000-0005-0000-0000-0000753F0000}"/>
    <cellStyle name="SAPBEXformats 3 9" xfId="10105" xr:uid="{00000000-0005-0000-0000-0000763F0000}"/>
    <cellStyle name="SAPBEXformats 3 9 2" xfId="17318" xr:uid="{00000000-0005-0000-0000-0000773F0000}"/>
    <cellStyle name="SAPBEXformats 3 9 3" xfId="22755" xr:uid="{00000000-0005-0000-0000-0000783F0000}"/>
    <cellStyle name="SAPBEXformats 4" xfId="503" xr:uid="{00000000-0005-0000-0000-0000793F0000}"/>
    <cellStyle name="SAPBEXformats 4 10" xfId="13376" xr:uid="{00000000-0005-0000-0000-00007A3F0000}"/>
    <cellStyle name="SAPBEXformats 4 11" xfId="25508" xr:uid="{00000000-0005-0000-0000-00007B3F0000}"/>
    <cellStyle name="SAPBEXformats 4 2" xfId="584" xr:uid="{00000000-0005-0000-0000-00007C3F0000}"/>
    <cellStyle name="SAPBEXformats 4 2 2" xfId="1040" xr:uid="{00000000-0005-0000-0000-00007D3F0000}"/>
    <cellStyle name="SAPBEXformats 4 2 2 2" xfId="8389" xr:uid="{00000000-0005-0000-0000-00007E3F0000}"/>
    <cellStyle name="SAPBEXformats 4 2 2 2 2" xfId="15602" xr:uid="{00000000-0005-0000-0000-00007F3F0000}"/>
    <cellStyle name="SAPBEXformats 4 2 2 2 3" xfId="21247" xr:uid="{00000000-0005-0000-0000-0000803F0000}"/>
    <cellStyle name="SAPBEXformats 4 2 2 3" xfId="8907" xr:uid="{00000000-0005-0000-0000-0000813F0000}"/>
    <cellStyle name="SAPBEXformats 4 2 2 3 2" xfId="16120" xr:uid="{00000000-0005-0000-0000-0000823F0000}"/>
    <cellStyle name="SAPBEXformats 4 2 2 3 3" xfId="21664" xr:uid="{00000000-0005-0000-0000-0000833F0000}"/>
    <cellStyle name="SAPBEXformats 4 2 2 4" xfId="10520" xr:uid="{00000000-0005-0000-0000-0000843F0000}"/>
    <cellStyle name="SAPBEXformats 4 2 2 4 2" xfId="17733" xr:uid="{00000000-0005-0000-0000-0000853F0000}"/>
    <cellStyle name="SAPBEXformats 4 2 2 4 3" xfId="23129" xr:uid="{00000000-0005-0000-0000-0000863F0000}"/>
    <cellStyle name="SAPBEXformats 4 2 2 5" xfId="11780" xr:uid="{00000000-0005-0000-0000-0000873F0000}"/>
    <cellStyle name="SAPBEXformats 4 2 2 5 2" xfId="18987" xr:uid="{00000000-0005-0000-0000-0000883F0000}"/>
    <cellStyle name="SAPBEXformats 4 2 2 5 3" xfId="24141" xr:uid="{00000000-0005-0000-0000-0000893F0000}"/>
    <cellStyle name="SAPBEXformats 4 2 2 6" xfId="12243" xr:uid="{00000000-0005-0000-0000-00008A3F0000}"/>
    <cellStyle name="SAPBEXformats 4 2 2 6 2" xfId="19450" xr:uid="{00000000-0005-0000-0000-00008B3F0000}"/>
    <cellStyle name="SAPBEXformats 4 2 2 6 3" xfId="24485" xr:uid="{00000000-0005-0000-0000-00008C3F0000}"/>
    <cellStyle name="SAPBEXformats 4 2 2 7" xfId="13845" xr:uid="{00000000-0005-0000-0000-00008D3F0000}"/>
    <cellStyle name="SAPBEXformats 4 2 2 8" xfId="14306" xr:uid="{00000000-0005-0000-0000-00008E3F0000}"/>
    <cellStyle name="SAPBEXformats 4 2 3" xfId="7971" xr:uid="{00000000-0005-0000-0000-00008F3F0000}"/>
    <cellStyle name="SAPBEXformats 4 2 3 2" xfId="15184" xr:uid="{00000000-0005-0000-0000-0000903F0000}"/>
    <cellStyle name="SAPBEXformats 4 2 3 3" xfId="20870" xr:uid="{00000000-0005-0000-0000-0000913F0000}"/>
    <cellStyle name="SAPBEXformats 4 2 4" xfId="9298" xr:uid="{00000000-0005-0000-0000-0000923F0000}"/>
    <cellStyle name="SAPBEXformats 4 2 4 2" xfId="16511" xr:uid="{00000000-0005-0000-0000-0000933F0000}"/>
    <cellStyle name="SAPBEXformats 4 2 4 3" xfId="22011" xr:uid="{00000000-0005-0000-0000-0000943F0000}"/>
    <cellStyle name="SAPBEXformats 4 2 5" xfId="10111" xr:uid="{00000000-0005-0000-0000-0000953F0000}"/>
    <cellStyle name="SAPBEXformats 4 2 5 2" xfId="17324" xr:uid="{00000000-0005-0000-0000-0000963F0000}"/>
    <cellStyle name="SAPBEXformats 4 2 5 3" xfId="22761" xr:uid="{00000000-0005-0000-0000-0000973F0000}"/>
    <cellStyle name="SAPBEXformats 4 2 6" xfId="11367" xr:uid="{00000000-0005-0000-0000-0000983F0000}"/>
    <cellStyle name="SAPBEXformats 4 2 6 2" xfId="18574" xr:uid="{00000000-0005-0000-0000-0000993F0000}"/>
    <cellStyle name="SAPBEXformats 4 2 6 3" xfId="23769" xr:uid="{00000000-0005-0000-0000-00009A3F0000}"/>
    <cellStyle name="SAPBEXformats 4 2 7" xfId="12620" xr:uid="{00000000-0005-0000-0000-00009B3F0000}"/>
    <cellStyle name="SAPBEXformats 4 2 7 2" xfId="19827" xr:uid="{00000000-0005-0000-0000-00009C3F0000}"/>
    <cellStyle name="SAPBEXformats 4 2 7 3" xfId="24850" xr:uid="{00000000-0005-0000-0000-00009D3F0000}"/>
    <cellStyle name="SAPBEXformats 4 2 8" xfId="13443" xr:uid="{00000000-0005-0000-0000-00009E3F0000}"/>
    <cellStyle name="SAPBEXformats 4 3" xfId="649" xr:uid="{00000000-0005-0000-0000-00009F3F0000}"/>
    <cellStyle name="SAPBEXformats 4 3 2" xfId="1105" xr:uid="{00000000-0005-0000-0000-0000A03F0000}"/>
    <cellStyle name="SAPBEXformats 4 3 2 2" xfId="8390" xr:uid="{00000000-0005-0000-0000-0000A13F0000}"/>
    <cellStyle name="SAPBEXformats 4 3 2 2 2" xfId="15603" xr:uid="{00000000-0005-0000-0000-0000A23F0000}"/>
    <cellStyle name="SAPBEXformats 4 3 2 2 3" xfId="21248" xr:uid="{00000000-0005-0000-0000-0000A33F0000}"/>
    <cellStyle name="SAPBEXformats 4 3 2 3" xfId="8906" xr:uid="{00000000-0005-0000-0000-0000A43F0000}"/>
    <cellStyle name="SAPBEXformats 4 3 2 3 2" xfId="16119" xr:uid="{00000000-0005-0000-0000-0000A53F0000}"/>
    <cellStyle name="SAPBEXformats 4 3 2 3 3" xfId="21663" xr:uid="{00000000-0005-0000-0000-0000A63F0000}"/>
    <cellStyle name="SAPBEXformats 4 3 2 4" xfId="10521" xr:uid="{00000000-0005-0000-0000-0000A73F0000}"/>
    <cellStyle name="SAPBEXformats 4 3 2 4 2" xfId="17734" xr:uid="{00000000-0005-0000-0000-0000A83F0000}"/>
    <cellStyle name="SAPBEXformats 4 3 2 4 3" xfId="23130" xr:uid="{00000000-0005-0000-0000-0000A93F0000}"/>
    <cellStyle name="SAPBEXformats 4 3 2 5" xfId="11845" xr:uid="{00000000-0005-0000-0000-0000AA3F0000}"/>
    <cellStyle name="SAPBEXformats 4 3 2 5 2" xfId="19052" xr:uid="{00000000-0005-0000-0000-0000AB3F0000}"/>
    <cellStyle name="SAPBEXformats 4 3 2 5 3" xfId="24206" xr:uid="{00000000-0005-0000-0000-0000AC3F0000}"/>
    <cellStyle name="SAPBEXformats 4 3 2 6" xfId="12178" xr:uid="{00000000-0005-0000-0000-0000AD3F0000}"/>
    <cellStyle name="SAPBEXformats 4 3 2 6 2" xfId="19385" xr:uid="{00000000-0005-0000-0000-0000AE3F0000}"/>
    <cellStyle name="SAPBEXformats 4 3 2 6 3" xfId="24420" xr:uid="{00000000-0005-0000-0000-0000AF3F0000}"/>
    <cellStyle name="SAPBEXformats 4 3 2 7" xfId="13910" xr:uid="{00000000-0005-0000-0000-0000B03F0000}"/>
    <cellStyle name="SAPBEXformats 4 3 2 8" xfId="14241" xr:uid="{00000000-0005-0000-0000-0000B13F0000}"/>
    <cellStyle name="SAPBEXformats 4 3 3" xfId="7972" xr:uid="{00000000-0005-0000-0000-0000B23F0000}"/>
    <cellStyle name="SAPBEXformats 4 3 3 2" xfId="15185" xr:uid="{00000000-0005-0000-0000-0000B33F0000}"/>
    <cellStyle name="SAPBEXformats 4 3 3 3" xfId="20871" xr:uid="{00000000-0005-0000-0000-0000B43F0000}"/>
    <cellStyle name="SAPBEXformats 4 3 4" xfId="9297" xr:uid="{00000000-0005-0000-0000-0000B53F0000}"/>
    <cellStyle name="SAPBEXformats 4 3 4 2" xfId="16510" xr:uid="{00000000-0005-0000-0000-0000B63F0000}"/>
    <cellStyle name="SAPBEXformats 4 3 4 3" xfId="22010" xr:uid="{00000000-0005-0000-0000-0000B73F0000}"/>
    <cellStyle name="SAPBEXformats 4 3 5" xfId="10112" xr:uid="{00000000-0005-0000-0000-0000B83F0000}"/>
    <cellStyle name="SAPBEXformats 4 3 5 2" xfId="17325" xr:uid="{00000000-0005-0000-0000-0000B93F0000}"/>
    <cellStyle name="SAPBEXformats 4 3 5 3" xfId="22762" xr:uid="{00000000-0005-0000-0000-0000BA3F0000}"/>
    <cellStyle name="SAPBEXformats 4 3 6" xfId="11432" xr:uid="{00000000-0005-0000-0000-0000BB3F0000}"/>
    <cellStyle name="SAPBEXformats 4 3 6 2" xfId="18639" xr:uid="{00000000-0005-0000-0000-0000BC3F0000}"/>
    <cellStyle name="SAPBEXformats 4 3 6 3" xfId="23834" xr:uid="{00000000-0005-0000-0000-0000BD3F0000}"/>
    <cellStyle name="SAPBEXformats 4 3 7" xfId="12553" xr:uid="{00000000-0005-0000-0000-0000BE3F0000}"/>
    <cellStyle name="SAPBEXformats 4 3 7 2" xfId="19760" xr:uid="{00000000-0005-0000-0000-0000BF3F0000}"/>
    <cellStyle name="SAPBEXformats 4 3 7 3" xfId="24785" xr:uid="{00000000-0005-0000-0000-0000C03F0000}"/>
    <cellStyle name="SAPBEXformats 4 3 8" xfId="13508" xr:uid="{00000000-0005-0000-0000-0000C13F0000}"/>
    <cellStyle name="SAPBEXformats 4 3 9" xfId="14588" xr:uid="{00000000-0005-0000-0000-0000C23F0000}"/>
    <cellStyle name="SAPBEXformats 4 4" xfId="704" xr:uid="{00000000-0005-0000-0000-0000C33F0000}"/>
    <cellStyle name="SAPBEXformats 4 4 2" xfId="1160" xr:uid="{00000000-0005-0000-0000-0000C43F0000}"/>
    <cellStyle name="SAPBEXformats 4 4 2 2" xfId="8391" xr:uid="{00000000-0005-0000-0000-0000C53F0000}"/>
    <cellStyle name="SAPBEXformats 4 4 2 2 2" xfId="15604" xr:uid="{00000000-0005-0000-0000-0000C63F0000}"/>
    <cellStyle name="SAPBEXformats 4 4 2 2 3" xfId="21249" xr:uid="{00000000-0005-0000-0000-0000C73F0000}"/>
    <cellStyle name="SAPBEXformats 4 4 2 3" xfId="8905" xr:uid="{00000000-0005-0000-0000-0000C83F0000}"/>
    <cellStyle name="SAPBEXformats 4 4 2 3 2" xfId="16118" xr:uid="{00000000-0005-0000-0000-0000C93F0000}"/>
    <cellStyle name="SAPBEXformats 4 4 2 3 3" xfId="21662" xr:uid="{00000000-0005-0000-0000-0000CA3F0000}"/>
    <cellStyle name="SAPBEXformats 4 4 2 4" xfId="10522" xr:uid="{00000000-0005-0000-0000-0000CB3F0000}"/>
    <cellStyle name="SAPBEXformats 4 4 2 4 2" xfId="17735" xr:uid="{00000000-0005-0000-0000-0000CC3F0000}"/>
    <cellStyle name="SAPBEXformats 4 4 2 4 3" xfId="23131" xr:uid="{00000000-0005-0000-0000-0000CD3F0000}"/>
    <cellStyle name="SAPBEXformats 4 4 2 5" xfId="11900" xr:uid="{00000000-0005-0000-0000-0000CE3F0000}"/>
    <cellStyle name="SAPBEXformats 4 4 2 5 2" xfId="19107" xr:uid="{00000000-0005-0000-0000-0000CF3F0000}"/>
    <cellStyle name="SAPBEXformats 4 4 2 5 3" xfId="24261" xr:uid="{00000000-0005-0000-0000-0000D03F0000}"/>
    <cellStyle name="SAPBEXformats 4 4 2 6" xfId="12123" xr:uid="{00000000-0005-0000-0000-0000D13F0000}"/>
    <cellStyle name="SAPBEXformats 4 4 2 6 2" xfId="19330" xr:uid="{00000000-0005-0000-0000-0000D23F0000}"/>
    <cellStyle name="SAPBEXformats 4 4 2 6 3" xfId="24365" xr:uid="{00000000-0005-0000-0000-0000D33F0000}"/>
    <cellStyle name="SAPBEXformats 4 4 2 7" xfId="13965" xr:uid="{00000000-0005-0000-0000-0000D43F0000}"/>
    <cellStyle name="SAPBEXformats 4 4 2 8" xfId="14186" xr:uid="{00000000-0005-0000-0000-0000D53F0000}"/>
    <cellStyle name="SAPBEXformats 4 4 3" xfId="7973" xr:uid="{00000000-0005-0000-0000-0000D63F0000}"/>
    <cellStyle name="SAPBEXformats 4 4 3 2" xfId="15186" xr:uid="{00000000-0005-0000-0000-0000D73F0000}"/>
    <cellStyle name="SAPBEXformats 4 4 3 3" xfId="20872" xr:uid="{00000000-0005-0000-0000-0000D83F0000}"/>
    <cellStyle name="SAPBEXformats 4 4 4" xfId="9296" xr:uid="{00000000-0005-0000-0000-0000D93F0000}"/>
    <cellStyle name="SAPBEXformats 4 4 4 2" xfId="16509" xr:uid="{00000000-0005-0000-0000-0000DA3F0000}"/>
    <cellStyle name="SAPBEXformats 4 4 4 3" xfId="22009" xr:uid="{00000000-0005-0000-0000-0000DB3F0000}"/>
    <cellStyle name="SAPBEXformats 4 4 5" xfId="10113" xr:uid="{00000000-0005-0000-0000-0000DC3F0000}"/>
    <cellStyle name="SAPBEXformats 4 4 5 2" xfId="17326" xr:uid="{00000000-0005-0000-0000-0000DD3F0000}"/>
    <cellStyle name="SAPBEXformats 4 4 5 3" xfId="22763" xr:uid="{00000000-0005-0000-0000-0000DE3F0000}"/>
    <cellStyle name="SAPBEXformats 4 4 6" xfId="11487" xr:uid="{00000000-0005-0000-0000-0000DF3F0000}"/>
    <cellStyle name="SAPBEXformats 4 4 6 2" xfId="18694" xr:uid="{00000000-0005-0000-0000-0000E03F0000}"/>
    <cellStyle name="SAPBEXformats 4 4 6 3" xfId="23889" xr:uid="{00000000-0005-0000-0000-0000E13F0000}"/>
    <cellStyle name="SAPBEXformats 4 4 7" xfId="12494" xr:uid="{00000000-0005-0000-0000-0000E23F0000}"/>
    <cellStyle name="SAPBEXformats 4 4 7 2" xfId="19701" xr:uid="{00000000-0005-0000-0000-0000E33F0000}"/>
    <cellStyle name="SAPBEXformats 4 4 7 3" xfId="24733" xr:uid="{00000000-0005-0000-0000-0000E43F0000}"/>
    <cellStyle name="SAPBEXformats 4 4 8" xfId="13563" xr:uid="{00000000-0005-0000-0000-0000E53F0000}"/>
    <cellStyle name="SAPBEXformats 4 4 9" xfId="14534" xr:uid="{00000000-0005-0000-0000-0000E63F0000}"/>
    <cellStyle name="SAPBEXformats 4 5" xfId="7970" xr:uid="{00000000-0005-0000-0000-0000E73F0000}"/>
    <cellStyle name="SAPBEXformats 4 5 2" xfId="15183" xr:uid="{00000000-0005-0000-0000-0000E83F0000}"/>
    <cellStyle name="SAPBEXformats 4 5 3" xfId="20869" xr:uid="{00000000-0005-0000-0000-0000E93F0000}"/>
    <cellStyle name="SAPBEXformats 4 6" xfId="9299" xr:uid="{00000000-0005-0000-0000-0000EA3F0000}"/>
    <cellStyle name="SAPBEXformats 4 6 2" xfId="16512" xr:uid="{00000000-0005-0000-0000-0000EB3F0000}"/>
    <cellStyle name="SAPBEXformats 4 6 3" xfId="22012" xr:uid="{00000000-0005-0000-0000-0000EC3F0000}"/>
    <cellStyle name="SAPBEXformats 4 7" xfId="10110" xr:uid="{00000000-0005-0000-0000-0000ED3F0000}"/>
    <cellStyle name="SAPBEXformats 4 7 2" xfId="17323" xr:uid="{00000000-0005-0000-0000-0000EE3F0000}"/>
    <cellStyle name="SAPBEXformats 4 7 3" xfId="22760" xr:uid="{00000000-0005-0000-0000-0000EF3F0000}"/>
    <cellStyle name="SAPBEXformats 4 8" xfId="11286" xr:uid="{00000000-0005-0000-0000-0000F03F0000}"/>
    <cellStyle name="SAPBEXformats 4 8 2" xfId="18493" xr:uid="{00000000-0005-0000-0000-0000F13F0000}"/>
    <cellStyle name="SAPBEXformats 4 8 3" xfId="23692" xr:uid="{00000000-0005-0000-0000-0000F23F0000}"/>
    <cellStyle name="SAPBEXformats 4 9" xfId="12728" xr:uid="{00000000-0005-0000-0000-0000F33F0000}"/>
    <cellStyle name="SAPBEXformats 4 9 2" xfId="19935" xr:uid="{00000000-0005-0000-0000-0000F43F0000}"/>
    <cellStyle name="SAPBEXformats 4 9 3" xfId="24926" xr:uid="{00000000-0005-0000-0000-0000F53F0000}"/>
    <cellStyle name="SAPBEXformats 5" xfId="806" xr:uid="{00000000-0005-0000-0000-0000F63F0000}"/>
    <cellStyle name="SAPBEXformats 5 2" xfId="8392" xr:uid="{00000000-0005-0000-0000-0000F73F0000}"/>
    <cellStyle name="SAPBEXformats 5 2 2" xfId="15605" xr:uid="{00000000-0005-0000-0000-0000F83F0000}"/>
    <cellStyle name="SAPBEXformats 5 2 3" xfId="21250" xr:uid="{00000000-0005-0000-0000-0000F93F0000}"/>
    <cellStyle name="SAPBEXformats 5 3" xfId="8904" xr:uid="{00000000-0005-0000-0000-0000FA3F0000}"/>
    <cellStyle name="SAPBEXformats 5 3 2" xfId="16117" xr:uid="{00000000-0005-0000-0000-0000FB3F0000}"/>
    <cellStyle name="SAPBEXformats 5 3 3" xfId="21661" xr:uid="{00000000-0005-0000-0000-0000FC3F0000}"/>
    <cellStyle name="SAPBEXformats 5 4" xfId="10523" xr:uid="{00000000-0005-0000-0000-0000FD3F0000}"/>
    <cellStyle name="SAPBEXformats 5 4 2" xfId="17736" xr:uid="{00000000-0005-0000-0000-0000FE3F0000}"/>
    <cellStyle name="SAPBEXformats 5 4 3" xfId="23132" xr:uid="{00000000-0005-0000-0000-0000FF3F0000}"/>
    <cellStyle name="SAPBEXformats 5 5" xfId="11546" xr:uid="{00000000-0005-0000-0000-000000400000}"/>
    <cellStyle name="SAPBEXformats 5 5 2" xfId="18753" xr:uid="{00000000-0005-0000-0000-000001400000}"/>
    <cellStyle name="SAPBEXformats 5 5 3" xfId="23929" xr:uid="{00000000-0005-0000-0000-000002400000}"/>
    <cellStyle name="SAPBEXformats 5 6" xfId="12456" xr:uid="{00000000-0005-0000-0000-000003400000}"/>
    <cellStyle name="SAPBEXformats 5 6 2" xfId="19663" xr:uid="{00000000-0005-0000-0000-000004400000}"/>
    <cellStyle name="SAPBEXformats 5 6 3" xfId="24697" xr:uid="{00000000-0005-0000-0000-000005400000}"/>
    <cellStyle name="SAPBEXformats 5 7" xfId="13616" xr:uid="{00000000-0005-0000-0000-000006400000}"/>
    <cellStyle name="SAPBEXformats 5 8" xfId="14495" xr:uid="{00000000-0005-0000-0000-000007400000}"/>
    <cellStyle name="SAPBEXformats 6" xfId="7270" xr:uid="{00000000-0005-0000-0000-000008400000}"/>
    <cellStyle name="SAPBEXformats 6 2" xfId="9539" xr:uid="{00000000-0005-0000-0000-000009400000}"/>
    <cellStyle name="SAPBEXformats 6 2 2" xfId="16752" xr:uid="{00000000-0005-0000-0000-00000A400000}"/>
    <cellStyle name="SAPBEXformats 6 2 3" xfId="22218" xr:uid="{00000000-0005-0000-0000-00000B400000}"/>
    <cellStyle name="SAPBEXformats 6 3" xfId="9737" xr:uid="{00000000-0005-0000-0000-00000C400000}"/>
    <cellStyle name="SAPBEXformats 6 3 2" xfId="16950" xr:uid="{00000000-0005-0000-0000-00000D400000}"/>
    <cellStyle name="SAPBEXformats 6 3 3" xfId="22416" xr:uid="{00000000-0005-0000-0000-00000E400000}"/>
    <cellStyle name="SAPBEXformats 6 4" xfId="10941" xr:uid="{00000000-0005-0000-0000-00000F400000}"/>
    <cellStyle name="SAPBEXformats 6 4 2" xfId="18154" xr:uid="{00000000-0005-0000-0000-000010400000}"/>
    <cellStyle name="SAPBEXformats 6 4 3" xfId="23371" xr:uid="{00000000-0005-0000-0000-000011400000}"/>
    <cellStyle name="SAPBEXformats 6 5" xfId="12888" xr:uid="{00000000-0005-0000-0000-000012400000}"/>
    <cellStyle name="SAPBEXformats 6 5 2" xfId="20095" xr:uid="{00000000-0005-0000-0000-000013400000}"/>
    <cellStyle name="SAPBEXformats 6 5 3" xfId="25051" xr:uid="{00000000-0005-0000-0000-000014400000}"/>
    <cellStyle name="SAPBEXformats 6 6" xfId="13077" xr:uid="{00000000-0005-0000-0000-000015400000}"/>
    <cellStyle name="SAPBEXformats 6 6 2" xfId="20284" xr:uid="{00000000-0005-0000-0000-000016400000}"/>
    <cellStyle name="SAPBEXformats 6 6 3" xfId="25240" xr:uid="{00000000-0005-0000-0000-000017400000}"/>
    <cellStyle name="SAPBEXformats 6 7" xfId="14749" xr:uid="{00000000-0005-0000-0000-000018400000}"/>
    <cellStyle name="SAPBEXformats 6 8" xfId="20462" xr:uid="{00000000-0005-0000-0000-000019400000}"/>
    <cellStyle name="SAPBEXformats 7" xfId="7705" xr:uid="{00000000-0005-0000-0000-00001A400000}"/>
    <cellStyle name="SAPBEXformats 7 2" xfId="14925" xr:uid="{00000000-0005-0000-0000-00001B400000}"/>
    <cellStyle name="SAPBEXformats 7 3" xfId="20646" xr:uid="{00000000-0005-0000-0000-00001C400000}"/>
    <cellStyle name="SAPBEXformats 8" xfId="9310" xr:uid="{00000000-0005-0000-0000-00001D400000}"/>
    <cellStyle name="SAPBEXformats 8 2" xfId="16523" xr:uid="{00000000-0005-0000-0000-00001E400000}"/>
    <cellStyle name="SAPBEXformats 8 3" xfId="22023" xr:uid="{00000000-0005-0000-0000-00001F400000}"/>
    <cellStyle name="SAPBEXformats 9" xfId="10099" xr:uid="{00000000-0005-0000-0000-000020400000}"/>
    <cellStyle name="SAPBEXformats 9 2" xfId="17312" xr:uid="{00000000-0005-0000-0000-000021400000}"/>
    <cellStyle name="SAPBEXformats 9 3" xfId="22749" xr:uid="{00000000-0005-0000-0000-000022400000}"/>
    <cellStyle name="SAPBEXheaderData" xfId="94" xr:uid="{00000000-0005-0000-0000-000023400000}"/>
    <cellStyle name="SAPBEXheaderItem" xfId="95" xr:uid="{00000000-0005-0000-0000-000024400000}"/>
    <cellStyle name="SAPBEXheaderItem 10" xfId="7271" xr:uid="{00000000-0005-0000-0000-000025400000}"/>
    <cellStyle name="SAPBEXheaderItem 11" xfId="7706" xr:uid="{00000000-0005-0000-0000-000026400000}"/>
    <cellStyle name="SAPBEXheaderItem 2" xfId="7272" xr:uid="{00000000-0005-0000-0000-000027400000}"/>
    <cellStyle name="SAPBEXheaderItem 2 2" xfId="7273" xr:uid="{00000000-0005-0000-0000-000028400000}"/>
    <cellStyle name="SAPBEXheaderItem 2 2 2" xfId="25514" xr:uid="{00000000-0005-0000-0000-000029400000}"/>
    <cellStyle name="SAPBEXheaderItem 3" xfId="7274" xr:uid="{00000000-0005-0000-0000-00002A400000}"/>
    <cellStyle name="SAPBEXheaderItem 3 2" xfId="7275" xr:uid="{00000000-0005-0000-0000-00002B400000}"/>
    <cellStyle name="SAPBEXheaderItem 3 3" xfId="7276" xr:uid="{00000000-0005-0000-0000-00002C400000}"/>
    <cellStyle name="SAPBEXheaderItem 4" xfId="7277" xr:uid="{00000000-0005-0000-0000-00002D400000}"/>
    <cellStyle name="SAPBEXheaderItem 4 2" xfId="7278" xr:uid="{00000000-0005-0000-0000-00002E400000}"/>
    <cellStyle name="SAPBEXheaderItem 5" xfId="7279" xr:uid="{00000000-0005-0000-0000-00002F400000}"/>
    <cellStyle name="SAPBEXheaderItem 6" xfId="7280" xr:uid="{00000000-0005-0000-0000-000030400000}"/>
    <cellStyle name="SAPBEXheaderItem 6 2" xfId="7281" xr:uid="{00000000-0005-0000-0000-000031400000}"/>
    <cellStyle name="SAPBEXheaderItem 7" xfId="7282" xr:uid="{00000000-0005-0000-0000-000032400000}"/>
    <cellStyle name="SAPBEXheaderItem 8" xfId="7283" xr:uid="{00000000-0005-0000-0000-000033400000}"/>
    <cellStyle name="SAPBEXheaderItem 9" xfId="7284" xr:uid="{00000000-0005-0000-0000-000034400000}"/>
    <cellStyle name="SAPBEXheaderItem_2010-2012 Program Workbook Completed_Incent_V2" xfId="7285" xr:uid="{00000000-0005-0000-0000-000035400000}"/>
    <cellStyle name="SAPBEXheaderText" xfId="96" xr:uid="{00000000-0005-0000-0000-000036400000}"/>
    <cellStyle name="SAPBEXheaderText 10" xfId="7286" xr:uid="{00000000-0005-0000-0000-000037400000}"/>
    <cellStyle name="SAPBEXheaderText 11" xfId="7707" xr:uid="{00000000-0005-0000-0000-000038400000}"/>
    <cellStyle name="SAPBEXheaderText 2" xfId="7287" xr:uid="{00000000-0005-0000-0000-000039400000}"/>
    <cellStyle name="SAPBEXheaderText 2 2" xfId="7288" xr:uid="{00000000-0005-0000-0000-00003A400000}"/>
    <cellStyle name="SAPBEXheaderText 3" xfId="7289" xr:uid="{00000000-0005-0000-0000-00003B400000}"/>
    <cellStyle name="SAPBEXheaderText 3 2" xfId="7290" xr:uid="{00000000-0005-0000-0000-00003C400000}"/>
    <cellStyle name="SAPBEXheaderText 3 3" xfId="7291" xr:uid="{00000000-0005-0000-0000-00003D400000}"/>
    <cellStyle name="SAPBEXheaderText 4" xfId="7292" xr:uid="{00000000-0005-0000-0000-00003E400000}"/>
    <cellStyle name="SAPBEXheaderText 4 2" xfId="7293" xr:uid="{00000000-0005-0000-0000-00003F400000}"/>
    <cellStyle name="SAPBEXheaderText 5" xfId="7294" xr:uid="{00000000-0005-0000-0000-000040400000}"/>
    <cellStyle name="SAPBEXheaderText 6" xfId="7295" xr:uid="{00000000-0005-0000-0000-000041400000}"/>
    <cellStyle name="SAPBEXheaderText 6 2" xfId="7296" xr:uid="{00000000-0005-0000-0000-000042400000}"/>
    <cellStyle name="SAPBEXheaderText 7" xfId="7297" xr:uid="{00000000-0005-0000-0000-000043400000}"/>
    <cellStyle name="SAPBEXheaderText 8" xfId="7298" xr:uid="{00000000-0005-0000-0000-000044400000}"/>
    <cellStyle name="SAPBEXheaderText 9" xfId="7299" xr:uid="{00000000-0005-0000-0000-000045400000}"/>
    <cellStyle name="SAPBEXheaderText_2010-2012 Program Workbook Completed_Incent_V2" xfId="7300" xr:uid="{00000000-0005-0000-0000-000046400000}"/>
    <cellStyle name="SAPBEXHLevel0" xfId="97" xr:uid="{00000000-0005-0000-0000-000047400000}"/>
    <cellStyle name="SAPBEXHLevel0 10" xfId="7301" xr:uid="{00000000-0005-0000-0000-000048400000}"/>
    <cellStyle name="SAPBEXHLevel0 10 2" xfId="7302" xr:uid="{00000000-0005-0000-0000-000049400000}"/>
    <cellStyle name="SAPBEXHLevel0 10 2 2" xfId="9541" xr:uid="{00000000-0005-0000-0000-00004A400000}"/>
    <cellStyle name="SAPBEXHLevel0 10 2 2 2" xfId="16754" xr:uid="{00000000-0005-0000-0000-00004B400000}"/>
    <cellStyle name="SAPBEXHLevel0 10 2 2 3" xfId="22220" xr:uid="{00000000-0005-0000-0000-00004C400000}"/>
    <cellStyle name="SAPBEXHLevel0 10 2 3" xfId="9739" xr:uid="{00000000-0005-0000-0000-00004D400000}"/>
    <cellStyle name="SAPBEXHLevel0 10 2 3 2" xfId="16952" xr:uid="{00000000-0005-0000-0000-00004E400000}"/>
    <cellStyle name="SAPBEXHLevel0 10 2 3 3" xfId="22418" xr:uid="{00000000-0005-0000-0000-00004F400000}"/>
    <cellStyle name="SAPBEXHLevel0 10 2 4" xfId="10943" xr:uid="{00000000-0005-0000-0000-000050400000}"/>
    <cellStyle name="SAPBEXHLevel0 10 2 4 2" xfId="18156" xr:uid="{00000000-0005-0000-0000-000051400000}"/>
    <cellStyle name="SAPBEXHLevel0 10 2 4 3" xfId="23373" xr:uid="{00000000-0005-0000-0000-000052400000}"/>
    <cellStyle name="SAPBEXHLevel0 10 2 5" xfId="12890" xr:uid="{00000000-0005-0000-0000-000053400000}"/>
    <cellStyle name="SAPBEXHLevel0 10 2 5 2" xfId="20097" xr:uid="{00000000-0005-0000-0000-000054400000}"/>
    <cellStyle name="SAPBEXHLevel0 10 2 5 3" xfId="25053" xr:uid="{00000000-0005-0000-0000-000055400000}"/>
    <cellStyle name="SAPBEXHLevel0 10 2 6" xfId="13079" xr:uid="{00000000-0005-0000-0000-000056400000}"/>
    <cellStyle name="SAPBEXHLevel0 10 2 6 2" xfId="20286" xr:uid="{00000000-0005-0000-0000-000057400000}"/>
    <cellStyle name="SAPBEXHLevel0 10 2 6 3" xfId="25242" xr:uid="{00000000-0005-0000-0000-000058400000}"/>
    <cellStyle name="SAPBEXHLevel0 10 2 7" xfId="14751" xr:uid="{00000000-0005-0000-0000-000059400000}"/>
    <cellStyle name="SAPBEXHLevel0 10 2 8" xfId="20464" xr:uid="{00000000-0005-0000-0000-00005A400000}"/>
    <cellStyle name="SAPBEXHLevel0 10 3" xfId="9540" xr:uid="{00000000-0005-0000-0000-00005B400000}"/>
    <cellStyle name="SAPBEXHLevel0 10 3 2" xfId="16753" xr:uid="{00000000-0005-0000-0000-00005C400000}"/>
    <cellStyle name="SAPBEXHLevel0 10 3 3" xfId="22219" xr:uid="{00000000-0005-0000-0000-00005D400000}"/>
    <cellStyle name="SAPBEXHLevel0 10 4" xfId="9738" xr:uid="{00000000-0005-0000-0000-00005E400000}"/>
    <cellStyle name="SAPBEXHLevel0 10 4 2" xfId="16951" xr:uid="{00000000-0005-0000-0000-00005F400000}"/>
    <cellStyle name="SAPBEXHLevel0 10 4 3" xfId="22417" xr:uid="{00000000-0005-0000-0000-000060400000}"/>
    <cellStyle name="SAPBEXHLevel0 10 5" xfId="10942" xr:uid="{00000000-0005-0000-0000-000061400000}"/>
    <cellStyle name="SAPBEXHLevel0 10 5 2" xfId="18155" xr:uid="{00000000-0005-0000-0000-000062400000}"/>
    <cellStyle name="SAPBEXHLevel0 10 5 3" xfId="23372" xr:uid="{00000000-0005-0000-0000-000063400000}"/>
    <cellStyle name="SAPBEXHLevel0 10 6" xfId="12889" xr:uid="{00000000-0005-0000-0000-000064400000}"/>
    <cellStyle name="SAPBEXHLevel0 10 6 2" xfId="20096" xr:uid="{00000000-0005-0000-0000-000065400000}"/>
    <cellStyle name="SAPBEXHLevel0 10 6 3" xfId="25052" xr:uid="{00000000-0005-0000-0000-000066400000}"/>
    <cellStyle name="SAPBEXHLevel0 10 7" xfId="13078" xr:uid="{00000000-0005-0000-0000-000067400000}"/>
    <cellStyle name="SAPBEXHLevel0 10 7 2" xfId="20285" xr:uid="{00000000-0005-0000-0000-000068400000}"/>
    <cellStyle name="SAPBEXHLevel0 10 7 3" xfId="25241" xr:uid="{00000000-0005-0000-0000-000069400000}"/>
    <cellStyle name="SAPBEXHLevel0 10 8" xfId="14750" xr:uid="{00000000-0005-0000-0000-00006A400000}"/>
    <cellStyle name="SAPBEXHLevel0 10 9" xfId="20463" xr:uid="{00000000-0005-0000-0000-00006B400000}"/>
    <cellStyle name="SAPBEXHLevel0 11" xfId="7303" xr:uid="{00000000-0005-0000-0000-00006C400000}"/>
    <cellStyle name="SAPBEXHLevel0 11 2" xfId="9542" xr:uid="{00000000-0005-0000-0000-00006D400000}"/>
    <cellStyle name="SAPBEXHLevel0 11 2 2" xfId="16755" xr:uid="{00000000-0005-0000-0000-00006E400000}"/>
    <cellStyle name="SAPBEXHLevel0 11 2 3" xfId="22221" xr:uid="{00000000-0005-0000-0000-00006F400000}"/>
    <cellStyle name="SAPBEXHLevel0 11 3" xfId="9740" xr:uid="{00000000-0005-0000-0000-000070400000}"/>
    <cellStyle name="SAPBEXHLevel0 11 3 2" xfId="16953" xr:uid="{00000000-0005-0000-0000-000071400000}"/>
    <cellStyle name="SAPBEXHLevel0 11 3 3" xfId="22419" xr:uid="{00000000-0005-0000-0000-000072400000}"/>
    <cellStyle name="SAPBEXHLevel0 11 4" xfId="10944" xr:uid="{00000000-0005-0000-0000-000073400000}"/>
    <cellStyle name="SAPBEXHLevel0 11 4 2" xfId="18157" xr:uid="{00000000-0005-0000-0000-000074400000}"/>
    <cellStyle name="SAPBEXHLevel0 11 4 3" xfId="23374" xr:uid="{00000000-0005-0000-0000-000075400000}"/>
    <cellStyle name="SAPBEXHLevel0 11 5" xfId="12891" xr:uid="{00000000-0005-0000-0000-000076400000}"/>
    <cellStyle name="SAPBEXHLevel0 11 5 2" xfId="20098" xr:uid="{00000000-0005-0000-0000-000077400000}"/>
    <cellStyle name="SAPBEXHLevel0 11 5 3" xfId="25054" xr:uid="{00000000-0005-0000-0000-000078400000}"/>
    <cellStyle name="SAPBEXHLevel0 11 6" xfId="13080" xr:uid="{00000000-0005-0000-0000-000079400000}"/>
    <cellStyle name="SAPBEXHLevel0 11 6 2" xfId="20287" xr:uid="{00000000-0005-0000-0000-00007A400000}"/>
    <cellStyle name="SAPBEXHLevel0 11 6 3" xfId="25243" xr:uid="{00000000-0005-0000-0000-00007B400000}"/>
    <cellStyle name="SAPBEXHLevel0 11 7" xfId="14752" xr:uid="{00000000-0005-0000-0000-00007C400000}"/>
    <cellStyle name="SAPBEXHLevel0 11 8" xfId="20465" xr:uid="{00000000-0005-0000-0000-00007D400000}"/>
    <cellStyle name="SAPBEXHLevel0 12" xfId="7304" xr:uid="{00000000-0005-0000-0000-00007E400000}"/>
    <cellStyle name="SAPBEXHLevel0 12 2" xfId="9543" xr:uid="{00000000-0005-0000-0000-00007F400000}"/>
    <cellStyle name="SAPBEXHLevel0 12 2 2" xfId="16756" xr:uid="{00000000-0005-0000-0000-000080400000}"/>
    <cellStyle name="SAPBEXHLevel0 12 2 3" xfId="22222" xr:uid="{00000000-0005-0000-0000-000081400000}"/>
    <cellStyle name="SAPBEXHLevel0 12 3" xfId="9741" xr:uid="{00000000-0005-0000-0000-000082400000}"/>
    <cellStyle name="SAPBEXHLevel0 12 3 2" xfId="16954" xr:uid="{00000000-0005-0000-0000-000083400000}"/>
    <cellStyle name="SAPBEXHLevel0 12 3 3" xfId="22420" xr:uid="{00000000-0005-0000-0000-000084400000}"/>
    <cellStyle name="SAPBEXHLevel0 12 4" xfId="10945" xr:uid="{00000000-0005-0000-0000-000085400000}"/>
    <cellStyle name="SAPBEXHLevel0 12 4 2" xfId="18158" xr:uid="{00000000-0005-0000-0000-000086400000}"/>
    <cellStyle name="SAPBEXHLevel0 12 4 3" xfId="23375" xr:uid="{00000000-0005-0000-0000-000087400000}"/>
    <cellStyle name="SAPBEXHLevel0 12 5" xfId="12892" xr:uid="{00000000-0005-0000-0000-000088400000}"/>
    <cellStyle name="SAPBEXHLevel0 12 5 2" xfId="20099" xr:uid="{00000000-0005-0000-0000-000089400000}"/>
    <cellStyle name="SAPBEXHLevel0 12 5 3" xfId="25055" xr:uid="{00000000-0005-0000-0000-00008A400000}"/>
    <cellStyle name="SAPBEXHLevel0 12 6" xfId="13081" xr:uid="{00000000-0005-0000-0000-00008B400000}"/>
    <cellStyle name="SAPBEXHLevel0 12 6 2" xfId="20288" xr:uid="{00000000-0005-0000-0000-00008C400000}"/>
    <cellStyle name="SAPBEXHLevel0 12 6 3" xfId="25244" xr:uid="{00000000-0005-0000-0000-00008D400000}"/>
    <cellStyle name="SAPBEXHLevel0 12 7" xfId="14753" xr:uid="{00000000-0005-0000-0000-00008E400000}"/>
    <cellStyle name="SAPBEXHLevel0 12 8" xfId="20466" xr:uid="{00000000-0005-0000-0000-00008F400000}"/>
    <cellStyle name="SAPBEXHLevel0 13" xfId="7305" xr:uid="{00000000-0005-0000-0000-000090400000}"/>
    <cellStyle name="SAPBEXHLevel0 13 2" xfId="9544" xr:uid="{00000000-0005-0000-0000-000091400000}"/>
    <cellStyle name="SAPBEXHLevel0 13 2 2" xfId="16757" xr:uid="{00000000-0005-0000-0000-000092400000}"/>
    <cellStyle name="SAPBEXHLevel0 13 2 3" xfId="22223" xr:uid="{00000000-0005-0000-0000-000093400000}"/>
    <cellStyle name="SAPBEXHLevel0 13 3" xfId="9742" xr:uid="{00000000-0005-0000-0000-000094400000}"/>
    <cellStyle name="SAPBEXHLevel0 13 3 2" xfId="16955" xr:uid="{00000000-0005-0000-0000-000095400000}"/>
    <cellStyle name="SAPBEXHLevel0 13 3 3" xfId="22421" xr:uid="{00000000-0005-0000-0000-000096400000}"/>
    <cellStyle name="SAPBEXHLevel0 13 4" xfId="10946" xr:uid="{00000000-0005-0000-0000-000097400000}"/>
    <cellStyle name="SAPBEXHLevel0 13 4 2" xfId="18159" xr:uid="{00000000-0005-0000-0000-000098400000}"/>
    <cellStyle name="SAPBEXHLevel0 13 4 3" xfId="23376" xr:uid="{00000000-0005-0000-0000-000099400000}"/>
    <cellStyle name="SAPBEXHLevel0 13 5" xfId="12893" xr:uid="{00000000-0005-0000-0000-00009A400000}"/>
    <cellStyle name="SAPBEXHLevel0 13 5 2" xfId="20100" xr:uid="{00000000-0005-0000-0000-00009B400000}"/>
    <cellStyle name="SAPBEXHLevel0 13 5 3" xfId="25056" xr:uid="{00000000-0005-0000-0000-00009C400000}"/>
    <cellStyle name="SAPBEXHLevel0 13 6" xfId="13082" xr:uid="{00000000-0005-0000-0000-00009D400000}"/>
    <cellStyle name="SAPBEXHLevel0 13 6 2" xfId="20289" xr:uid="{00000000-0005-0000-0000-00009E400000}"/>
    <cellStyle name="SAPBEXHLevel0 13 6 3" xfId="25245" xr:uid="{00000000-0005-0000-0000-00009F400000}"/>
    <cellStyle name="SAPBEXHLevel0 13 7" xfId="14754" xr:uid="{00000000-0005-0000-0000-0000A0400000}"/>
    <cellStyle name="SAPBEXHLevel0 13 8" xfId="20467" xr:uid="{00000000-0005-0000-0000-0000A1400000}"/>
    <cellStyle name="SAPBEXHLevel0 14" xfId="7306" xr:uid="{00000000-0005-0000-0000-0000A2400000}"/>
    <cellStyle name="SAPBEXHLevel0 14 2" xfId="9545" xr:uid="{00000000-0005-0000-0000-0000A3400000}"/>
    <cellStyle name="SAPBEXHLevel0 14 2 2" xfId="16758" xr:uid="{00000000-0005-0000-0000-0000A4400000}"/>
    <cellStyle name="SAPBEXHLevel0 14 2 3" xfId="22224" xr:uid="{00000000-0005-0000-0000-0000A5400000}"/>
    <cellStyle name="SAPBEXHLevel0 14 3" xfId="9743" xr:uid="{00000000-0005-0000-0000-0000A6400000}"/>
    <cellStyle name="SAPBEXHLevel0 14 3 2" xfId="16956" xr:uid="{00000000-0005-0000-0000-0000A7400000}"/>
    <cellStyle name="SAPBEXHLevel0 14 3 3" xfId="22422" xr:uid="{00000000-0005-0000-0000-0000A8400000}"/>
    <cellStyle name="SAPBEXHLevel0 14 4" xfId="10947" xr:uid="{00000000-0005-0000-0000-0000A9400000}"/>
    <cellStyle name="SAPBEXHLevel0 14 4 2" xfId="18160" xr:uid="{00000000-0005-0000-0000-0000AA400000}"/>
    <cellStyle name="SAPBEXHLevel0 14 4 3" xfId="23377" xr:uid="{00000000-0005-0000-0000-0000AB400000}"/>
    <cellStyle name="SAPBEXHLevel0 14 5" xfId="12894" xr:uid="{00000000-0005-0000-0000-0000AC400000}"/>
    <cellStyle name="SAPBEXHLevel0 14 5 2" xfId="20101" xr:uid="{00000000-0005-0000-0000-0000AD400000}"/>
    <cellStyle name="SAPBEXHLevel0 14 5 3" xfId="25057" xr:uid="{00000000-0005-0000-0000-0000AE400000}"/>
    <cellStyle name="SAPBEXHLevel0 14 6" xfId="13083" xr:uid="{00000000-0005-0000-0000-0000AF400000}"/>
    <cellStyle name="SAPBEXHLevel0 14 6 2" xfId="20290" xr:uid="{00000000-0005-0000-0000-0000B0400000}"/>
    <cellStyle name="SAPBEXHLevel0 14 6 3" xfId="25246" xr:uid="{00000000-0005-0000-0000-0000B1400000}"/>
    <cellStyle name="SAPBEXHLevel0 14 7" xfId="14755" xr:uid="{00000000-0005-0000-0000-0000B2400000}"/>
    <cellStyle name="SAPBEXHLevel0 14 8" xfId="20468" xr:uid="{00000000-0005-0000-0000-0000B3400000}"/>
    <cellStyle name="SAPBEXHLevel0 15" xfId="7307" xr:uid="{00000000-0005-0000-0000-0000B4400000}"/>
    <cellStyle name="SAPBEXHLevel0 15 2" xfId="9546" xr:uid="{00000000-0005-0000-0000-0000B5400000}"/>
    <cellStyle name="SAPBEXHLevel0 15 2 2" xfId="16759" xr:uid="{00000000-0005-0000-0000-0000B6400000}"/>
    <cellStyle name="SAPBEXHLevel0 15 2 3" xfId="22225" xr:uid="{00000000-0005-0000-0000-0000B7400000}"/>
    <cellStyle name="SAPBEXHLevel0 15 3" xfId="9744" xr:uid="{00000000-0005-0000-0000-0000B8400000}"/>
    <cellStyle name="SAPBEXHLevel0 15 3 2" xfId="16957" xr:uid="{00000000-0005-0000-0000-0000B9400000}"/>
    <cellStyle name="SAPBEXHLevel0 15 3 3" xfId="22423" xr:uid="{00000000-0005-0000-0000-0000BA400000}"/>
    <cellStyle name="SAPBEXHLevel0 15 4" xfId="10948" xr:uid="{00000000-0005-0000-0000-0000BB400000}"/>
    <cellStyle name="SAPBEXHLevel0 15 4 2" xfId="18161" xr:uid="{00000000-0005-0000-0000-0000BC400000}"/>
    <cellStyle name="SAPBEXHLevel0 15 4 3" xfId="23378" xr:uid="{00000000-0005-0000-0000-0000BD400000}"/>
    <cellStyle name="SAPBEXHLevel0 15 5" xfId="12895" xr:uid="{00000000-0005-0000-0000-0000BE400000}"/>
    <cellStyle name="SAPBEXHLevel0 15 5 2" xfId="20102" xr:uid="{00000000-0005-0000-0000-0000BF400000}"/>
    <cellStyle name="SAPBEXHLevel0 15 5 3" xfId="25058" xr:uid="{00000000-0005-0000-0000-0000C0400000}"/>
    <cellStyle name="SAPBEXHLevel0 15 6" xfId="13084" xr:uid="{00000000-0005-0000-0000-0000C1400000}"/>
    <cellStyle name="SAPBEXHLevel0 15 6 2" xfId="20291" xr:uid="{00000000-0005-0000-0000-0000C2400000}"/>
    <cellStyle name="SAPBEXHLevel0 15 6 3" xfId="25247" xr:uid="{00000000-0005-0000-0000-0000C3400000}"/>
    <cellStyle name="SAPBEXHLevel0 15 7" xfId="14756" xr:uid="{00000000-0005-0000-0000-0000C4400000}"/>
    <cellStyle name="SAPBEXHLevel0 15 8" xfId="20469" xr:uid="{00000000-0005-0000-0000-0000C5400000}"/>
    <cellStyle name="SAPBEXHLevel0 16" xfId="7308" xr:uid="{00000000-0005-0000-0000-0000C6400000}"/>
    <cellStyle name="SAPBEXHLevel0 16 2" xfId="9547" xr:uid="{00000000-0005-0000-0000-0000C7400000}"/>
    <cellStyle name="SAPBEXHLevel0 16 2 2" xfId="16760" xr:uid="{00000000-0005-0000-0000-0000C8400000}"/>
    <cellStyle name="SAPBEXHLevel0 16 2 3" xfId="22226" xr:uid="{00000000-0005-0000-0000-0000C9400000}"/>
    <cellStyle name="SAPBEXHLevel0 16 3" xfId="9745" xr:uid="{00000000-0005-0000-0000-0000CA400000}"/>
    <cellStyle name="SAPBEXHLevel0 16 3 2" xfId="16958" xr:uid="{00000000-0005-0000-0000-0000CB400000}"/>
    <cellStyle name="SAPBEXHLevel0 16 3 3" xfId="22424" xr:uid="{00000000-0005-0000-0000-0000CC400000}"/>
    <cellStyle name="SAPBEXHLevel0 16 4" xfId="10949" xr:uid="{00000000-0005-0000-0000-0000CD400000}"/>
    <cellStyle name="SAPBEXHLevel0 16 4 2" xfId="18162" xr:uid="{00000000-0005-0000-0000-0000CE400000}"/>
    <cellStyle name="SAPBEXHLevel0 16 4 3" xfId="23379" xr:uid="{00000000-0005-0000-0000-0000CF400000}"/>
    <cellStyle name="SAPBEXHLevel0 16 5" xfId="12896" xr:uid="{00000000-0005-0000-0000-0000D0400000}"/>
    <cellStyle name="SAPBEXHLevel0 16 5 2" xfId="20103" xr:uid="{00000000-0005-0000-0000-0000D1400000}"/>
    <cellStyle name="SAPBEXHLevel0 16 5 3" xfId="25059" xr:uid="{00000000-0005-0000-0000-0000D2400000}"/>
    <cellStyle name="SAPBEXHLevel0 16 6" xfId="13085" xr:uid="{00000000-0005-0000-0000-0000D3400000}"/>
    <cellStyle name="SAPBEXHLevel0 16 6 2" xfId="20292" xr:uid="{00000000-0005-0000-0000-0000D4400000}"/>
    <cellStyle name="SAPBEXHLevel0 16 6 3" xfId="25248" xr:uid="{00000000-0005-0000-0000-0000D5400000}"/>
    <cellStyle name="SAPBEXHLevel0 16 7" xfId="14757" xr:uid="{00000000-0005-0000-0000-0000D6400000}"/>
    <cellStyle name="SAPBEXHLevel0 16 8" xfId="20470" xr:uid="{00000000-0005-0000-0000-0000D7400000}"/>
    <cellStyle name="SAPBEXHLevel0 17" xfId="7708" xr:uid="{00000000-0005-0000-0000-0000D8400000}"/>
    <cellStyle name="SAPBEXHLevel0 17 2" xfId="14926" xr:uid="{00000000-0005-0000-0000-0000D9400000}"/>
    <cellStyle name="SAPBEXHLevel0 17 3" xfId="20647" xr:uid="{00000000-0005-0000-0000-0000DA400000}"/>
    <cellStyle name="SAPBEXHLevel0 18" xfId="7974" xr:uid="{00000000-0005-0000-0000-0000DB400000}"/>
    <cellStyle name="SAPBEXHLevel0 18 2" xfId="15187" xr:uid="{00000000-0005-0000-0000-0000DC400000}"/>
    <cellStyle name="SAPBEXHLevel0 18 3" xfId="20873" xr:uid="{00000000-0005-0000-0000-0000DD400000}"/>
    <cellStyle name="SAPBEXHLevel0 19" xfId="13026" xr:uid="{00000000-0005-0000-0000-0000DE400000}"/>
    <cellStyle name="SAPBEXHLevel0 19 2" xfId="20233" xr:uid="{00000000-0005-0000-0000-0000DF400000}"/>
    <cellStyle name="SAPBEXHLevel0 19 3" xfId="25189" xr:uid="{00000000-0005-0000-0000-0000E0400000}"/>
    <cellStyle name="SAPBEXHLevel0 2" xfId="366" xr:uid="{00000000-0005-0000-0000-0000E1400000}"/>
    <cellStyle name="SAPBEXHLevel0 2 2" xfId="542" xr:uid="{00000000-0005-0000-0000-0000E2400000}"/>
    <cellStyle name="SAPBEXHLevel0 2 2 2" xfId="998" xr:uid="{00000000-0005-0000-0000-0000E3400000}"/>
    <cellStyle name="SAPBEXHLevel0 2 2 2 2" xfId="8393" xr:uid="{00000000-0005-0000-0000-0000E4400000}"/>
    <cellStyle name="SAPBEXHLevel0 2 2 2 2 2" xfId="15606" xr:uid="{00000000-0005-0000-0000-0000E5400000}"/>
    <cellStyle name="SAPBEXHLevel0 2 2 2 2 3" xfId="21251" xr:uid="{00000000-0005-0000-0000-0000E6400000}"/>
    <cellStyle name="SAPBEXHLevel0 2 2 2 3" xfId="8903" xr:uid="{00000000-0005-0000-0000-0000E7400000}"/>
    <cellStyle name="SAPBEXHLevel0 2 2 2 3 2" xfId="16116" xr:uid="{00000000-0005-0000-0000-0000E8400000}"/>
    <cellStyle name="SAPBEXHLevel0 2 2 2 3 3" xfId="21660" xr:uid="{00000000-0005-0000-0000-0000E9400000}"/>
    <cellStyle name="SAPBEXHLevel0 2 2 2 4" xfId="10524" xr:uid="{00000000-0005-0000-0000-0000EA400000}"/>
    <cellStyle name="SAPBEXHLevel0 2 2 2 4 2" xfId="17737" xr:uid="{00000000-0005-0000-0000-0000EB400000}"/>
    <cellStyle name="SAPBEXHLevel0 2 2 2 4 3" xfId="23133" xr:uid="{00000000-0005-0000-0000-0000EC400000}"/>
    <cellStyle name="SAPBEXHLevel0 2 2 2 5" xfId="11738" xr:uid="{00000000-0005-0000-0000-0000ED400000}"/>
    <cellStyle name="SAPBEXHLevel0 2 2 2 5 2" xfId="18945" xr:uid="{00000000-0005-0000-0000-0000EE400000}"/>
    <cellStyle name="SAPBEXHLevel0 2 2 2 5 3" xfId="24099" xr:uid="{00000000-0005-0000-0000-0000EF400000}"/>
    <cellStyle name="SAPBEXHLevel0 2 2 2 6" xfId="12285" xr:uid="{00000000-0005-0000-0000-0000F0400000}"/>
    <cellStyle name="SAPBEXHLevel0 2 2 2 6 2" xfId="19492" xr:uid="{00000000-0005-0000-0000-0000F1400000}"/>
    <cellStyle name="SAPBEXHLevel0 2 2 2 6 3" xfId="24527" xr:uid="{00000000-0005-0000-0000-0000F2400000}"/>
    <cellStyle name="SAPBEXHLevel0 2 2 2 7" xfId="13803" xr:uid="{00000000-0005-0000-0000-0000F3400000}"/>
    <cellStyle name="SAPBEXHLevel0 2 2 2 8" xfId="14348" xr:uid="{00000000-0005-0000-0000-0000F4400000}"/>
    <cellStyle name="SAPBEXHLevel0 2 2 3" xfId="7309" xr:uid="{00000000-0005-0000-0000-0000F5400000}"/>
    <cellStyle name="SAPBEXHLevel0 2 2 3 2" xfId="9548" xr:uid="{00000000-0005-0000-0000-0000F6400000}"/>
    <cellStyle name="SAPBEXHLevel0 2 2 3 2 2" xfId="16761" xr:uid="{00000000-0005-0000-0000-0000F7400000}"/>
    <cellStyle name="SAPBEXHLevel0 2 2 3 2 3" xfId="22227" xr:uid="{00000000-0005-0000-0000-0000F8400000}"/>
    <cellStyle name="SAPBEXHLevel0 2 2 3 3" xfId="9746" xr:uid="{00000000-0005-0000-0000-0000F9400000}"/>
    <cellStyle name="SAPBEXHLevel0 2 2 3 3 2" xfId="16959" xr:uid="{00000000-0005-0000-0000-0000FA400000}"/>
    <cellStyle name="SAPBEXHLevel0 2 2 3 3 3" xfId="22425" xr:uid="{00000000-0005-0000-0000-0000FB400000}"/>
    <cellStyle name="SAPBEXHLevel0 2 2 3 4" xfId="10950" xr:uid="{00000000-0005-0000-0000-0000FC400000}"/>
    <cellStyle name="SAPBEXHLevel0 2 2 3 4 2" xfId="18163" xr:uid="{00000000-0005-0000-0000-0000FD400000}"/>
    <cellStyle name="SAPBEXHLevel0 2 2 3 4 3" xfId="23380" xr:uid="{00000000-0005-0000-0000-0000FE400000}"/>
    <cellStyle name="SAPBEXHLevel0 2 2 3 5" xfId="12897" xr:uid="{00000000-0005-0000-0000-0000FF400000}"/>
    <cellStyle name="SAPBEXHLevel0 2 2 3 5 2" xfId="20104" xr:uid="{00000000-0005-0000-0000-000000410000}"/>
    <cellStyle name="SAPBEXHLevel0 2 2 3 5 3" xfId="25060" xr:uid="{00000000-0005-0000-0000-000001410000}"/>
    <cellStyle name="SAPBEXHLevel0 2 2 3 6" xfId="13086" xr:uid="{00000000-0005-0000-0000-000002410000}"/>
    <cellStyle name="SAPBEXHLevel0 2 2 3 6 2" xfId="20293" xr:uid="{00000000-0005-0000-0000-000003410000}"/>
    <cellStyle name="SAPBEXHLevel0 2 2 3 6 3" xfId="25249" xr:uid="{00000000-0005-0000-0000-000004410000}"/>
    <cellStyle name="SAPBEXHLevel0 2 2 3 7" xfId="14758" xr:uid="{00000000-0005-0000-0000-000005410000}"/>
    <cellStyle name="SAPBEXHLevel0 2 2 3 8" xfId="20471" xr:uid="{00000000-0005-0000-0000-000006410000}"/>
    <cellStyle name="SAPBEXHLevel0 2 2 4" xfId="7976" xr:uid="{00000000-0005-0000-0000-000007410000}"/>
    <cellStyle name="SAPBEXHLevel0 2 2 4 2" xfId="15189" xr:uid="{00000000-0005-0000-0000-000008410000}"/>
    <cellStyle name="SAPBEXHLevel0 2 2 4 3" xfId="20875" xr:uid="{00000000-0005-0000-0000-000009410000}"/>
    <cellStyle name="SAPBEXHLevel0 2 2 5" xfId="11325" xr:uid="{00000000-0005-0000-0000-00000A410000}"/>
    <cellStyle name="SAPBEXHLevel0 2 2 5 2" xfId="18532" xr:uid="{00000000-0005-0000-0000-00000B410000}"/>
    <cellStyle name="SAPBEXHLevel0 2 2 5 3" xfId="23727" xr:uid="{00000000-0005-0000-0000-00000C410000}"/>
    <cellStyle name="SAPBEXHLevel0 2 2 6" xfId="12693" xr:uid="{00000000-0005-0000-0000-00000D410000}"/>
    <cellStyle name="SAPBEXHLevel0 2 2 6 2" xfId="19900" xr:uid="{00000000-0005-0000-0000-00000E410000}"/>
    <cellStyle name="SAPBEXHLevel0 2 2 6 3" xfId="24891" xr:uid="{00000000-0005-0000-0000-00000F410000}"/>
    <cellStyle name="SAPBEXHLevel0 2 3" xfId="428" xr:uid="{00000000-0005-0000-0000-000010410000}"/>
    <cellStyle name="SAPBEXHLevel0 2 3 2" xfId="905" xr:uid="{00000000-0005-0000-0000-000011410000}"/>
    <cellStyle name="SAPBEXHLevel0 2 3 2 2" xfId="8394" xr:uid="{00000000-0005-0000-0000-000012410000}"/>
    <cellStyle name="SAPBEXHLevel0 2 3 2 2 2" xfId="15607" xr:uid="{00000000-0005-0000-0000-000013410000}"/>
    <cellStyle name="SAPBEXHLevel0 2 3 2 2 3" xfId="21252" xr:uid="{00000000-0005-0000-0000-000014410000}"/>
    <cellStyle name="SAPBEXHLevel0 2 3 2 3" xfId="8902" xr:uid="{00000000-0005-0000-0000-000015410000}"/>
    <cellStyle name="SAPBEXHLevel0 2 3 2 3 2" xfId="16115" xr:uid="{00000000-0005-0000-0000-000016410000}"/>
    <cellStyle name="SAPBEXHLevel0 2 3 2 3 3" xfId="21659" xr:uid="{00000000-0005-0000-0000-000017410000}"/>
    <cellStyle name="SAPBEXHLevel0 2 3 2 4" xfId="10525" xr:uid="{00000000-0005-0000-0000-000018410000}"/>
    <cellStyle name="SAPBEXHLevel0 2 3 2 4 2" xfId="17738" xr:uid="{00000000-0005-0000-0000-000019410000}"/>
    <cellStyle name="SAPBEXHLevel0 2 3 2 4 3" xfId="23134" xr:uid="{00000000-0005-0000-0000-00001A410000}"/>
    <cellStyle name="SAPBEXHLevel0 2 3 2 5" xfId="11645" xr:uid="{00000000-0005-0000-0000-00001B410000}"/>
    <cellStyle name="SAPBEXHLevel0 2 3 2 5 2" xfId="18852" xr:uid="{00000000-0005-0000-0000-00001C410000}"/>
    <cellStyle name="SAPBEXHLevel0 2 3 2 5 3" xfId="24018" xr:uid="{00000000-0005-0000-0000-00001D410000}"/>
    <cellStyle name="SAPBEXHLevel0 2 3 2 6" xfId="12366" xr:uid="{00000000-0005-0000-0000-00001E410000}"/>
    <cellStyle name="SAPBEXHLevel0 2 3 2 6 2" xfId="19573" xr:uid="{00000000-0005-0000-0000-00001F410000}"/>
    <cellStyle name="SAPBEXHLevel0 2 3 2 6 3" xfId="24608" xr:uid="{00000000-0005-0000-0000-000020410000}"/>
    <cellStyle name="SAPBEXHLevel0 2 3 2 7" xfId="13710" xr:uid="{00000000-0005-0000-0000-000021410000}"/>
    <cellStyle name="SAPBEXHLevel0 2 3 2 8" xfId="14428" xr:uid="{00000000-0005-0000-0000-000022410000}"/>
    <cellStyle name="SAPBEXHLevel0 2 3 3" xfId="7977" xr:uid="{00000000-0005-0000-0000-000023410000}"/>
    <cellStyle name="SAPBEXHLevel0 2 3 3 2" xfId="15190" xr:uid="{00000000-0005-0000-0000-000024410000}"/>
    <cellStyle name="SAPBEXHLevel0 2 3 3 3" xfId="20876" xr:uid="{00000000-0005-0000-0000-000025410000}"/>
    <cellStyle name="SAPBEXHLevel0 2 3 4" xfId="10114" xr:uid="{00000000-0005-0000-0000-000026410000}"/>
    <cellStyle name="SAPBEXHLevel0 2 3 4 2" xfId="17327" xr:uid="{00000000-0005-0000-0000-000027410000}"/>
    <cellStyle name="SAPBEXHLevel0 2 3 4 3" xfId="22764" xr:uid="{00000000-0005-0000-0000-000028410000}"/>
    <cellStyle name="SAPBEXHLevel0 2 3 5" xfId="11211" xr:uid="{00000000-0005-0000-0000-000029410000}"/>
    <cellStyle name="SAPBEXHLevel0 2 3 5 2" xfId="18418" xr:uid="{00000000-0005-0000-0000-00002A410000}"/>
    <cellStyle name="SAPBEXHLevel0 2 3 5 3" xfId="23625" xr:uid="{00000000-0005-0000-0000-00002B410000}"/>
    <cellStyle name="SAPBEXHLevel0 2 3 6" xfId="12792" xr:uid="{00000000-0005-0000-0000-00002C410000}"/>
    <cellStyle name="SAPBEXHLevel0 2 3 6 2" xfId="19999" xr:uid="{00000000-0005-0000-0000-00002D410000}"/>
    <cellStyle name="SAPBEXHLevel0 2 3 6 3" xfId="24989" xr:uid="{00000000-0005-0000-0000-00002E410000}"/>
    <cellStyle name="SAPBEXHLevel0 2 3 7" xfId="13311" xr:uid="{00000000-0005-0000-0000-00002F410000}"/>
    <cellStyle name="SAPBEXHLevel0 2 4" xfId="845" xr:uid="{00000000-0005-0000-0000-000030410000}"/>
    <cellStyle name="SAPBEXHLevel0 2 4 2" xfId="8395" xr:uid="{00000000-0005-0000-0000-000031410000}"/>
    <cellStyle name="SAPBEXHLevel0 2 4 2 2" xfId="15608" xr:uid="{00000000-0005-0000-0000-000032410000}"/>
    <cellStyle name="SAPBEXHLevel0 2 4 2 3" xfId="21253" xr:uid="{00000000-0005-0000-0000-000033410000}"/>
    <cellStyle name="SAPBEXHLevel0 2 4 3" xfId="8901" xr:uid="{00000000-0005-0000-0000-000034410000}"/>
    <cellStyle name="SAPBEXHLevel0 2 4 3 2" xfId="16114" xr:uid="{00000000-0005-0000-0000-000035410000}"/>
    <cellStyle name="SAPBEXHLevel0 2 4 3 3" xfId="21658" xr:uid="{00000000-0005-0000-0000-000036410000}"/>
    <cellStyle name="SAPBEXHLevel0 2 4 4" xfId="10526" xr:uid="{00000000-0005-0000-0000-000037410000}"/>
    <cellStyle name="SAPBEXHLevel0 2 4 4 2" xfId="17739" xr:uid="{00000000-0005-0000-0000-000038410000}"/>
    <cellStyle name="SAPBEXHLevel0 2 4 4 3" xfId="23135" xr:uid="{00000000-0005-0000-0000-000039410000}"/>
    <cellStyle name="SAPBEXHLevel0 2 4 5" xfId="11585" xr:uid="{00000000-0005-0000-0000-00003A410000}"/>
    <cellStyle name="SAPBEXHLevel0 2 4 5 2" xfId="18792" xr:uid="{00000000-0005-0000-0000-00003B410000}"/>
    <cellStyle name="SAPBEXHLevel0 2 4 5 3" xfId="23964" xr:uid="{00000000-0005-0000-0000-00003C410000}"/>
    <cellStyle name="SAPBEXHLevel0 2 4 6" xfId="12420" xr:uid="{00000000-0005-0000-0000-00003D410000}"/>
    <cellStyle name="SAPBEXHLevel0 2 4 6 2" xfId="19627" xr:uid="{00000000-0005-0000-0000-00003E410000}"/>
    <cellStyle name="SAPBEXHLevel0 2 4 6 3" xfId="24662" xr:uid="{00000000-0005-0000-0000-00003F410000}"/>
    <cellStyle name="SAPBEXHLevel0 2 4 7" xfId="13650" xr:uid="{00000000-0005-0000-0000-000040410000}"/>
    <cellStyle name="SAPBEXHLevel0 2 5" xfId="7975" xr:uid="{00000000-0005-0000-0000-000041410000}"/>
    <cellStyle name="SAPBEXHLevel0 2 5 2" xfId="15188" xr:uid="{00000000-0005-0000-0000-000042410000}"/>
    <cellStyle name="SAPBEXHLevel0 2 5 3" xfId="20874" xr:uid="{00000000-0005-0000-0000-000043410000}"/>
    <cellStyle name="SAPBEXHLevel0 2 6" xfId="12818" xr:uid="{00000000-0005-0000-0000-000044410000}"/>
    <cellStyle name="SAPBEXHLevel0 2 6 2" xfId="20025" xr:uid="{00000000-0005-0000-0000-000045410000}"/>
    <cellStyle name="SAPBEXHLevel0 2 6 3" xfId="25015" xr:uid="{00000000-0005-0000-0000-000046410000}"/>
    <cellStyle name="SAPBEXHLevel0 3" xfId="446" xr:uid="{00000000-0005-0000-0000-000047410000}"/>
    <cellStyle name="SAPBEXHLevel0 3 2" xfId="923" xr:uid="{00000000-0005-0000-0000-000048410000}"/>
    <cellStyle name="SAPBEXHLevel0 3 2 2" xfId="8396" xr:uid="{00000000-0005-0000-0000-000049410000}"/>
    <cellStyle name="SAPBEXHLevel0 3 2 2 2" xfId="15609" xr:uid="{00000000-0005-0000-0000-00004A410000}"/>
    <cellStyle name="SAPBEXHLevel0 3 2 2 3" xfId="21254" xr:uid="{00000000-0005-0000-0000-00004B410000}"/>
    <cellStyle name="SAPBEXHLevel0 3 2 3" xfId="8900" xr:uid="{00000000-0005-0000-0000-00004C410000}"/>
    <cellStyle name="SAPBEXHLevel0 3 2 3 2" xfId="16113" xr:uid="{00000000-0005-0000-0000-00004D410000}"/>
    <cellStyle name="SAPBEXHLevel0 3 2 3 3" xfId="21657" xr:uid="{00000000-0005-0000-0000-00004E410000}"/>
    <cellStyle name="SAPBEXHLevel0 3 2 4" xfId="10527" xr:uid="{00000000-0005-0000-0000-00004F410000}"/>
    <cellStyle name="SAPBEXHLevel0 3 2 4 2" xfId="17740" xr:uid="{00000000-0005-0000-0000-000050410000}"/>
    <cellStyle name="SAPBEXHLevel0 3 2 4 3" xfId="23136" xr:uid="{00000000-0005-0000-0000-000051410000}"/>
    <cellStyle name="SAPBEXHLevel0 3 2 5" xfId="11663" xr:uid="{00000000-0005-0000-0000-000052410000}"/>
    <cellStyle name="SAPBEXHLevel0 3 2 5 2" xfId="18870" xr:uid="{00000000-0005-0000-0000-000053410000}"/>
    <cellStyle name="SAPBEXHLevel0 3 2 5 3" xfId="24036" xr:uid="{00000000-0005-0000-0000-000054410000}"/>
    <cellStyle name="SAPBEXHLevel0 3 2 6" xfId="12348" xr:uid="{00000000-0005-0000-0000-000055410000}"/>
    <cellStyle name="SAPBEXHLevel0 3 2 6 2" xfId="19555" xr:uid="{00000000-0005-0000-0000-000056410000}"/>
    <cellStyle name="SAPBEXHLevel0 3 2 6 3" xfId="24590" xr:uid="{00000000-0005-0000-0000-000057410000}"/>
    <cellStyle name="SAPBEXHLevel0 3 2 7" xfId="13728" xr:uid="{00000000-0005-0000-0000-000058410000}"/>
    <cellStyle name="SAPBEXHLevel0 3 2 8" xfId="14411" xr:uid="{00000000-0005-0000-0000-000059410000}"/>
    <cellStyle name="SAPBEXHLevel0 3 3" xfId="7310" xr:uid="{00000000-0005-0000-0000-00005A410000}"/>
    <cellStyle name="SAPBEXHLevel0 3 3 2" xfId="9549" xr:uid="{00000000-0005-0000-0000-00005B410000}"/>
    <cellStyle name="SAPBEXHLevel0 3 3 2 2" xfId="16762" xr:uid="{00000000-0005-0000-0000-00005C410000}"/>
    <cellStyle name="SAPBEXHLevel0 3 3 2 3" xfId="22228" xr:uid="{00000000-0005-0000-0000-00005D410000}"/>
    <cellStyle name="SAPBEXHLevel0 3 3 3" xfId="9747" xr:uid="{00000000-0005-0000-0000-00005E410000}"/>
    <cellStyle name="SAPBEXHLevel0 3 3 3 2" xfId="16960" xr:uid="{00000000-0005-0000-0000-00005F410000}"/>
    <cellStyle name="SAPBEXHLevel0 3 3 3 3" xfId="22426" xr:uid="{00000000-0005-0000-0000-000060410000}"/>
    <cellStyle name="SAPBEXHLevel0 3 3 4" xfId="10951" xr:uid="{00000000-0005-0000-0000-000061410000}"/>
    <cellStyle name="SAPBEXHLevel0 3 3 4 2" xfId="18164" xr:uid="{00000000-0005-0000-0000-000062410000}"/>
    <cellStyle name="SAPBEXHLevel0 3 3 4 3" xfId="23381" xr:uid="{00000000-0005-0000-0000-000063410000}"/>
    <cellStyle name="SAPBEXHLevel0 3 3 5" xfId="12898" xr:uid="{00000000-0005-0000-0000-000064410000}"/>
    <cellStyle name="SAPBEXHLevel0 3 3 5 2" xfId="20105" xr:uid="{00000000-0005-0000-0000-000065410000}"/>
    <cellStyle name="SAPBEXHLevel0 3 3 5 3" xfId="25061" xr:uid="{00000000-0005-0000-0000-000066410000}"/>
    <cellStyle name="SAPBEXHLevel0 3 3 6" xfId="13087" xr:uid="{00000000-0005-0000-0000-000067410000}"/>
    <cellStyle name="SAPBEXHLevel0 3 3 6 2" xfId="20294" xr:uid="{00000000-0005-0000-0000-000068410000}"/>
    <cellStyle name="SAPBEXHLevel0 3 3 6 3" xfId="25250" xr:uid="{00000000-0005-0000-0000-000069410000}"/>
    <cellStyle name="SAPBEXHLevel0 3 3 7" xfId="14759" xr:uid="{00000000-0005-0000-0000-00006A410000}"/>
    <cellStyle name="SAPBEXHLevel0 3 3 8" xfId="20472" xr:uid="{00000000-0005-0000-0000-00006B410000}"/>
    <cellStyle name="SAPBEXHLevel0 3 4" xfId="7978" xr:uid="{00000000-0005-0000-0000-00006C410000}"/>
    <cellStyle name="SAPBEXHLevel0 3 4 2" xfId="15191" xr:uid="{00000000-0005-0000-0000-00006D410000}"/>
    <cellStyle name="SAPBEXHLevel0 3 4 3" xfId="20877" xr:uid="{00000000-0005-0000-0000-00006E410000}"/>
    <cellStyle name="SAPBEXHLevel0 3 5" xfId="11229" xr:uid="{00000000-0005-0000-0000-00006F410000}"/>
    <cellStyle name="SAPBEXHLevel0 3 5 2" xfId="18436" xr:uid="{00000000-0005-0000-0000-000070410000}"/>
    <cellStyle name="SAPBEXHLevel0 3 5 3" xfId="23643" xr:uid="{00000000-0005-0000-0000-000071410000}"/>
    <cellStyle name="SAPBEXHLevel0 3 6" xfId="12774" xr:uid="{00000000-0005-0000-0000-000072410000}"/>
    <cellStyle name="SAPBEXHLevel0 3 6 2" xfId="19981" xr:uid="{00000000-0005-0000-0000-000073410000}"/>
    <cellStyle name="SAPBEXHLevel0 3 6 3" xfId="24971" xr:uid="{00000000-0005-0000-0000-000074410000}"/>
    <cellStyle name="SAPBEXHLevel0 4" xfId="807" xr:uid="{00000000-0005-0000-0000-000075410000}"/>
    <cellStyle name="SAPBEXHLevel0 4 2" xfId="7311" xr:uid="{00000000-0005-0000-0000-000076410000}"/>
    <cellStyle name="SAPBEXHLevel0 4 2 2" xfId="9550" xr:uid="{00000000-0005-0000-0000-000077410000}"/>
    <cellStyle name="SAPBEXHLevel0 4 2 2 2" xfId="16763" xr:uid="{00000000-0005-0000-0000-000078410000}"/>
    <cellStyle name="SAPBEXHLevel0 4 2 2 3" xfId="22229" xr:uid="{00000000-0005-0000-0000-000079410000}"/>
    <cellStyle name="SAPBEXHLevel0 4 2 3" xfId="9748" xr:uid="{00000000-0005-0000-0000-00007A410000}"/>
    <cellStyle name="SAPBEXHLevel0 4 2 3 2" xfId="16961" xr:uid="{00000000-0005-0000-0000-00007B410000}"/>
    <cellStyle name="SAPBEXHLevel0 4 2 3 3" xfId="22427" xr:uid="{00000000-0005-0000-0000-00007C410000}"/>
    <cellStyle name="SAPBEXHLevel0 4 2 4" xfId="10952" xr:uid="{00000000-0005-0000-0000-00007D410000}"/>
    <cellStyle name="SAPBEXHLevel0 4 2 4 2" xfId="18165" xr:uid="{00000000-0005-0000-0000-00007E410000}"/>
    <cellStyle name="SAPBEXHLevel0 4 2 4 3" xfId="23382" xr:uid="{00000000-0005-0000-0000-00007F410000}"/>
    <cellStyle name="SAPBEXHLevel0 4 2 5" xfId="12899" xr:uid="{00000000-0005-0000-0000-000080410000}"/>
    <cellStyle name="SAPBEXHLevel0 4 2 5 2" xfId="20106" xr:uid="{00000000-0005-0000-0000-000081410000}"/>
    <cellStyle name="SAPBEXHLevel0 4 2 5 3" xfId="25062" xr:uid="{00000000-0005-0000-0000-000082410000}"/>
    <cellStyle name="SAPBEXHLevel0 4 2 6" xfId="13088" xr:uid="{00000000-0005-0000-0000-000083410000}"/>
    <cellStyle name="SAPBEXHLevel0 4 2 6 2" xfId="20295" xr:uid="{00000000-0005-0000-0000-000084410000}"/>
    <cellStyle name="SAPBEXHLevel0 4 2 6 3" xfId="25251" xr:uid="{00000000-0005-0000-0000-000085410000}"/>
    <cellStyle name="SAPBEXHLevel0 4 2 7" xfId="14760" xr:uid="{00000000-0005-0000-0000-000086410000}"/>
    <cellStyle name="SAPBEXHLevel0 4 2 8" xfId="20473" xr:uid="{00000000-0005-0000-0000-000087410000}"/>
    <cellStyle name="SAPBEXHLevel0 4 3" xfId="7312" xr:uid="{00000000-0005-0000-0000-000088410000}"/>
    <cellStyle name="SAPBEXHLevel0 4 3 2" xfId="9551" xr:uid="{00000000-0005-0000-0000-000089410000}"/>
    <cellStyle name="SAPBEXHLevel0 4 3 2 2" xfId="16764" xr:uid="{00000000-0005-0000-0000-00008A410000}"/>
    <cellStyle name="SAPBEXHLevel0 4 3 2 3" xfId="22230" xr:uid="{00000000-0005-0000-0000-00008B410000}"/>
    <cellStyle name="SAPBEXHLevel0 4 3 3" xfId="9749" xr:uid="{00000000-0005-0000-0000-00008C410000}"/>
    <cellStyle name="SAPBEXHLevel0 4 3 3 2" xfId="16962" xr:uid="{00000000-0005-0000-0000-00008D410000}"/>
    <cellStyle name="SAPBEXHLevel0 4 3 3 3" xfId="22428" xr:uid="{00000000-0005-0000-0000-00008E410000}"/>
    <cellStyle name="SAPBEXHLevel0 4 3 4" xfId="10953" xr:uid="{00000000-0005-0000-0000-00008F410000}"/>
    <cellStyle name="SAPBEXHLevel0 4 3 4 2" xfId="18166" xr:uid="{00000000-0005-0000-0000-000090410000}"/>
    <cellStyle name="SAPBEXHLevel0 4 3 4 3" xfId="23383" xr:uid="{00000000-0005-0000-0000-000091410000}"/>
    <cellStyle name="SAPBEXHLevel0 4 3 5" xfId="12900" xr:uid="{00000000-0005-0000-0000-000092410000}"/>
    <cellStyle name="SAPBEXHLevel0 4 3 5 2" xfId="20107" xr:uid="{00000000-0005-0000-0000-000093410000}"/>
    <cellStyle name="SAPBEXHLevel0 4 3 5 3" xfId="25063" xr:uid="{00000000-0005-0000-0000-000094410000}"/>
    <cellStyle name="SAPBEXHLevel0 4 3 6" xfId="13089" xr:uid="{00000000-0005-0000-0000-000095410000}"/>
    <cellStyle name="SAPBEXHLevel0 4 3 6 2" xfId="20296" xr:uid="{00000000-0005-0000-0000-000096410000}"/>
    <cellStyle name="SAPBEXHLevel0 4 3 6 3" xfId="25252" xr:uid="{00000000-0005-0000-0000-000097410000}"/>
    <cellStyle name="SAPBEXHLevel0 4 3 7" xfId="14761" xr:uid="{00000000-0005-0000-0000-000098410000}"/>
    <cellStyle name="SAPBEXHLevel0 4 3 8" xfId="20474" xr:uid="{00000000-0005-0000-0000-000099410000}"/>
    <cellStyle name="SAPBEXHLevel0 4 4" xfId="8397" xr:uid="{00000000-0005-0000-0000-00009A410000}"/>
    <cellStyle name="SAPBEXHLevel0 4 4 2" xfId="15610" xr:uid="{00000000-0005-0000-0000-00009B410000}"/>
    <cellStyle name="SAPBEXHLevel0 4 4 3" xfId="21255" xr:uid="{00000000-0005-0000-0000-00009C410000}"/>
    <cellStyle name="SAPBEXHLevel0 4 5" xfId="8899" xr:uid="{00000000-0005-0000-0000-00009D410000}"/>
    <cellStyle name="SAPBEXHLevel0 4 5 2" xfId="16112" xr:uid="{00000000-0005-0000-0000-00009E410000}"/>
    <cellStyle name="SAPBEXHLevel0 4 5 3" xfId="21656" xr:uid="{00000000-0005-0000-0000-00009F410000}"/>
    <cellStyle name="SAPBEXHLevel0 4 6" xfId="10528" xr:uid="{00000000-0005-0000-0000-0000A0410000}"/>
    <cellStyle name="SAPBEXHLevel0 4 6 2" xfId="17741" xr:uid="{00000000-0005-0000-0000-0000A1410000}"/>
    <cellStyle name="SAPBEXHLevel0 4 6 3" xfId="23137" xr:uid="{00000000-0005-0000-0000-0000A2410000}"/>
    <cellStyle name="SAPBEXHLevel0 4 7" xfId="11547" xr:uid="{00000000-0005-0000-0000-0000A3410000}"/>
    <cellStyle name="SAPBEXHLevel0 4 7 2" xfId="18754" xr:uid="{00000000-0005-0000-0000-0000A4410000}"/>
    <cellStyle name="SAPBEXHLevel0 4 7 3" xfId="23930" xr:uid="{00000000-0005-0000-0000-0000A5410000}"/>
    <cellStyle name="SAPBEXHLevel0 4 8" xfId="12455" xr:uid="{00000000-0005-0000-0000-0000A6410000}"/>
    <cellStyle name="SAPBEXHLevel0 4 8 2" xfId="19662" xr:uid="{00000000-0005-0000-0000-0000A7410000}"/>
    <cellStyle name="SAPBEXHLevel0 4 8 3" xfId="24696" xr:uid="{00000000-0005-0000-0000-0000A8410000}"/>
    <cellStyle name="SAPBEXHLevel0 5" xfId="7313" xr:uid="{00000000-0005-0000-0000-0000A9410000}"/>
    <cellStyle name="SAPBEXHLevel0 5 2" xfId="9552" xr:uid="{00000000-0005-0000-0000-0000AA410000}"/>
    <cellStyle name="SAPBEXHLevel0 5 2 2" xfId="16765" xr:uid="{00000000-0005-0000-0000-0000AB410000}"/>
    <cellStyle name="SAPBEXHLevel0 5 2 3" xfId="22231" xr:uid="{00000000-0005-0000-0000-0000AC410000}"/>
    <cellStyle name="SAPBEXHLevel0 5 3" xfId="9750" xr:uid="{00000000-0005-0000-0000-0000AD410000}"/>
    <cellStyle name="SAPBEXHLevel0 5 3 2" xfId="16963" xr:uid="{00000000-0005-0000-0000-0000AE410000}"/>
    <cellStyle name="SAPBEXHLevel0 5 3 3" xfId="22429" xr:uid="{00000000-0005-0000-0000-0000AF410000}"/>
    <cellStyle name="SAPBEXHLevel0 5 4" xfId="10954" xr:uid="{00000000-0005-0000-0000-0000B0410000}"/>
    <cellStyle name="SAPBEXHLevel0 5 4 2" xfId="18167" xr:uid="{00000000-0005-0000-0000-0000B1410000}"/>
    <cellStyle name="SAPBEXHLevel0 5 4 3" xfId="23384" xr:uid="{00000000-0005-0000-0000-0000B2410000}"/>
    <cellStyle name="SAPBEXHLevel0 5 5" xfId="12901" xr:uid="{00000000-0005-0000-0000-0000B3410000}"/>
    <cellStyle name="SAPBEXHLevel0 5 5 2" xfId="20108" xr:uid="{00000000-0005-0000-0000-0000B4410000}"/>
    <cellStyle name="SAPBEXHLevel0 5 5 3" xfId="25064" xr:uid="{00000000-0005-0000-0000-0000B5410000}"/>
    <cellStyle name="SAPBEXHLevel0 5 6" xfId="13090" xr:uid="{00000000-0005-0000-0000-0000B6410000}"/>
    <cellStyle name="SAPBEXHLevel0 5 6 2" xfId="20297" xr:uid="{00000000-0005-0000-0000-0000B7410000}"/>
    <cellStyle name="SAPBEXHLevel0 5 6 3" xfId="25253" xr:uid="{00000000-0005-0000-0000-0000B8410000}"/>
    <cellStyle name="SAPBEXHLevel0 5 7" xfId="14762" xr:uid="{00000000-0005-0000-0000-0000B9410000}"/>
    <cellStyle name="SAPBEXHLevel0 5 8" xfId="20475" xr:uid="{00000000-0005-0000-0000-0000BA410000}"/>
    <cellStyle name="SAPBEXHLevel0 6" xfId="7314" xr:uid="{00000000-0005-0000-0000-0000BB410000}"/>
    <cellStyle name="SAPBEXHLevel0 6 10" xfId="20476" xr:uid="{00000000-0005-0000-0000-0000BC410000}"/>
    <cellStyle name="SAPBEXHLevel0 6 2" xfId="7315" xr:uid="{00000000-0005-0000-0000-0000BD410000}"/>
    <cellStyle name="SAPBEXHLevel0 6 2 2" xfId="9554" xr:uid="{00000000-0005-0000-0000-0000BE410000}"/>
    <cellStyle name="SAPBEXHLevel0 6 2 2 2" xfId="16767" xr:uid="{00000000-0005-0000-0000-0000BF410000}"/>
    <cellStyle name="SAPBEXHLevel0 6 2 2 3" xfId="22233" xr:uid="{00000000-0005-0000-0000-0000C0410000}"/>
    <cellStyle name="SAPBEXHLevel0 6 2 3" xfId="9752" xr:uid="{00000000-0005-0000-0000-0000C1410000}"/>
    <cellStyle name="SAPBEXHLevel0 6 2 3 2" xfId="16965" xr:uid="{00000000-0005-0000-0000-0000C2410000}"/>
    <cellStyle name="SAPBEXHLevel0 6 2 3 3" xfId="22431" xr:uid="{00000000-0005-0000-0000-0000C3410000}"/>
    <cellStyle name="SAPBEXHLevel0 6 2 4" xfId="10956" xr:uid="{00000000-0005-0000-0000-0000C4410000}"/>
    <cellStyle name="SAPBEXHLevel0 6 2 4 2" xfId="18169" xr:uid="{00000000-0005-0000-0000-0000C5410000}"/>
    <cellStyle name="SAPBEXHLevel0 6 2 4 3" xfId="23386" xr:uid="{00000000-0005-0000-0000-0000C6410000}"/>
    <cellStyle name="SAPBEXHLevel0 6 2 5" xfId="12903" xr:uid="{00000000-0005-0000-0000-0000C7410000}"/>
    <cellStyle name="SAPBEXHLevel0 6 2 5 2" xfId="20110" xr:uid="{00000000-0005-0000-0000-0000C8410000}"/>
    <cellStyle name="SAPBEXHLevel0 6 2 5 3" xfId="25066" xr:uid="{00000000-0005-0000-0000-0000C9410000}"/>
    <cellStyle name="SAPBEXHLevel0 6 2 6" xfId="13092" xr:uid="{00000000-0005-0000-0000-0000CA410000}"/>
    <cellStyle name="SAPBEXHLevel0 6 2 6 2" xfId="20299" xr:uid="{00000000-0005-0000-0000-0000CB410000}"/>
    <cellStyle name="SAPBEXHLevel0 6 2 6 3" xfId="25255" xr:uid="{00000000-0005-0000-0000-0000CC410000}"/>
    <cellStyle name="SAPBEXHLevel0 6 2 7" xfId="14764" xr:uid="{00000000-0005-0000-0000-0000CD410000}"/>
    <cellStyle name="SAPBEXHLevel0 6 2 8" xfId="20477" xr:uid="{00000000-0005-0000-0000-0000CE410000}"/>
    <cellStyle name="SAPBEXHLevel0 6 3" xfId="7316" xr:uid="{00000000-0005-0000-0000-0000CF410000}"/>
    <cellStyle name="SAPBEXHLevel0 6 3 2" xfId="9555" xr:uid="{00000000-0005-0000-0000-0000D0410000}"/>
    <cellStyle name="SAPBEXHLevel0 6 3 2 2" xfId="16768" xr:uid="{00000000-0005-0000-0000-0000D1410000}"/>
    <cellStyle name="SAPBEXHLevel0 6 3 2 3" xfId="22234" xr:uid="{00000000-0005-0000-0000-0000D2410000}"/>
    <cellStyle name="SAPBEXHLevel0 6 3 3" xfId="9753" xr:uid="{00000000-0005-0000-0000-0000D3410000}"/>
    <cellStyle name="SAPBEXHLevel0 6 3 3 2" xfId="16966" xr:uid="{00000000-0005-0000-0000-0000D4410000}"/>
    <cellStyle name="SAPBEXHLevel0 6 3 3 3" xfId="22432" xr:uid="{00000000-0005-0000-0000-0000D5410000}"/>
    <cellStyle name="SAPBEXHLevel0 6 3 4" xfId="10957" xr:uid="{00000000-0005-0000-0000-0000D6410000}"/>
    <cellStyle name="SAPBEXHLevel0 6 3 4 2" xfId="18170" xr:uid="{00000000-0005-0000-0000-0000D7410000}"/>
    <cellStyle name="SAPBEXHLevel0 6 3 4 3" xfId="23387" xr:uid="{00000000-0005-0000-0000-0000D8410000}"/>
    <cellStyle name="SAPBEXHLevel0 6 3 5" xfId="12904" xr:uid="{00000000-0005-0000-0000-0000D9410000}"/>
    <cellStyle name="SAPBEXHLevel0 6 3 5 2" xfId="20111" xr:uid="{00000000-0005-0000-0000-0000DA410000}"/>
    <cellStyle name="SAPBEXHLevel0 6 3 5 3" xfId="25067" xr:uid="{00000000-0005-0000-0000-0000DB410000}"/>
    <cellStyle name="SAPBEXHLevel0 6 3 6" xfId="13093" xr:uid="{00000000-0005-0000-0000-0000DC410000}"/>
    <cellStyle name="SAPBEXHLevel0 6 3 6 2" xfId="20300" xr:uid="{00000000-0005-0000-0000-0000DD410000}"/>
    <cellStyle name="SAPBEXHLevel0 6 3 6 3" xfId="25256" xr:uid="{00000000-0005-0000-0000-0000DE410000}"/>
    <cellStyle name="SAPBEXHLevel0 6 3 7" xfId="14765" xr:uid="{00000000-0005-0000-0000-0000DF410000}"/>
    <cellStyle name="SAPBEXHLevel0 6 3 8" xfId="20478" xr:uid="{00000000-0005-0000-0000-0000E0410000}"/>
    <cellStyle name="SAPBEXHLevel0 6 4" xfId="9553" xr:uid="{00000000-0005-0000-0000-0000E1410000}"/>
    <cellStyle name="SAPBEXHLevel0 6 4 2" xfId="16766" xr:uid="{00000000-0005-0000-0000-0000E2410000}"/>
    <cellStyle name="SAPBEXHLevel0 6 4 3" xfId="22232" xr:uid="{00000000-0005-0000-0000-0000E3410000}"/>
    <cellStyle name="SAPBEXHLevel0 6 5" xfId="9751" xr:uid="{00000000-0005-0000-0000-0000E4410000}"/>
    <cellStyle name="SAPBEXHLevel0 6 5 2" xfId="16964" xr:uid="{00000000-0005-0000-0000-0000E5410000}"/>
    <cellStyle name="SAPBEXHLevel0 6 5 3" xfId="22430" xr:uid="{00000000-0005-0000-0000-0000E6410000}"/>
    <cellStyle name="SAPBEXHLevel0 6 6" xfId="10955" xr:uid="{00000000-0005-0000-0000-0000E7410000}"/>
    <cellStyle name="SAPBEXHLevel0 6 6 2" xfId="18168" xr:uid="{00000000-0005-0000-0000-0000E8410000}"/>
    <cellStyle name="SAPBEXHLevel0 6 6 3" xfId="23385" xr:uid="{00000000-0005-0000-0000-0000E9410000}"/>
    <cellStyle name="SAPBEXHLevel0 6 7" xfId="12902" xr:uid="{00000000-0005-0000-0000-0000EA410000}"/>
    <cellStyle name="SAPBEXHLevel0 6 7 2" xfId="20109" xr:uid="{00000000-0005-0000-0000-0000EB410000}"/>
    <cellStyle name="SAPBEXHLevel0 6 7 3" xfId="25065" xr:uid="{00000000-0005-0000-0000-0000EC410000}"/>
    <cellStyle name="SAPBEXHLevel0 6 8" xfId="13091" xr:uid="{00000000-0005-0000-0000-0000ED410000}"/>
    <cellStyle name="SAPBEXHLevel0 6 8 2" xfId="20298" xr:uid="{00000000-0005-0000-0000-0000EE410000}"/>
    <cellStyle name="SAPBEXHLevel0 6 8 3" xfId="25254" xr:uid="{00000000-0005-0000-0000-0000EF410000}"/>
    <cellStyle name="SAPBEXHLevel0 6 9" xfId="14763" xr:uid="{00000000-0005-0000-0000-0000F0410000}"/>
    <cellStyle name="SAPBEXHLevel0 7" xfId="7317" xr:uid="{00000000-0005-0000-0000-0000F1410000}"/>
    <cellStyle name="SAPBEXHLevel0 7 2" xfId="9556" xr:uid="{00000000-0005-0000-0000-0000F2410000}"/>
    <cellStyle name="SAPBEXHLevel0 7 2 2" xfId="16769" xr:uid="{00000000-0005-0000-0000-0000F3410000}"/>
    <cellStyle name="SAPBEXHLevel0 7 2 3" xfId="22235" xr:uid="{00000000-0005-0000-0000-0000F4410000}"/>
    <cellStyle name="SAPBEXHLevel0 7 3" xfId="9754" xr:uid="{00000000-0005-0000-0000-0000F5410000}"/>
    <cellStyle name="SAPBEXHLevel0 7 3 2" xfId="16967" xr:uid="{00000000-0005-0000-0000-0000F6410000}"/>
    <cellStyle name="SAPBEXHLevel0 7 3 3" xfId="22433" xr:uid="{00000000-0005-0000-0000-0000F7410000}"/>
    <cellStyle name="SAPBEXHLevel0 7 4" xfId="10958" xr:uid="{00000000-0005-0000-0000-0000F8410000}"/>
    <cellStyle name="SAPBEXHLevel0 7 4 2" xfId="18171" xr:uid="{00000000-0005-0000-0000-0000F9410000}"/>
    <cellStyle name="SAPBEXHLevel0 7 4 3" xfId="23388" xr:uid="{00000000-0005-0000-0000-0000FA410000}"/>
    <cellStyle name="SAPBEXHLevel0 7 5" xfId="12905" xr:uid="{00000000-0005-0000-0000-0000FB410000}"/>
    <cellStyle name="SAPBEXHLevel0 7 5 2" xfId="20112" xr:uid="{00000000-0005-0000-0000-0000FC410000}"/>
    <cellStyle name="SAPBEXHLevel0 7 5 3" xfId="25068" xr:uid="{00000000-0005-0000-0000-0000FD410000}"/>
    <cellStyle name="SAPBEXHLevel0 7 6" xfId="13094" xr:uid="{00000000-0005-0000-0000-0000FE410000}"/>
    <cellStyle name="SAPBEXHLevel0 7 6 2" xfId="20301" xr:uid="{00000000-0005-0000-0000-0000FF410000}"/>
    <cellStyle name="SAPBEXHLevel0 7 6 3" xfId="25257" xr:uid="{00000000-0005-0000-0000-000000420000}"/>
    <cellStyle name="SAPBEXHLevel0 7 7" xfId="14766" xr:uid="{00000000-0005-0000-0000-000001420000}"/>
    <cellStyle name="SAPBEXHLevel0 7 8" xfId="20479" xr:uid="{00000000-0005-0000-0000-000002420000}"/>
    <cellStyle name="SAPBEXHLevel0 8" xfId="7318" xr:uid="{00000000-0005-0000-0000-000003420000}"/>
    <cellStyle name="SAPBEXHLevel0 8 2" xfId="9557" xr:uid="{00000000-0005-0000-0000-000004420000}"/>
    <cellStyle name="SAPBEXHLevel0 8 2 2" xfId="16770" xr:uid="{00000000-0005-0000-0000-000005420000}"/>
    <cellStyle name="SAPBEXHLevel0 8 2 3" xfId="22236" xr:uid="{00000000-0005-0000-0000-000006420000}"/>
    <cellStyle name="SAPBEXHLevel0 8 3" xfId="9755" xr:uid="{00000000-0005-0000-0000-000007420000}"/>
    <cellStyle name="SAPBEXHLevel0 8 3 2" xfId="16968" xr:uid="{00000000-0005-0000-0000-000008420000}"/>
    <cellStyle name="SAPBEXHLevel0 8 3 3" xfId="22434" xr:uid="{00000000-0005-0000-0000-000009420000}"/>
    <cellStyle name="SAPBEXHLevel0 8 4" xfId="10959" xr:uid="{00000000-0005-0000-0000-00000A420000}"/>
    <cellStyle name="SAPBEXHLevel0 8 4 2" xfId="18172" xr:uid="{00000000-0005-0000-0000-00000B420000}"/>
    <cellStyle name="SAPBEXHLevel0 8 4 3" xfId="23389" xr:uid="{00000000-0005-0000-0000-00000C420000}"/>
    <cellStyle name="SAPBEXHLevel0 8 5" xfId="12906" xr:uid="{00000000-0005-0000-0000-00000D420000}"/>
    <cellStyle name="SAPBEXHLevel0 8 5 2" xfId="20113" xr:uid="{00000000-0005-0000-0000-00000E420000}"/>
    <cellStyle name="SAPBEXHLevel0 8 5 3" xfId="25069" xr:uid="{00000000-0005-0000-0000-00000F420000}"/>
    <cellStyle name="SAPBEXHLevel0 8 6" xfId="13095" xr:uid="{00000000-0005-0000-0000-000010420000}"/>
    <cellStyle name="SAPBEXHLevel0 8 6 2" xfId="20302" xr:uid="{00000000-0005-0000-0000-000011420000}"/>
    <cellStyle name="SAPBEXHLevel0 8 6 3" xfId="25258" xr:uid="{00000000-0005-0000-0000-000012420000}"/>
    <cellStyle name="SAPBEXHLevel0 8 7" xfId="14767" xr:uid="{00000000-0005-0000-0000-000013420000}"/>
    <cellStyle name="SAPBEXHLevel0 8 8" xfId="20480" xr:uid="{00000000-0005-0000-0000-000014420000}"/>
    <cellStyle name="SAPBEXHLevel0 9" xfId="7319" xr:uid="{00000000-0005-0000-0000-000015420000}"/>
    <cellStyle name="SAPBEXHLevel0 9 2" xfId="7320" xr:uid="{00000000-0005-0000-0000-000016420000}"/>
    <cellStyle name="SAPBEXHLevel0 9 2 2" xfId="9559" xr:uid="{00000000-0005-0000-0000-000017420000}"/>
    <cellStyle name="SAPBEXHLevel0 9 2 2 2" xfId="16772" xr:uid="{00000000-0005-0000-0000-000018420000}"/>
    <cellStyle name="SAPBEXHLevel0 9 2 2 3" xfId="22238" xr:uid="{00000000-0005-0000-0000-000019420000}"/>
    <cellStyle name="SAPBEXHLevel0 9 2 3" xfId="9757" xr:uid="{00000000-0005-0000-0000-00001A420000}"/>
    <cellStyle name="SAPBEXHLevel0 9 2 3 2" xfId="16970" xr:uid="{00000000-0005-0000-0000-00001B420000}"/>
    <cellStyle name="SAPBEXHLevel0 9 2 3 3" xfId="22436" xr:uid="{00000000-0005-0000-0000-00001C420000}"/>
    <cellStyle name="SAPBEXHLevel0 9 2 4" xfId="10961" xr:uid="{00000000-0005-0000-0000-00001D420000}"/>
    <cellStyle name="SAPBEXHLevel0 9 2 4 2" xfId="18174" xr:uid="{00000000-0005-0000-0000-00001E420000}"/>
    <cellStyle name="SAPBEXHLevel0 9 2 4 3" xfId="23391" xr:uid="{00000000-0005-0000-0000-00001F420000}"/>
    <cellStyle name="SAPBEXHLevel0 9 2 5" xfId="12908" xr:uid="{00000000-0005-0000-0000-000020420000}"/>
    <cellStyle name="SAPBEXHLevel0 9 2 5 2" xfId="20115" xr:uid="{00000000-0005-0000-0000-000021420000}"/>
    <cellStyle name="SAPBEXHLevel0 9 2 5 3" xfId="25071" xr:uid="{00000000-0005-0000-0000-000022420000}"/>
    <cellStyle name="SAPBEXHLevel0 9 2 6" xfId="13097" xr:uid="{00000000-0005-0000-0000-000023420000}"/>
    <cellStyle name="SAPBEXHLevel0 9 2 6 2" xfId="20304" xr:uid="{00000000-0005-0000-0000-000024420000}"/>
    <cellStyle name="SAPBEXHLevel0 9 2 6 3" xfId="25260" xr:uid="{00000000-0005-0000-0000-000025420000}"/>
    <cellStyle name="SAPBEXHLevel0 9 2 7" xfId="14769" xr:uid="{00000000-0005-0000-0000-000026420000}"/>
    <cellStyle name="SAPBEXHLevel0 9 2 8" xfId="20482" xr:uid="{00000000-0005-0000-0000-000027420000}"/>
    <cellStyle name="SAPBEXHLevel0 9 3" xfId="9558" xr:uid="{00000000-0005-0000-0000-000028420000}"/>
    <cellStyle name="SAPBEXHLevel0 9 3 2" xfId="16771" xr:uid="{00000000-0005-0000-0000-000029420000}"/>
    <cellStyle name="SAPBEXHLevel0 9 3 3" xfId="22237" xr:uid="{00000000-0005-0000-0000-00002A420000}"/>
    <cellStyle name="SAPBEXHLevel0 9 4" xfId="9756" xr:uid="{00000000-0005-0000-0000-00002B420000}"/>
    <cellStyle name="SAPBEXHLevel0 9 4 2" xfId="16969" xr:uid="{00000000-0005-0000-0000-00002C420000}"/>
    <cellStyle name="SAPBEXHLevel0 9 4 3" xfId="22435" xr:uid="{00000000-0005-0000-0000-00002D420000}"/>
    <cellStyle name="SAPBEXHLevel0 9 5" xfId="10960" xr:uid="{00000000-0005-0000-0000-00002E420000}"/>
    <cellStyle name="SAPBEXHLevel0 9 5 2" xfId="18173" xr:uid="{00000000-0005-0000-0000-00002F420000}"/>
    <cellStyle name="SAPBEXHLevel0 9 5 3" xfId="23390" xr:uid="{00000000-0005-0000-0000-000030420000}"/>
    <cellStyle name="SAPBEXHLevel0 9 6" xfId="12907" xr:uid="{00000000-0005-0000-0000-000031420000}"/>
    <cellStyle name="SAPBEXHLevel0 9 6 2" xfId="20114" xr:uid="{00000000-0005-0000-0000-000032420000}"/>
    <cellStyle name="SAPBEXHLevel0 9 6 3" xfId="25070" xr:uid="{00000000-0005-0000-0000-000033420000}"/>
    <cellStyle name="SAPBEXHLevel0 9 7" xfId="13096" xr:uid="{00000000-0005-0000-0000-000034420000}"/>
    <cellStyle name="SAPBEXHLevel0 9 7 2" xfId="20303" xr:uid="{00000000-0005-0000-0000-000035420000}"/>
    <cellStyle name="SAPBEXHLevel0 9 7 3" xfId="25259" xr:uid="{00000000-0005-0000-0000-000036420000}"/>
    <cellStyle name="SAPBEXHLevel0 9 8" xfId="14768" xr:uid="{00000000-0005-0000-0000-000037420000}"/>
    <cellStyle name="SAPBEXHLevel0 9 9" xfId="20481" xr:uid="{00000000-0005-0000-0000-000038420000}"/>
    <cellStyle name="SAPBEXHLevel0_2010-2012 Program Workbook Completed_Incent_V2" xfId="7321" xr:uid="{00000000-0005-0000-0000-000039420000}"/>
    <cellStyle name="SAPBEXHLevel0X" xfId="98" xr:uid="{00000000-0005-0000-0000-00003A420000}"/>
    <cellStyle name="SAPBEXHLevel0X 10" xfId="7322" xr:uid="{00000000-0005-0000-0000-00003B420000}"/>
    <cellStyle name="SAPBEXHLevel0X 10 2" xfId="9560" xr:uid="{00000000-0005-0000-0000-00003C420000}"/>
    <cellStyle name="SAPBEXHLevel0X 10 2 2" xfId="16773" xr:uid="{00000000-0005-0000-0000-00003D420000}"/>
    <cellStyle name="SAPBEXHLevel0X 10 2 3" xfId="22239" xr:uid="{00000000-0005-0000-0000-00003E420000}"/>
    <cellStyle name="SAPBEXHLevel0X 10 3" xfId="9758" xr:uid="{00000000-0005-0000-0000-00003F420000}"/>
    <cellStyle name="SAPBEXHLevel0X 10 3 2" xfId="16971" xr:uid="{00000000-0005-0000-0000-000040420000}"/>
    <cellStyle name="SAPBEXHLevel0X 10 3 3" xfId="22437" xr:uid="{00000000-0005-0000-0000-000041420000}"/>
    <cellStyle name="SAPBEXHLevel0X 10 4" xfId="10962" xr:uid="{00000000-0005-0000-0000-000042420000}"/>
    <cellStyle name="SAPBEXHLevel0X 10 4 2" xfId="18175" xr:uid="{00000000-0005-0000-0000-000043420000}"/>
    <cellStyle name="SAPBEXHLevel0X 10 4 3" xfId="23392" xr:uid="{00000000-0005-0000-0000-000044420000}"/>
    <cellStyle name="SAPBEXHLevel0X 10 5" xfId="12909" xr:uid="{00000000-0005-0000-0000-000045420000}"/>
    <cellStyle name="SAPBEXHLevel0X 10 5 2" xfId="20116" xr:uid="{00000000-0005-0000-0000-000046420000}"/>
    <cellStyle name="SAPBEXHLevel0X 10 5 3" xfId="25072" xr:uid="{00000000-0005-0000-0000-000047420000}"/>
    <cellStyle name="SAPBEXHLevel0X 10 6" xfId="13098" xr:uid="{00000000-0005-0000-0000-000048420000}"/>
    <cellStyle name="SAPBEXHLevel0X 10 6 2" xfId="20305" xr:uid="{00000000-0005-0000-0000-000049420000}"/>
    <cellStyle name="SAPBEXHLevel0X 10 6 3" xfId="25261" xr:uid="{00000000-0005-0000-0000-00004A420000}"/>
    <cellStyle name="SAPBEXHLevel0X 10 7" xfId="14770" xr:uid="{00000000-0005-0000-0000-00004B420000}"/>
    <cellStyle name="SAPBEXHLevel0X 10 8" xfId="20483" xr:uid="{00000000-0005-0000-0000-00004C420000}"/>
    <cellStyle name="SAPBEXHLevel0X 11" xfId="7323" xr:uid="{00000000-0005-0000-0000-00004D420000}"/>
    <cellStyle name="SAPBEXHLevel0X 11 2" xfId="9561" xr:uid="{00000000-0005-0000-0000-00004E420000}"/>
    <cellStyle name="SAPBEXHLevel0X 11 2 2" xfId="16774" xr:uid="{00000000-0005-0000-0000-00004F420000}"/>
    <cellStyle name="SAPBEXHLevel0X 11 2 3" xfId="22240" xr:uid="{00000000-0005-0000-0000-000050420000}"/>
    <cellStyle name="SAPBEXHLevel0X 11 3" xfId="9759" xr:uid="{00000000-0005-0000-0000-000051420000}"/>
    <cellStyle name="SAPBEXHLevel0X 11 3 2" xfId="16972" xr:uid="{00000000-0005-0000-0000-000052420000}"/>
    <cellStyle name="SAPBEXHLevel0X 11 3 3" xfId="22438" xr:uid="{00000000-0005-0000-0000-000053420000}"/>
    <cellStyle name="SAPBEXHLevel0X 11 4" xfId="10963" xr:uid="{00000000-0005-0000-0000-000054420000}"/>
    <cellStyle name="SAPBEXHLevel0X 11 4 2" xfId="18176" xr:uid="{00000000-0005-0000-0000-000055420000}"/>
    <cellStyle name="SAPBEXHLevel0X 11 4 3" xfId="23393" xr:uid="{00000000-0005-0000-0000-000056420000}"/>
    <cellStyle name="SAPBEXHLevel0X 11 5" xfId="12910" xr:uid="{00000000-0005-0000-0000-000057420000}"/>
    <cellStyle name="SAPBEXHLevel0X 11 5 2" xfId="20117" xr:uid="{00000000-0005-0000-0000-000058420000}"/>
    <cellStyle name="SAPBEXHLevel0X 11 5 3" xfId="25073" xr:uid="{00000000-0005-0000-0000-000059420000}"/>
    <cellStyle name="SAPBEXHLevel0X 11 6" xfId="13099" xr:uid="{00000000-0005-0000-0000-00005A420000}"/>
    <cellStyle name="SAPBEXHLevel0X 11 6 2" xfId="20306" xr:uid="{00000000-0005-0000-0000-00005B420000}"/>
    <cellStyle name="SAPBEXHLevel0X 11 6 3" xfId="25262" xr:uid="{00000000-0005-0000-0000-00005C420000}"/>
    <cellStyle name="SAPBEXHLevel0X 11 7" xfId="14771" xr:uid="{00000000-0005-0000-0000-00005D420000}"/>
    <cellStyle name="SAPBEXHLevel0X 11 8" xfId="20484" xr:uid="{00000000-0005-0000-0000-00005E420000}"/>
    <cellStyle name="SAPBEXHLevel0X 12" xfId="7324" xr:uid="{00000000-0005-0000-0000-00005F420000}"/>
    <cellStyle name="SAPBEXHLevel0X 12 2" xfId="9562" xr:uid="{00000000-0005-0000-0000-000060420000}"/>
    <cellStyle name="SAPBEXHLevel0X 12 2 2" xfId="16775" xr:uid="{00000000-0005-0000-0000-000061420000}"/>
    <cellStyle name="SAPBEXHLevel0X 12 2 3" xfId="22241" xr:uid="{00000000-0005-0000-0000-000062420000}"/>
    <cellStyle name="SAPBEXHLevel0X 12 3" xfId="9760" xr:uid="{00000000-0005-0000-0000-000063420000}"/>
    <cellStyle name="SAPBEXHLevel0X 12 3 2" xfId="16973" xr:uid="{00000000-0005-0000-0000-000064420000}"/>
    <cellStyle name="SAPBEXHLevel0X 12 3 3" xfId="22439" xr:uid="{00000000-0005-0000-0000-000065420000}"/>
    <cellStyle name="SAPBEXHLevel0X 12 4" xfId="10964" xr:uid="{00000000-0005-0000-0000-000066420000}"/>
    <cellStyle name="SAPBEXHLevel0X 12 4 2" xfId="18177" xr:uid="{00000000-0005-0000-0000-000067420000}"/>
    <cellStyle name="SAPBEXHLevel0X 12 4 3" xfId="23394" xr:uid="{00000000-0005-0000-0000-000068420000}"/>
    <cellStyle name="SAPBEXHLevel0X 12 5" xfId="12911" xr:uid="{00000000-0005-0000-0000-000069420000}"/>
    <cellStyle name="SAPBEXHLevel0X 12 5 2" xfId="20118" xr:uid="{00000000-0005-0000-0000-00006A420000}"/>
    <cellStyle name="SAPBEXHLevel0X 12 5 3" xfId="25074" xr:uid="{00000000-0005-0000-0000-00006B420000}"/>
    <cellStyle name="SAPBEXHLevel0X 12 6" xfId="13100" xr:uid="{00000000-0005-0000-0000-00006C420000}"/>
    <cellStyle name="SAPBEXHLevel0X 12 6 2" xfId="20307" xr:uid="{00000000-0005-0000-0000-00006D420000}"/>
    <cellStyle name="SAPBEXHLevel0X 12 6 3" xfId="25263" xr:uid="{00000000-0005-0000-0000-00006E420000}"/>
    <cellStyle name="SAPBEXHLevel0X 12 7" xfId="14772" xr:uid="{00000000-0005-0000-0000-00006F420000}"/>
    <cellStyle name="SAPBEXHLevel0X 12 8" xfId="20485" xr:uid="{00000000-0005-0000-0000-000070420000}"/>
    <cellStyle name="SAPBEXHLevel0X 13" xfId="7709" xr:uid="{00000000-0005-0000-0000-000071420000}"/>
    <cellStyle name="SAPBEXHLevel0X 13 2" xfId="14927" xr:uid="{00000000-0005-0000-0000-000072420000}"/>
    <cellStyle name="SAPBEXHLevel0X 13 3" xfId="20648" xr:uid="{00000000-0005-0000-0000-000073420000}"/>
    <cellStyle name="SAPBEXHLevel0X 14" xfId="7979" xr:uid="{00000000-0005-0000-0000-000074420000}"/>
    <cellStyle name="SAPBEXHLevel0X 14 2" xfId="15192" xr:uid="{00000000-0005-0000-0000-000075420000}"/>
    <cellStyle name="SAPBEXHLevel0X 14 3" xfId="20878" xr:uid="{00000000-0005-0000-0000-000076420000}"/>
    <cellStyle name="SAPBEXHLevel0X 15" xfId="9280" xr:uid="{00000000-0005-0000-0000-000077420000}"/>
    <cellStyle name="SAPBEXHLevel0X 15 2" xfId="16493" xr:uid="{00000000-0005-0000-0000-000078420000}"/>
    <cellStyle name="SAPBEXHLevel0X 15 3" xfId="22008" xr:uid="{00000000-0005-0000-0000-000079420000}"/>
    <cellStyle name="SAPBEXHLevel0X 16" xfId="10115" xr:uid="{00000000-0005-0000-0000-00007A420000}"/>
    <cellStyle name="SAPBEXHLevel0X 16 2" xfId="17328" xr:uid="{00000000-0005-0000-0000-00007B420000}"/>
    <cellStyle name="SAPBEXHLevel0X 16 3" xfId="22765" xr:uid="{00000000-0005-0000-0000-00007C420000}"/>
    <cellStyle name="SAPBEXHLevel0X 17" xfId="13234" xr:uid="{00000000-0005-0000-0000-00007D420000}"/>
    <cellStyle name="SAPBEXHLevel0X 18" xfId="14890" xr:uid="{00000000-0005-0000-0000-00007E420000}"/>
    <cellStyle name="SAPBEXHLevel0X 19" xfId="25456" xr:uid="{00000000-0005-0000-0000-00007F420000}"/>
    <cellStyle name="SAPBEXHLevel0X 2" xfId="367" xr:uid="{00000000-0005-0000-0000-000080420000}"/>
    <cellStyle name="SAPBEXHLevel0X 2 10" xfId="11150" xr:uid="{00000000-0005-0000-0000-000081420000}"/>
    <cellStyle name="SAPBEXHLevel0X 2 10 2" xfId="18357" xr:uid="{00000000-0005-0000-0000-000082420000}"/>
    <cellStyle name="SAPBEXHLevel0X 2 10 3" xfId="23570" xr:uid="{00000000-0005-0000-0000-000083420000}"/>
    <cellStyle name="SAPBEXHLevel0X 2 11" xfId="13265" xr:uid="{00000000-0005-0000-0000-000084420000}"/>
    <cellStyle name="SAPBEXHLevel0X 2 12" xfId="25457" xr:uid="{00000000-0005-0000-0000-000085420000}"/>
    <cellStyle name="SAPBEXHLevel0X 2 2" xfId="463" xr:uid="{00000000-0005-0000-0000-000086420000}"/>
    <cellStyle name="SAPBEXHLevel0X 2 2 2" xfId="940" xr:uid="{00000000-0005-0000-0000-000087420000}"/>
    <cellStyle name="SAPBEXHLevel0X 2 2 2 2" xfId="8398" xr:uid="{00000000-0005-0000-0000-000088420000}"/>
    <cellStyle name="SAPBEXHLevel0X 2 2 2 2 2" xfId="15611" xr:uid="{00000000-0005-0000-0000-000089420000}"/>
    <cellStyle name="SAPBEXHLevel0X 2 2 2 2 3" xfId="21256" xr:uid="{00000000-0005-0000-0000-00008A420000}"/>
    <cellStyle name="SAPBEXHLevel0X 2 2 2 3" xfId="8898" xr:uid="{00000000-0005-0000-0000-00008B420000}"/>
    <cellStyle name="SAPBEXHLevel0X 2 2 2 3 2" xfId="16111" xr:uid="{00000000-0005-0000-0000-00008C420000}"/>
    <cellStyle name="SAPBEXHLevel0X 2 2 2 3 3" xfId="21655" xr:uid="{00000000-0005-0000-0000-00008D420000}"/>
    <cellStyle name="SAPBEXHLevel0X 2 2 2 4" xfId="10529" xr:uid="{00000000-0005-0000-0000-00008E420000}"/>
    <cellStyle name="SAPBEXHLevel0X 2 2 2 4 2" xfId="17742" xr:uid="{00000000-0005-0000-0000-00008F420000}"/>
    <cellStyle name="SAPBEXHLevel0X 2 2 2 4 3" xfId="23138" xr:uid="{00000000-0005-0000-0000-000090420000}"/>
    <cellStyle name="SAPBEXHLevel0X 2 2 2 5" xfId="11680" xr:uid="{00000000-0005-0000-0000-000091420000}"/>
    <cellStyle name="SAPBEXHLevel0X 2 2 2 5 2" xfId="18887" xr:uid="{00000000-0005-0000-0000-000092420000}"/>
    <cellStyle name="SAPBEXHLevel0X 2 2 2 5 3" xfId="24051" xr:uid="{00000000-0005-0000-0000-000093420000}"/>
    <cellStyle name="SAPBEXHLevel0X 2 2 2 6" xfId="12333" xr:uid="{00000000-0005-0000-0000-000094420000}"/>
    <cellStyle name="SAPBEXHLevel0X 2 2 2 6 2" xfId="19540" xr:uid="{00000000-0005-0000-0000-000095420000}"/>
    <cellStyle name="SAPBEXHLevel0X 2 2 2 6 3" xfId="24575" xr:uid="{00000000-0005-0000-0000-000096420000}"/>
    <cellStyle name="SAPBEXHLevel0X 2 2 2 7" xfId="13745" xr:uid="{00000000-0005-0000-0000-000097420000}"/>
    <cellStyle name="SAPBEXHLevel0X 2 2 2 8" xfId="14396" xr:uid="{00000000-0005-0000-0000-000098420000}"/>
    <cellStyle name="SAPBEXHLevel0X 2 2 3" xfId="7981" xr:uid="{00000000-0005-0000-0000-000099420000}"/>
    <cellStyle name="SAPBEXHLevel0X 2 2 3 2" xfId="15194" xr:uid="{00000000-0005-0000-0000-00009A420000}"/>
    <cellStyle name="SAPBEXHLevel0X 2 2 3 3" xfId="20880" xr:uid="{00000000-0005-0000-0000-00009B420000}"/>
    <cellStyle name="SAPBEXHLevel0X 2 2 4" xfId="9275" xr:uid="{00000000-0005-0000-0000-00009C420000}"/>
    <cellStyle name="SAPBEXHLevel0X 2 2 4 2" xfId="16488" xr:uid="{00000000-0005-0000-0000-00009D420000}"/>
    <cellStyle name="SAPBEXHLevel0X 2 2 4 3" xfId="22006" xr:uid="{00000000-0005-0000-0000-00009E420000}"/>
    <cellStyle name="SAPBEXHLevel0X 2 2 5" xfId="10117" xr:uid="{00000000-0005-0000-0000-00009F420000}"/>
    <cellStyle name="SAPBEXHLevel0X 2 2 5 2" xfId="17330" xr:uid="{00000000-0005-0000-0000-0000A0420000}"/>
    <cellStyle name="SAPBEXHLevel0X 2 2 5 3" xfId="22767" xr:uid="{00000000-0005-0000-0000-0000A1420000}"/>
    <cellStyle name="SAPBEXHLevel0X 2 2 6" xfId="11246" xr:uid="{00000000-0005-0000-0000-0000A2420000}"/>
    <cellStyle name="SAPBEXHLevel0X 2 2 6 2" xfId="18453" xr:uid="{00000000-0005-0000-0000-0000A3420000}"/>
    <cellStyle name="SAPBEXHLevel0X 2 2 6 3" xfId="23658" xr:uid="{00000000-0005-0000-0000-0000A4420000}"/>
    <cellStyle name="SAPBEXHLevel0X 2 2 7" xfId="12758" xr:uid="{00000000-0005-0000-0000-0000A5420000}"/>
    <cellStyle name="SAPBEXHLevel0X 2 2 7 2" xfId="19965" xr:uid="{00000000-0005-0000-0000-0000A6420000}"/>
    <cellStyle name="SAPBEXHLevel0X 2 2 7 3" xfId="24955" xr:uid="{00000000-0005-0000-0000-0000A7420000}"/>
    <cellStyle name="SAPBEXHLevel0X 2 2 8" xfId="13338" xr:uid="{00000000-0005-0000-0000-0000A8420000}"/>
    <cellStyle name="SAPBEXHLevel0X 2 3" xfId="543" xr:uid="{00000000-0005-0000-0000-0000A9420000}"/>
    <cellStyle name="SAPBEXHLevel0X 2 3 2" xfId="999" xr:uid="{00000000-0005-0000-0000-0000AA420000}"/>
    <cellStyle name="SAPBEXHLevel0X 2 3 2 2" xfId="8399" xr:uid="{00000000-0005-0000-0000-0000AB420000}"/>
    <cellStyle name="SAPBEXHLevel0X 2 3 2 2 2" xfId="15612" xr:uid="{00000000-0005-0000-0000-0000AC420000}"/>
    <cellStyle name="SAPBEXHLevel0X 2 3 2 2 3" xfId="21257" xr:uid="{00000000-0005-0000-0000-0000AD420000}"/>
    <cellStyle name="SAPBEXHLevel0X 2 3 2 3" xfId="8897" xr:uid="{00000000-0005-0000-0000-0000AE420000}"/>
    <cellStyle name="SAPBEXHLevel0X 2 3 2 3 2" xfId="16110" xr:uid="{00000000-0005-0000-0000-0000AF420000}"/>
    <cellStyle name="SAPBEXHLevel0X 2 3 2 3 3" xfId="21654" xr:uid="{00000000-0005-0000-0000-0000B0420000}"/>
    <cellStyle name="SAPBEXHLevel0X 2 3 2 4" xfId="10530" xr:uid="{00000000-0005-0000-0000-0000B1420000}"/>
    <cellStyle name="SAPBEXHLevel0X 2 3 2 4 2" xfId="17743" xr:uid="{00000000-0005-0000-0000-0000B2420000}"/>
    <cellStyle name="SAPBEXHLevel0X 2 3 2 4 3" xfId="23139" xr:uid="{00000000-0005-0000-0000-0000B3420000}"/>
    <cellStyle name="SAPBEXHLevel0X 2 3 2 5" xfId="11739" xr:uid="{00000000-0005-0000-0000-0000B4420000}"/>
    <cellStyle name="SAPBEXHLevel0X 2 3 2 5 2" xfId="18946" xr:uid="{00000000-0005-0000-0000-0000B5420000}"/>
    <cellStyle name="SAPBEXHLevel0X 2 3 2 5 3" xfId="24100" xr:uid="{00000000-0005-0000-0000-0000B6420000}"/>
    <cellStyle name="SAPBEXHLevel0X 2 3 2 6" xfId="12284" xr:uid="{00000000-0005-0000-0000-0000B7420000}"/>
    <cellStyle name="SAPBEXHLevel0X 2 3 2 6 2" xfId="19491" xr:uid="{00000000-0005-0000-0000-0000B8420000}"/>
    <cellStyle name="SAPBEXHLevel0X 2 3 2 6 3" xfId="24526" xr:uid="{00000000-0005-0000-0000-0000B9420000}"/>
    <cellStyle name="SAPBEXHLevel0X 2 3 2 7" xfId="13804" xr:uid="{00000000-0005-0000-0000-0000BA420000}"/>
    <cellStyle name="SAPBEXHLevel0X 2 3 2 8" xfId="14347" xr:uid="{00000000-0005-0000-0000-0000BB420000}"/>
    <cellStyle name="SAPBEXHLevel0X 2 3 3" xfId="7982" xr:uid="{00000000-0005-0000-0000-0000BC420000}"/>
    <cellStyle name="SAPBEXHLevel0X 2 3 3 2" xfId="15195" xr:uid="{00000000-0005-0000-0000-0000BD420000}"/>
    <cellStyle name="SAPBEXHLevel0X 2 3 3 3" xfId="20881" xr:uid="{00000000-0005-0000-0000-0000BE420000}"/>
    <cellStyle name="SAPBEXHLevel0X 2 3 4" xfId="7757" xr:uid="{00000000-0005-0000-0000-0000BF420000}"/>
    <cellStyle name="SAPBEXHLevel0X 2 3 4 2" xfId="14970" xr:uid="{00000000-0005-0000-0000-0000C0420000}"/>
    <cellStyle name="SAPBEXHLevel0X 2 3 4 3" xfId="20670" xr:uid="{00000000-0005-0000-0000-0000C1420000}"/>
    <cellStyle name="SAPBEXHLevel0X 2 3 5" xfId="10118" xr:uid="{00000000-0005-0000-0000-0000C2420000}"/>
    <cellStyle name="SAPBEXHLevel0X 2 3 5 2" xfId="17331" xr:uid="{00000000-0005-0000-0000-0000C3420000}"/>
    <cellStyle name="SAPBEXHLevel0X 2 3 5 3" xfId="22768" xr:uid="{00000000-0005-0000-0000-0000C4420000}"/>
    <cellStyle name="SAPBEXHLevel0X 2 3 6" xfId="11326" xr:uid="{00000000-0005-0000-0000-0000C5420000}"/>
    <cellStyle name="SAPBEXHLevel0X 2 3 6 2" xfId="18533" xr:uid="{00000000-0005-0000-0000-0000C6420000}"/>
    <cellStyle name="SAPBEXHLevel0X 2 3 6 3" xfId="23728" xr:uid="{00000000-0005-0000-0000-0000C7420000}"/>
    <cellStyle name="SAPBEXHLevel0X 2 3 7" xfId="12692" xr:uid="{00000000-0005-0000-0000-0000C8420000}"/>
    <cellStyle name="SAPBEXHLevel0X 2 3 7 2" xfId="19899" xr:uid="{00000000-0005-0000-0000-0000C9420000}"/>
    <cellStyle name="SAPBEXHLevel0X 2 3 7 3" xfId="24890" xr:uid="{00000000-0005-0000-0000-0000CA420000}"/>
    <cellStyle name="SAPBEXHLevel0X 2 3 8" xfId="13411" xr:uid="{00000000-0005-0000-0000-0000CB420000}"/>
    <cellStyle name="SAPBEXHLevel0X 2 4" xfId="615" xr:uid="{00000000-0005-0000-0000-0000CC420000}"/>
    <cellStyle name="SAPBEXHLevel0X 2 4 2" xfId="1071" xr:uid="{00000000-0005-0000-0000-0000CD420000}"/>
    <cellStyle name="SAPBEXHLevel0X 2 4 2 2" xfId="8400" xr:uid="{00000000-0005-0000-0000-0000CE420000}"/>
    <cellStyle name="SAPBEXHLevel0X 2 4 2 2 2" xfId="15613" xr:uid="{00000000-0005-0000-0000-0000CF420000}"/>
    <cellStyle name="SAPBEXHLevel0X 2 4 2 2 3" xfId="21258" xr:uid="{00000000-0005-0000-0000-0000D0420000}"/>
    <cellStyle name="SAPBEXHLevel0X 2 4 2 3" xfId="8896" xr:uid="{00000000-0005-0000-0000-0000D1420000}"/>
    <cellStyle name="SAPBEXHLevel0X 2 4 2 3 2" xfId="16109" xr:uid="{00000000-0005-0000-0000-0000D2420000}"/>
    <cellStyle name="SAPBEXHLevel0X 2 4 2 3 3" xfId="21653" xr:uid="{00000000-0005-0000-0000-0000D3420000}"/>
    <cellStyle name="SAPBEXHLevel0X 2 4 2 4" xfId="10531" xr:uid="{00000000-0005-0000-0000-0000D4420000}"/>
    <cellStyle name="SAPBEXHLevel0X 2 4 2 4 2" xfId="17744" xr:uid="{00000000-0005-0000-0000-0000D5420000}"/>
    <cellStyle name="SAPBEXHLevel0X 2 4 2 4 3" xfId="23140" xr:uid="{00000000-0005-0000-0000-0000D6420000}"/>
    <cellStyle name="SAPBEXHLevel0X 2 4 2 5" xfId="11811" xr:uid="{00000000-0005-0000-0000-0000D7420000}"/>
    <cellStyle name="SAPBEXHLevel0X 2 4 2 5 2" xfId="19018" xr:uid="{00000000-0005-0000-0000-0000D8420000}"/>
    <cellStyle name="SAPBEXHLevel0X 2 4 2 5 3" xfId="24172" xr:uid="{00000000-0005-0000-0000-0000D9420000}"/>
    <cellStyle name="SAPBEXHLevel0X 2 4 2 6" xfId="12212" xr:uid="{00000000-0005-0000-0000-0000DA420000}"/>
    <cellStyle name="SAPBEXHLevel0X 2 4 2 6 2" xfId="19419" xr:uid="{00000000-0005-0000-0000-0000DB420000}"/>
    <cellStyle name="SAPBEXHLevel0X 2 4 2 6 3" xfId="24454" xr:uid="{00000000-0005-0000-0000-0000DC420000}"/>
    <cellStyle name="SAPBEXHLevel0X 2 4 2 7" xfId="13876" xr:uid="{00000000-0005-0000-0000-0000DD420000}"/>
    <cellStyle name="SAPBEXHLevel0X 2 4 2 8" xfId="14275" xr:uid="{00000000-0005-0000-0000-0000DE420000}"/>
    <cellStyle name="SAPBEXHLevel0X 2 4 3" xfId="7983" xr:uid="{00000000-0005-0000-0000-0000DF420000}"/>
    <cellStyle name="SAPBEXHLevel0X 2 4 3 2" xfId="15196" xr:uid="{00000000-0005-0000-0000-0000E0420000}"/>
    <cellStyle name="SAPBEXHLevel0X 2 4 3 3" xfId="20882" xr:uid="{00000000-0005-0000-0000-0000E1420000}"/>
    <cellStyle name="SAPBEXHLevel0X 2 4 4" xfId="9260" xr:uid="{00000000-0005-0000-0000-0000E2420000}"/>
    <cellStyle name="SAPBEXHLevel0X 2 4 4 2" xfId="16473" xr:uid="{00000000-0005-0000-0000-0000E3420000}"/>
    <cellStyle name="SAPBEXHLevel0X 2 4 4 3" xfId="22005" xr:uid="{00000000-0005-0000-0000-0000E4420000}"/>
    <cellStyle name="SAPBEXHLevel0X 2 4 5" xfId="10119" xr:uid="{00000000-0005-0000-0000-0000E5420000}"/>
    <cellStyle name="SAPBEXHLevel0X 2 4 5 2" xfId="17332" xr:uid="{00000000-0005-0000-0000-0000E6420000}"/>
    <cellStyle name="SAPBEXHLevel0X 2 4 5 3" xfId="22769" xr:uid="{00000000-0005-0000-0000-0000E7420000}"/>
    <cellStyle name="SAPBEXHLevel0X 2 4 6" xfId="11398" xr:uid="{00000000-0005-0000-0000-0000E8420000}"/>
    <cellStyle name="SAPBEXHLevel0X 2 4 6 2" xfId="18605" xr:uid="{00000000-0005-0000-0000-0000E9420000}"/>
    <cellStyle name="SAPBEXHLevel0X 2 4 6 3" xfId="23800" xr:uid="{00000000-0005-0000-0000-0000EA420000}"/>
    <cellStyle name="SAPBEXHLevel0X 2 4 7" xfId="12587" xr:uid="{00000000-0005-0000-0000-0000EB420000}"/>
    <cellStyle name="SAPBEXHLevel0X 2 4 7 2" xfId="19794" xr:uid="{00000000-0005-0000-0000-0000EC420000}"/>
    <cellStyle name="SAPBEXHLevel0X 2 4 7 3" xfId="24819" xr:uid="{00000000-0005-0000-0000-0000ED420000}"/>
    <cellStyle name="SAPBEXHLevel0X 2 4 8" xfId="13474" xr:uid="{00000000-0005-0000-0000-0000EE420000}"/>
    <cellStyle name="SAPBEXHLevel0X 2 4 9" xfId="14653" xr:uid="{00000000-0005-0000-0000-0000EF420000}"/>
    <cellStyle name="SAPBEXHLevel0X 2 5" xfId="427" xr:uid="{00000000-0005-0000-0000-0000F0420000}"/>
    <cellStyle name="SAPBEXHLevel0X 2 5 2" xfId="904" xr:uid="{00000000-0005-0000-0000-0000F1420000}"/>
    <cellStyle name="SAPBEXHLevel0X 2 5 2 2" xfId="8401" xr:uid="{00000000-0005-0000-0000-0000F2420000}"/>
    <cellStyle name="SAPBEXHLevel0X 2 5 2 2 2" xfId="15614" xr:uid="{00000000-0005-0000-0000-0000F3420000}"/>
    <cellStyle name="SAPBEXHLevel0X 2 5 2 2 3" xfId="21259" xr:uid="{00000000-0005-0000-0000-0000F4420000}"/>
    <cellStyle name="SAPBEXHLevel0X 2 5 2 3" xfId="8895" xr:uid="{00000000-0005-0000-0000-0000F5420000}"/>
    <cellStyle name="SAPBEXHLevel0X 2 5 2 3 2" xfId="16108" xr:uid="{00000000-0005-0000-0000-0000F6420000}"/>
    <cellStyle name="SAPBEXHLevel0X 2 5 2 3 3" xfId="21652" xr:uid="{00000000-0005-0000-0000-0000F7420000}"/>
    <cellStyle name="SAPBEXHLevel0X 2 5 2 4" xfId="10532" xr:uid="{00000000-0005-0000-0000-0000F8420000}"/>
    <cellStyle name="SAPBEXHLevel0X 2 5 2 4 2" xfId="17745" xr:uid="{00000000-0005-0000-0000-0000F9420000}"/>
    <cellStyle name="SAPBEXHLevel0X 2 5 2 4 3" xfId="23141" xr:uid="{00000000-0005-0000-0000-0000FA420000}"/>
    <cellStyle name="SAPBEXHLevel0X 2 5 2 5" xfId="11644" xr:uid="{00000000-0005-0000-0000-0000FB420000}"/>
    <cellStyle name="SAPBEXHLevel0X 2 5 2 5 2" xfId="18851" xr:uid="{00000000-0005-0000-0000-0000FC420000}"/>
    <cellStyle name="SAPBEXHLevel0X 2 5 2 5 3" xfId="24017" xr:uid="{00000000-0005-0000-0000-0000FD420000}"/>
    <cellStyle name="SAPBEXHLevel0X 2 5 2 6" xfId="12367" xr:uid="{00000000-0005-0000-0000-0000FE420000}"/>
    <cellStyle name="SAPBEXHLevel0X 2 5 2 6 2" xfId="19574" xr:uid="{00000000-0005-0000-0000-0000FF420000}"/>
    <cellStyle name="SAPBEXHLevel0X 2 5 2 6 3" xfId="24609" xr:uid="{00000000-0005-0000-0000-000000430000}"/>
    <cellStyle name="SAPBEXHLevel0X 2 5 2 7" xfId="13709" xr:uid="{00000000-0005-0000-0000-000001430000}"/>
    <cellStyle name="SAPBEXHLevel0X 2 5 2 8" xfId="14429" xr:uid="{00000000-0005-0000-0000-000002430000}"/>
    <cellStyle name="SAPBEXHLevel0X 2 5 3" xfId="7984" xr:uid="{00000000-0005-0000-0000-000003430000}"/>
    <cellStyle name="SAPBEXHLevel0X 2 5 3 2" xfId="15197" xr:uid="{00000000-0005-0000-0000-000004430000}"/>
    <cellStyle name="SAPBEXHLevel0X 2 5 3 3" xfId="20883" xr:uid="{00000000-0005-0000-0000-000005430000}"/>
    <cellStyle name="SAPBEXHLevel0X 2 5 4" xfId="9259" xr:uid="{00000000-0005-0000-0000-000006430000}"/>
    <cellStyle name="SAPBEXHLevel0X 2 5 4 2" xfId="16472" xr:uid="{00000000-0005-0000-0000-000007430000}"/>
    <cellStyle name="SAPBEXHLevel0X 2 5 4 3" xfId="22004" xr:uid="{00000000-0005-0000-0000-000008430000}"/>
    <cellStyle name="SAPBEXHLevel0X 2 5 5" xfId="10120" xr:uid="{00000000-0005-0000-0000-000009430000}"/>
    <cellStyle name="SAPBEXHLevel0X 2 5 5 2" xfId="17333" xr:uid="{00000000-0005-0000-0000-00000A430000}"/>
    <cellStyle name="SAPBEXHLevel0X 2 5 5 3" xfId="22770" xr:uid="{00000000-0005-0000-0000-00000B430000}"/>
    <cellStyle name="SAPBEXHLevel0X 2 5 6" xfId="11210" xr:uid="{00000000-0005-0000-0000-00000C430000}"/>
    <cellStyle name="SAPBEXHLevel0X 2 5 6 2" xfId="18417" xr:uid="{00000000-0005-0000-0000-00000D430000}"/>
    <cellStyle name="SAPBEXHLevel0X 2 5 6 3" xfId="23624" xr:uid="{00000000-0005-0000-0000-00000E430000}"/>
    <cellStyle name="SAPBEXHLevel0X 2 5 7" xfId="12793" xr:uid="{00000000-0005-0000-0000-00000F430000}"/>
    <cellStyle name="SAPBEXHLevel0X 2 5 7 2" xfId="20000" xr:uid="{00000000-0005-0000-0000-000010430000}"/>
    <cellStyle name="SAPBEXHLevel0X 2 5 7 3" xfId="24990" xr:uid="{00000000-0005-0000-0000-000011430000}"/>
    <cellStyle name="SAPBEXHLevel0X 2 5 8" xfId="13310" xr:uid="{00000000-0005-0000-0000-000012430000}"/>
    <cellStyle name="SAPBEXHLevel0X 2 5 9" xfId="14680" xr:uid="{00000000-0005-0000-0000-000013430000}"/>
    <cellStyle name="SAPBEXHLevel0X 2 6" xfId="846" xr:uid="{00000000-0005-0000-0000-000014430000}"/>
    <cellStyle name="SAPBEXHLevel0X 2 6 2" xfId="8402" xr:uid="{00000000-0005-0000-0000-000015430000}"/>
    <cellStyle name="SAPBEXHLevel0X 2 6 2 2" xfId="15615" xr:uid="{00000000-0005-0000-0000-000016430000}"/>
    <cellStyle name="SAPBEXHLevel0X 2 6 2 3" xfId="21260" xr:uid="{00000000-0005-0000-0000-000017430000}"/>
    <cellStyle name="SAPBEXHLevel0X 2 6 3" xfId="8894" xr:uid="{00000000-0005-0000-0000-000018430000}"/>
    <cellStyle name="SAPBEXHLevel0X 2 6 3 2" xfId="16107" xr:uid="{00000000-0005-0000-0000-000019430000}"/>
    <cellStyle name="SAPBEXHLevel0X 2 6 3 3" xfId="21651" xr:uid="{00000000-0005-0000-0000-00001A430000}"/>
    <cellStyle name="SAPBEXHLevel0X 2 6 4" xfId="10533" xr:uid="{00000000-0005-0000-0000-00001B430000}"/>
    <cellStyle name="SAPBEXHLevel0X 2 6 4 2" xfId="17746" xr:uid="{00000000-0005-0000-0000-00001C430000}"/>
    <cellStyle name="SAPBEXHLevel0X 2 6 4 3" xfId="23142" xr:uid="{00000000-0005-0000-0000-00001D430000}"/>
    <cellStyle name="SAPBEXHLevel0X 2 6 5" xfId="11586" xr:uid="{00000000-0005-0000-0000-00001E430000}"/>
    <cellStyle name="SAPBEXHLevel0X 2 6 5 2" xfId="18793" xr:uid="{00000000-0005-0000-0000-00001F430000}"/>
    <cellStyle name="SAPBEXHLevel0X 2 6 5 3" xfId="23965" xr:uid="{00000000-0005-0000-0000-000020430000}"/>
    <cellStyle name="SAPBEXHLevel0X 2 6 6" xfId="12419" xr:uid="{00000000-0005-0000-0000-000021430000}"/>
    <cellStyle name="SAPBEXHLevel0X 2 6 6 2" xfId="19626" xr:uid="{00000000-0005-0000-0000-000022430000}"/>
    <cellStyle name="SAPBEXHLevel0X 2 6 6 3" xfId="24661" xr:uid="{00000000-0005-0000-0000-000023430000}"/>
    <cellStyle name="SAPBEXHLevel0X 2 6 7" xfId="13651" xr:uid="{00000000-0005-0000-0000-000024430000}"/>
    <cellStyle name="SAPBEXHLevel0X 2 6 8" xfId="14473" xr:uid="{00000000-0005-0000-0000-000025430000}"/>
    <cellStyle name="SAPBEXHLevel0X 2 7" xfId="7980" xr:uid="{00000000-0005-0000-0000-000026430000}"/>
    <cellStyle name="SAPBEXHLevel0X 2 7 2" xfId="15193" xr:uid="{00000000-0005-0000-0000-000027430000}"/>
    <cellStyle name="SAPBEXHLevel0X 2 7 3" xfId="20879" xr:uid="{00000000-0005-0000-0000-000028430000}"/>
    <cellStyle name="SAPBEXHLevel0X 2 8" xfId="9276" xr:uid="{00000000-0005-0000-0000-000029430000}"/>
    <cellStyle name="SAPBEXHLevel0X 2 8 2" xfId="16489" xr:uid="{00000000-0005-0000-0000-00002A430000}"/>
    <cellStyle name="SAPBEXHLevel0X 2 8 3" xfId="22007" xr:uid="{00000000-0005-0000-0000-00002B430000}"/>
    <cellStyle name="SAPBEXHLevel0X 2 9" xfId="10116" xr:uid="{00000000-0005-0000-0000-00002C430000}"/>
    <cellStyle name="SAPBEXHLevel0X 2 9 2" xfId="17329" xr:uid="{00000000-0005-0000-0000-00002D430000}"/>
    <cellStyle name="SAPBEXHLevel0X 2 9 3" xfId="22766" xr:uid="{00000000-0005-0000-0000-00002E430000}"/>
    <cellStyle name="SAPBEXHLevel0X 3" xfId="392" xr:uid="{00000000-0005-0000-0000-00002F430000}"/>
    <cellStyle name="SAPBEXHLevel0X 3 10" xfId="11175" xr:uid="{00000000-0005-0000-0000-000030430000}"/>
    <cellStyle name="SAPBEXHLevel0X 3 10 2" xfId="18382" xr:uid="{00000000-0005-0000-0000-000031430000}"/>
    <cellStyle name="SAPBEXHLevel0X 3 10 3" xfId="23593" xr:uid="{00000000-0005-0000-0000-000032430000}"/>
    <cellStyle name="SAPBEXHLevel0X 3 11" xfId="13284" xr:uid="{00000000-0005-0000-0000-000033430000}"/>
    <cellStyle name="SAPBEXHLevel0X 3 12" xfId="25458" xr:uid="{00000000-0005-0000-0000-000034430000}"/>
    <cellStyle name="SAPBEXHLevel0X 3 2" xfId="482" xr:uid="{00000000-0005-0000-0000-000035430000}"/>
    <cellStyle name="SAPBEXHLevel0X 3 2 2" xfId="959" xr:uid="{00000000-0005-0000-0000-000036430000}"/>
    <cellStyle name="SAPBEXHLevel0X 3 2 2 2" xfId="8403" xr:uid="{00000000-0005-0000-0000-000037430000}"/>
    <cellStyle name="SAPBEXHLevel0X 3 2 2 2 2" xfId="15616" xr:uid="{00000000-0005-0000-0000-000038430000}"/>
    <cellStyle name="SAPBEXHLevel0X 3 2 2 2 3" xfId="21261" xr:uid="{00000000-0005-0000-0000-000039430000}"/>
    <cellStyle name="SAPBEXHLevel0X 3 2 2 3" xfId="8893" xr:uid="{00000000-0005-0000-0000-00003A430000}"/>
    <cellStyle name="SAPBEXHLevel0X 3 2 2 3 2" xfId="16106" xr:uid="{00000000-0005-0000-0000-00003B430000}"/>
    <cellStyle name="SAPBEXHLevel0X 3 2 2 3 3" xfId="21650" xr:uid="{00000000-0005-0000-0000-00003C430000}"/>
    <cellStyle name="SAPBEXHLevel0X 3 2 2 4" xfId="10534" xr:uid="{00000000-0005-0000-0000-00003D430000}"/>
    <cellStyle name="SAPBEXHLevel0X 3 2 2 4 2" xfId="17747" xr:uid="{00000000-0005-0000-0000-00003E430000}"/>
    <cellStyle name="SAPBEXHLevel0X 3 2 2 4 3" xfId="23143" xr:uid="{00000000-0005-0000-0000-00003F430000}"/>
    <cellStyle name="SAPBEXHLevel0X 3 2 2 5" xfId="11699" xr:uid="{00000000-0005-0000-0000-000040430000}"/>
    <cellStyle name="SAPBEXHLevel0X 3 2 2 5 2" xfId="18906" xr:uid="{00000000-0005-0000-0000-000041430000}"/>
    <cellStyle name="SAPBEXHLevel0X 3 2 2 5 3" xfId="24068" xr:uid="{00000000-0005-0000-0000-000042430000}"/>
    <cellStyle name="SAPBEXHLevel0X 3 2 2 6" xfId="12316" xr:uid="{00000000-0005-0000-0000-000043430000}"/>
    <cellStyle name="SAPBEXHLevel0X 3 2 2 6 2" xfId="19523" xr:uid="{00000000-0005-0000-0000-000044430000}"/>
    <cellStyle name="SAPBEXHLevel0X 3 2 2 6 3" xfId="24558" xr:uid="{00000000-0005-0000-0000-000045430000}"/>
    <cellStyle name="SAPBEXHLevel0X 3 2 2 7" xfId="13764" xr:uid="{00000000-0005-0000-0000-000046430000}"/>
    <cellStyle name="SAPBEXHLevel0X 3 2 2 8" xfId="14379" xr:uid="{00000000-0005-0000-0000-000047430000}"/>
    <cellStyle name="SAPBEXHLevel0X 3 2 3" xfId="7986" xr:uid="{00000000-0005-0000-0000-000048430000}"/>
    <cellStyle name="SAPBEXHLevel0X 3 2 3 2" xfId="15199" xr:uid="{00000000-0005-0000-0000-000049430000}"/>
    <cellStyle name="SAPBEXHLevel0X 3 2 3 3" xfId="20885" xr:uid="{00000000-0005-0000-0000-00004A430000}"/>
    <cellStyle name="SAPBEXHLevel0X 3 2 4" xfId="9257" xr:uid="{00000000-0005-0000-0000-00004B430000}"/>
    <cellStyle name="SAPBEXHLevel0X 3 2 4 2" xfId="16470" xr:uid="{00000000-0005-0000-0000-00004C430000}"/>
    <cellStyle name="SAPBEXHLevel0X 3 2 4 3" xfId="22002" xr:uid="{00000000-0005-0000-0000-00004D430000}"/>
    <cellStyle name="SAPBEXHLevel0X 3 2 5" xfId="10122" xr:uid="{00000000-0005-0000-0000-00004E430000}"/>
    <cellStyle name="SAPBEXHLevel0X 3 2 5 2" xfId="17335" xr:uid="{00000000-0005-0000-0000-00004F430000}"/>
    <cellStyle name="SAPBEXHLevel0X 3 2 5 3" xfId="22772" xr:uid="{00000000-0005-0000-0000-000050430000}"/>
    <cellStyle name="SAPBEXHLevel0X 3 2 6" xfId="11265" xr:uid="{00000000-0005-0000-0000-000051430000}"/>
    <cellStyle name="SAPBEXHLevel0X 3 2 6 2" xfId="18472" xr:uid="{00000000-0005-0000-0000-000052430000}"/>
    <cellStyle name="SAPBEXHLevel0X 3 2 6 3" xfId="23675" xr:uid="{00000000-0005-0000-0000-000053430000}"/>
    <cellStyle name="SAPBEXHLevel0X 3 2 7" xfId="12745" xr:uid="{00000000-0005-0000-0000-000054430000}"/>
    <cellStyle name="SAPBEXHLevel0X 3 2 7 2" xfId="19952" xr:uid="{00000000-0005-0000-0000-000055430000}"/>
    <cellStyle name="SAPBEXHLevel0X 3 2 7 3" xfId="24943" xr:uid="{00000000-0005-0000-0000-000056430000}"/>
    <cellStyle name="SAPBEXHLevel0X 3 2 8" xfId="13357" xr:uid="{00000000-0005-0000-0000-000057430000}"/>
    <cellStyle name="SAPBEXHLevel0X 3 3" xfId="566" xr:uid="{00000000-0005-0000-0000-000058430000}"/>
    <cellStyle name="SAPBEXHLevel0X 3 3 2" xfId="1022" xr:uid="{00000000-0005-0000-0000-000059430000}"/>
    <cellStyle name="SAPBEXHLevel0X 3 3 2 2" xfId="8404" xr:uid="{00000000-0005-0000-0000-00005A430000}"/>
    <cellStyle name="SAPBEXHLevel0X 3 3 2 2 2" xfId="15617" xr:uid="{00000000-0005-0000-0000-00005B430000}"/>
    <cellStyle name="SAPBEXHLevel0X 3 3 2 2 3" xfId="21262" xr:uid="{00000000-0005-0000-0000-00005C430000}"/>
    <cellStyle name="SAPBEXHLevel0X 3 3 2 3" xfId="8892" xr:uid="{00000000-0005-0000-0000-00005D430000}"/>
    <cellStyle name="SAPBEXHLevel0X 3 3 2 3 2" xfId="16105" xr:uid="{00000000-0005-0000-0000-00005E430000}"/>
    <cellStyle name="SAPBEXHLevel0X 3 3 2 3 3" xfId="21649" xr:uid="{00000000-0005-0000-0000-00005F430000}"/>
    <cellStyle name="SAPBEXHLevel0X 3 3 2 4" xfId="10535" xr:uid="{00000000-0005-0000-0000-000060430000}"/>
    <cellStyle name="SAPBEXHLevel0X 3 3 2 4 2" xfId="17748" xr:uid="{00000000-0005-0000-0000-000061430000}"/>
    <cellStyle name="SAPBEXHLevel0X 3 3 2 4 3" xfId="23144" xr:uid="{00000000-0005-0000-0000-000062430000}"/>
    <cellStyle name="SAPBEXHLevel0X 3 3 2 5" xfId="11762" xr:uid="{00000000-0005-0000-0000-000063430000}"/>
    <cellStyle name="SAPBEXHLevel0X 3 3 2 5 2" xfId="18969" xr:uid="{00000000-0005-0000-0000-000064430000}"/>
    <cellStyle name="SAPBEXHLevel0X 3 3 2 5 3" xfId="24123" xr:uid="{00000000-0005-0000-0000-000065430000}"/>
    <cellStyle name="SAPBEXHLevel0X 3 3 2 6" xfId="12261" xr:uid="{00000000-0005-0000-0000-000066430000}"/>
    <cellStyle name="SAPBEXHLevel0X 3 3 2 6 2" xfId="19468" xr:uid="{00000000-0005-0000-0000-000067430000}"/>
    <cellStyle name="SAPBEXHLevel0X 3 3 2 6 3" xfId="24503" xr:uid="{00000000-0005-0000-0000-000068430000}"/>
    <cellStyle name="SAPBEXHLevel0X 3 3 2 7" xfId="13827" xr:uid="{00000000-0005-0000-0000-000069430000}"/>
    <cellStyle name="SAPBEXHLevel0X 3 3 2 8" xfId="14324" xr:uid="{00000000-0005-0000-0000-00006A430000}"/>
    <cellStyle name="SAPBEXHLevel0X 3 3 3" xfId="7987" xr:uid="{00000000-0005-0000-0000-00006B430000}"/>
    <cellStyle name="SAPBEXHLevel0X 3 3 3 2" xfId="15200" xr:uid="{00000000-0005-0000-0000-00006C430000}"/>
    <cellStyle name="SAPBEXHLevel0X 3 3 3 3" xfId="20886" xr:uid="{00000000-0005-0000-0000-00006D430000}"/>
    <cellStyle name="SAPBEXHLevel0X 3 3 4" xfId="9256" xr:uid="{00000000-0005-0000-0000-00006E430000}"/>
    <cellStyle name="SAPBEXHLevel0X 3 3 4 2" xfId="16469" xr:uid="{00000000-0005-0000-0000-00006F430000}"/>
    <cellStyle name="SAPBEXHLevel0X 3 3 4 3" xfId="22001" xr:uid="{00000000-0005-0000-0000-000070430000}"/>
    <cellStyle name="SAPBEXHLevel0X 3 3 5" xfId="10123" xr:uid="{00000000-0005-0000-0000-000071430000}"/>
    <cellStyle name="SAPBEXHLevel0X 3 3 5 2" xfId="17336" xr:uid="{00000000-0005-0000-0000-000072430000}"/>
    <cellStyle name="SAPBEXHLevel0X 3 3 5 3" xfId="22773" xr:uid="{00000000-0005-0000-0000-000073430000}"/>
    <cellStyle name="SAPBEXHLevel0X 3 3 6" xfId="11349" xr:uid="{00000000-0005-0000-0000-000074430000}"/>
    <cellStyle name="SAPBEXHLevel0X 3 3 6 2" xfId="18556" xr:uid="{00000000-0005-0000-0000-000075430000}"/>
    <cellStyle name="SAPBEXHLevel0X 3 3 6 3" xfId="23751" xr:uid="{00000000-0005-0000-0000-000076430000}"/>
    <cellStyle name="SAPBEXHLevel0X 3 3 7" xfId="12669" xr:uid="{00000000-0005-0000-0000-000077430000}"/>
    <cellStyle name="SAPBEXHLevel0X 3 3 7 2" xfId="19876" xr:uid="{00000000-0005-0000-0000-000078430000}"/>
    <cellStyle name="SAPBEXHLevel0X 3 3 7 3" xfId="24867" xr:uid="{00000000-0005-0000-0000-000079430000}"/>
    <cellStyle name="SAPBEXHLevel0X 3 3 8" xfId="13428" xr:uid="{00000000-0005-0000-0000-00007A430000}"/>
    <cellStyle name="SAPBEXHLevel0X 3 4" xfId="632" xr:uid="{00000000-0005-0000-0000-00007B430000}"/>
    <cellStyle name="SAPBEXHLevel0X 3 4 2" xfId="1088" xr:uid="{00000000-0005-0000-0000-00007C430000}"/>
    <cellStyle name="SAPBEXHLevel0X 3 4 2 2" xfId="8405" xr:uid="{00000000-0005-0000-0000-00007D430000}"/>
    <cellStyle name="SAPBEXHLevel0X 3 4 2 2 2" xfId="15618" xr:uid="{00000000-0005-0000-0000-00007E430000}"/>
    <cellStyle name="SAPBEXHLevel0X 3 4 2 2 3" xfId="21263" xr:uid="{00000000-0005-0000-0000-00007F430000}"/>
    <cellStyle name="SAPBEXHLevel0X 3 4 2 3" xfId="8891" xr:uid="{00000000-0005-0000-0000-000080430000}"/>
    <cellStyle name="SAPBEXHLevel0X 3 4 2 3 2" xfId="16104" xr:uid="{00000000-0005-0000-0000-000081430000}"/>
    <cellStyle name="SAPBEXHLevel0X 3 4 2 3 3" xfId="21648" xr:uid="{00000000-0005-0000-0000-000082430000}"/>
    <cellStyle name="SAPBEXHLevel0X 3 4 2 4" xfId="10536" xr:uid="{00000000-0005-0000-0000-000083430000}"/>
    <cellStyle name="SAPBEXHLevel0X 3 4 2 4 2" xfId="17749" xr:uid="{00000000-0005-0000-0000-000084430000}"/>
    <cellStyle name="SAPBEXHLevel0X 3 4 2 4 3" xfId="23145" xr:uid="{00000000-0005-0000-0000-000085430000}"/>
    <cellStyle name="SAPBEXHLevel0X 3 4 2 5" xfId="11828" xr:uid="{00000000-0005-0000-0000-000086430000}"/>
    <cellStyle name="SAPBEXHLevel0X 3 4 2 5 2" xfId="19035" xr:uid="{00000000-0005-0000-0000-000087430000}"/>
    <cellStyle name="SAPBEXHLevel0X 3 4 2 5 3" xfId="24189" xr:uid="{00000000-0005-0000-0000-000088430000}"/>
    <cellStyle name="SAPBEXHLevel0X 3 4 2 6" xfId="12195" xr:uid="{00000000-0005-0000-0000-000089430000}"/>
    <cellStyle name="SAPBEXHLevel0X 3 4 2 6 2" xfId="19402" xr:uid="{00000000-0005-0000-0000-00008A430000}"/>
    <cellStyle name="SAPBEXHLevel0X 3 4 2 6 3" xfId="24437" xr:uid="{00000000-0005-0000-0000-00008B430000}"/>
    <cellStyle name="SAPBEXHLevel0X 3 4 2 7" xfId="13893" xr:uid="{00000000-0005-0000-0000-00008C430000}"/>
    <cellStyle name="SAPBEXHLevel0X 3 4 2 8" xfId="14258" xr:uid="{00000000-0005-0000-0000-00008D430000}"/>
    <cellStyle name="SAPBEXHLevel0X 3 4 3" xfId="7988" xr:uid="{00000000-0005-0000-0000-00008E430000}"/>
    <cellStyle name="SAPBEXHLevel0X 3 4 3 2" xfId="15201" xr:uid="{00000000-0005-0000-0000-00008F430000}"/>
    <cellStyle name="SAPBEXHLevel0X 3 4 3 3" xfId="20887" xr:uid="{00000000-0005-0000-0000-000090430000}"/>
    <cellStyle name="SAPBEXHLevel0X 3 4 4" xfId="9255" xr:uid="{00000000-0005-0000-0000-000091430000}"/>
    <cellStyle name="SAPBEXHLevel0X 3 4 4 2" xfId="16468" xr:uid="{00000000-0005-0000-0000-000092430000}"/>
    <cellStyle name="SAPBEXHLevel0X 3 4 4 3" xfId="22000" xr:uid="{00000000-0005-0000-0000-000093430000}"/>
    <cellStyle name="SAPBEXHLevel0X 3 4 5" xfId="10124" xr:uid="{00000000-0005-0000-0000-000094430000}"/>
    <cellStyle name="SAPBEXHLevel0X 3 4 5 2" xfId="17337" xr:uid="{00000000-0005-0000-0000-000095430000}"/>
    <cellStyle name="SAPBEXHLevel0X 3 4 5 3" xfId="22774" xr:uid="{00000000-0005-0000-0000-000096430000}"/>
    <cellStyle name="SAPBEXHLevel0X 3 4 6" xfId="11415" xr:uid="{00000000-0005-0000-0000-000097430000}"/>
    <cellStyle name="SAPBEXHLevel0X 3 4 6 2" xfId="18622" xr:uid="{00000000-0005-0000-0000-000098430000}"/>
    <cellStyle name="SAPBEXHLevel0X 3 4 6 3" xfId="23817" xr:uid="{00000000-0005-0000-0000-000099430000}"/>
    <cellStyle name="SAPBEXHLevel0X 3 4 7" xfId="12570" xr:uid="{00000000-0005-0000-0000-00009A430000}"/>
    <cellStyle name="SAPBEXHLevel0X 3 4 7 2" xfId="19777" xr:uid="{00000000-0005-0000-0000-00009B430000}"/>
    <cellStyle name="SAPBEXHLevel0X 3 4 7 3" xfId="24802" xr:uid="{00000000-0005-0000-0000-00009C430000}"/>
    <cellStyle name="SAPBEXHLevel0X 3 4 8" xfId="13491" xr:uid="{00000000-0005-0000-0000-00009D430000}"/>
    <cellStyle name="SAPBEXHLevel0X 3 4 9" xfId="14626" xr:uid="{00000000-0005-0000-0000-00009E430000}"/>
    <cellStyle name="SAPBEXHLevel0X 3 5" xfId="686" xr:uid="{00000000-0005-0000-0000-00009F430000}"/>
    <cellStyle name="SAPBEXHLevel0X 3 5 2" xfId="1142" xr:uid="{00000000-0005-0000-0000-0000A0430000}"/>
    <cellStyle name="SAPBEXHLevel0X 3 5 2 2" xfId="8406" xr:uid="{00000000-0005-0000-0000-0000A1430000}"/>
    <cellStyle name="SAPBEXHLevel0X 3 5 2 2 2" xfId="15619" xr:uid="{00000000-0005-0000-0000-0000A2430000}"/>
    <cellStyle name="SAPBEXHLevel0X 3 5 2 2 3" xfId="21264" xr:uid="{00000000-0005-0000-0000-0000A3430000}"/>
    <cellStyle name="SAPBEXHLevel0X 3 5 2 3" xfId="8890" xr:uid="{00000000-0005-0000-0000-0000A4430000}"/>
    <cellStyle name="SAPBEXHLevel0X 3 5 2 3 2" xfId="16103" xr:uid="{00000000-0005-0000-0000-0000A5430000}"/>
    <cellStyle name="SAPBEXHLevel0X 3 5 2 3 3" xfId="21647" xr:uid="{00000000-0005-0000-0000-0000A6430000}"/>
    <cellStyle name="SAPBEXHLevel0X 3 5 2 4" xfId="10537" xr:uid="{00000000-0005-0000-0000-0000A7430000}"/>
    <cellStyle name="SAPBEXHLevel0X 3 5 2 4 2" xfId="17750" xr:uid="{00000000-0005-0000-0000-0000A8430000}"/>
    <cellStyle name="SAPBEXHLevel0X 3 5 2 4 3" xfId="23146" xr:uid="{00000000-0005-0000-0000-0000A9430000}"/>
    <cellStyle name="SAPBEXHLevel0X 3 5 2 5" xfId="11882" xr:uid="{00000000-0005-0000-0000-0000AA430000}"/>
    <cellStyle name="SAPBEXHLevel0X 3 5 2 5 2" xfId="19089" xr:uid="{00000000-0005-0000-0000-0000AB430000}"/>
    <cellStyle name="SAPBEXHLevel0X 3 5 2 5 3" xfId="24243" xr:uid="{00000000-0005-0000-0000-0000AC430000}"/>
    <cellStyle name="SAPBEXHLevel0X 3 5 2 6" xfId="12141" xr:uid="{00000000-0005-0000-0000-0000AD430000}"/>
    <cellStyle name="SAPBEXHLevel0X 3 5 2 6 2" xfId="19348" xr:uid="{00000000-0005-0000-0000-0000AE430000}"/>
    <cellStyle name="SAPBEXHLevel0X 3 5 2 6 3" xfId="24383" xr:uid="{00000000-0005-0000-0000-0000AF430000}"/>
    <cellStyle name="SAPBEXHLevel0X 3 5 2 7" xfId="13947" xr:uid="{00000000-0005-0000-0000-0000B0430000}"/>
    <cellStyle name="SAPBEXHLevel0X 3 5 2 8" xfId="14204" xr:uid="{00000000-0005-0000-0000-0000B1430000}"/>
    <cellStyle name="SAPBEXHLevel0X 3 5 3" xfId="7989" xr:uid="{00000000-0005-0000-0000-0000B2430000}"/>
    <cellStyle name="SAPBEXHLevel0X 3 5 3 2" xfId="15202" xr:uid="{00000000-0005-0000-0000-0000B3430000}"/>
    <cellStyle name="SAPBEXHLevel0X 3 5 3 3" xfId="20888" xr:uid="{00000000-0005-0000-0000-0000B4430000}"/>
    <cellStyle name="SAPBEXHLevel0X 3 5 4" xfId="9254" xr:uid="{00000000-0005-0000-0000-0000B5430000}"/>
    <cellStyle name="SAPBEXHLevel0X 3 5 4 2" xfId="16467" xr:uid="{00000000-0005-0000-0000-0000B6430000}"/>
    <cellStyle name="SAPBEXHLevel0X 3 5 4 3" xfId="21999" xr:uid="{00000000-0005-0000-0000-0000B7430000}"/>
    <cellStyle name="SAPBEXHLevel0X 3 5 5" xfId="10125" xr:uid="{00000000-0005-0000-0000-0000B8430000}"/>
    <cellStyle name="SAPBEXHLevel0X 3 5 5 2" xfId="17338" xr:uid="{00000000-0005-0000-0000-0000B9430000}"/>
    <cellStyle name="SAPBEXHLevel0X 3 5 5 3" xfId="22775" xr:uid="{00000000-0005-0000-0000-0000BA430000}"/>
    <cellStyle name="SAPBEXHLevel0X 3 5 6" xfId="11469" xr:uid="{00000000-0005-0000-0000-0000BB430000}"/>
    <cellStyle name="SAPBEXHLevel0X 3 5 6 2" xfId="18676" xr:uid="{00000000-0005-0000-0000-0000BC430000}"/>
    <cellStyle name="SAPBEXHLevel0X 3 5 6 3" xfId="23871" xr:uid="{00000000-0005-0000-0000-0000BD430000}"/>
    <cellStyle name="SAPBEXHLevel0X 3 5 7" xfId="12515" xr:uid="{00000000-0005-0000-0000-0000BE430000}"/>
    <cellStyle name="SAPBEXHLevel0X 3 5 7 2" xfId="19722" xr:uid="{00000000-0005-0000-0000-0000BF430000}"/>
    <cellStyle name="SAPBEXHLevel0X 3 5 7 3" xfId="24749" xr:uid="{00000000-0005-0000-0000-0000C0430000}"/>
    <cellStyle name="SAPBEXHLevel0X 3 5 8" xfId="13545" xr:uid="{00000000-0005-0000-0000-0000C1430000}"/>
    <cellStyle name="SAPBEXHLevel0X 3 5 9" xfId="14551" xr:uid="{00000000-0005-0000-0000-0000C2430000}"/>
    <cellStyle name="SAPBEXHLevel0X 3 6" xfId="871" xr:uid="{00000000-0005-0000-0000-0000C3430000}"/>
    <cellStyle name="SAPBEXHLevel0X 3 6 2" xfId="8407" xr:uid="{00000000-0005-0000-0000-0000C4430000}"/>
    <cellStyle name="SAPBEXHLevel0X 3 6 2 2" xfId="15620" xr:uid="{00000000-0005-0000-0000-0000C5430000}"/>
    <cellStyle name="SAPBEXHLevel0X 3 6 2 3" xfId="21265" xr:uid="{00000000-0005-0000-0000-0000C6430000}"/>
    <cellStyle name="SAPBEXHLevel0X 3 6 3" xfId="8889" xr:uid="{00000000-0005-0000-0000-0000C7430000}"/>
    <cellStyle name="SAPBEXHLevel0X 3 6 3 2" xfId="16102" xr:uid="{00000000-0005-0000-0000-0000C8430000}"/>
    <cellStyle name="SAPBEXHLevel0X 3 6 3 3" xfId="21646" xr:uid="{00000000-0005-0000-0000-0000C9430000}"/>
    <cellStyle name="SAPBEXHLevel0X 3 6 4" xfId="10538" xr:uid="{00000000-0005-0000-0000-0000CA430000}"/>
    <cellStyle name="SAPBEXHLevel0X 3 6 4 2" xfId="17751" xr:uid="{00000000-0005-0000-0000-0000CB430000}"/>
    <cellStyle name="SAPBEXHLevel0X 3 6 4 3" xfId="23147" xr:uid="{00000000-0005-0000-0000-0000CC430000}"/>
    <cellStyle name="SAPBEXHLevel0X 3 6 5" xfId="11611" xr:uid="{00000000-0005-0000-0000-0000CD430000}"/>
    <cellStyle name="SAPBEXHLevel0X 3 6 5 2" xfId="18818" xr:uid="{00000000-0005-0000-0000-0000CE430000}"/>
    <cellStyle name="SAPBEXHLevel0X 3 6 5 3" xfId="23988" xr:uid="{00000000-0005-0000-0000-0000CF430000}"/>
    <cellStyle name="SAPBEXHLevel0X 3 6 6" xfId="12396" xr:uid="{00000000-0005-0000-0000-0000D0430000}"/>
    <cellStyle name="SAPBEXHLevel0X 3 6 6 2" xfId="19603" xr:uid="{00000000-0005-0000-0000-0000D1430000}"/>
    <cellStyle name="SAPBEXHLevel0X 3 6 6 3" xfId="24638" xr:uid="{00000000-0005-0000-0000-0000D2430000}"/>
    <cellStyle name="SAPBEXHLevel0X 3 6 7" xfId="13676" xr:uid="{00000000-0005-0000-0000-0000D3430000}"/>
    <cellStyle name="SAPBEXHLevel0X 3 6 8" xfId="14456" xr:uid="{00000000-0005-0000-0000-0000D4430000}"/>
    <cellStyle name="SAPBEXHLevel0X 3 7" xfId="7985" xr:uid="{00000000-0005-0000-0000-0000D5430000}"/>
    <cellStyle name="SAPBEXHLevel0X 3 7 2" xfId="15198" xr:uid="{00000000-0005-0000-0000-0000D6430000}"/>
    <cellStyle name="SAPBEXHLevel0X 3 7 3" xfId="20884" xr:uid="{00000000-0005-0000-0000-0000D7430000}"/>
    <cellStyle name="SAPBEXHLevel0X 3 8" xfId="9258" xr:uid="{00000000-0005-0000-0000-0000D8430000}"/>
    <cellStyle name="SAPBEXHLevel0X 3 8 2" xfId="16471" xr:uid="{00000000-0005-0000-0000-0000D9430000}"/>
    <cellStyle name="SAPBEXHLevel0X 3 8 3" xfId="22003" xr:uid="{00000000-0005-0000-0000-0000DA430000}"/>
    <cellStyle name="SAPBEXHLevel0X 3 9" xfId="10121" xr:uid="{00000000-0005-0000-0000-0000DB430000}"/>
    <cellStyle name="SAPBEXHLevel0X 3 9 2" xfId="17334" xr:uid="{00000000-0005-0000-0000-0000DC430000}"/>
    <cellStyle name="SAPBEXHLevel0X 3 9 3" xfId="22771" xr:uid="{00000000-0005-0000-0000-0000DD430000}"/>
    <cellStyle name="SAPBEXHLevel0X 4" xfId="504" xr:uid="{00000000-0005-0000-0000-0000DE430000}"/>
    <cellStyle name="SAPBEXHLevel0X 4 10" xfId="13377" xr:uid="{00000000-0005-0000-0000-0000DF430000}"/>
    <cellStyle name="SAPBEXHLevel0X 4 2" xfId="585" xr:uid="{00000000-0005-0000-0000-0000E0430000}"/>
    <cellStyle name="SAPBEXHLevel0X 4 2 2" xfId="1041" xr:uid="{00000000-0005-0000-0000-0000E1430000}"/>
    <cellStyle name="SAPBEXHLevel0X 4 2 2 2" xfId="8408" xr:uid="{00000000-0005-0000-0000-0000E2430000}"/>
    <cellStyle name="SAPBEXHLevel0X 4 2 2 2 2" xfId="15621" xr:uid="{00000000-0005-0000-0000-0000E3430000}"/>
    <cellStyle name="SAPBEXHLevel0X 4 2 2 2 3" xfId="21266" xr:uid="{00000000-0005-0000-0000-0000E4430000}"/>
    <cellStyle name="SAPBEXHLevel0X 4 2 2 3" xfId="8888" xr:uid="{00000000-0005-0000-0000-0000E5430000}"/>
    <cellStyle name="SAPBEXHLevel0X 4 2 2 3 2" xfId="16101" xr:uid="{00000000-0005-0000-0000-0000E6430000}"/>
    <cellStyle name="SAPBEXHLevel0X 4 2 2 3 3" xfId="21645" xr:uid="{00000000-0005-0000-0000-0000E7430000}"/>
    <cellStyle name="SAPBEXHLevel0X 4 2 2 4" xfId="10539" xr:uid="{00000000-0005-0000-0000-0000E8430000}"/>
    <cellStyle name="SAPBEXHLevel0X 4 2 2 4 2" xfId="17752" xr:uid="{00000000-0005-0000-0000-0000E9430000}"/>
    <cellStyle name="SAPBEXHLevel0X 4 2 2 4 3" xfId="23148" xr:uid="{00000000-0005-0000-0000-0000EA430000}"/>
    <cellStyle name="SAPBEXHLevel0X 4 2 2 5" xfId="11781" xr:uid="{00000000-0005-0000-0000-0000EB430000}"/>
    <cellStyle name="SAPBEXHLevel0X 4 2 2 5 2" xfId="18988" xr:uid="{00000000-0005-0000-0000-0000EC430000}"/>
    <cellStyle name="SAPBEXHLevel0X 4 2 2 5 3" xfId="24142" xr:uid="{00000000-0005-0000-0000-0000ED430000}"/>
    <cellStyle name="SAPBEXHLevel0X 4 2 2 6" xfId="12242" xr:uid="{00000000-0005-0000-0000-0000EE430000}"/>
    <cellStyle name="SAPBEXHLevel0X 4 2 2 6 2" xfId="19449" xr:uid="{00000000-0005-0000-0000-0000EF430000}"/>
    <cellStyle name="SAPBEXHLevel0X 4 2 2 6 3" xfId="24484" xr:uid="{00000000-0005-0000-0000-0000F0430000}"/>
    <cellStyle name="SAPBEXHLevel0X 4 2 2 7" xfId="13846" xr:uid="{00000000-0005-0000-0000-0000F1430000}"/>
    <cellStyle name="SAPBEXHLevel0X 4 2 2 8" xfId="14305" xr:uid="{00000000-0005-0000-0000-0000F2430000}"/>
    <cellStyle name="SAPBEXHLevel0X 4 2 3" xfId="7991" xr:uid="{00000000-0005-0000-0000-0000F3430000}"/>
    <cellStyle name="SAPBEXHLevel0X 4 2 3 2" xfId="15204" xr:uid="{00000000-0005-0000-0000-0000F4430000}"/>
    <cellStyle name="SAPBEXHLevel0X 4 2 3 3" xfId="20890" xr:uid="{00000000-0005-0000-0000-0000F5430000}"/>
    <cellStyle name="SAPBEXHLevel0X 4 2 4" xfId="9252" xr:uid="{00000000-0005-0000-0000-0000F6430000}"/>
    <cellStyle name="SAPBEXHLevel0X 4 2 4 2" xfId="16465" xr:uid="{00000000-0005-0000-0000-0000F7430000}"/>
    <cellStyle name="SAPBEXHLevel0X 4 2 4 3" xfId="21997" xr:uid="{00000000-0005-0000-0000-0000F8430000}"/>
    <cellStyle name="SAPBEXHLevel0X 4 2 5" xfId="10127" xr:uid="{00000000-0005-0000-0000-0000F9430000}"/>
    <cellStyle name="SAPBEXHLevel0X 4 2 5 2" xfId="17340" xr:uid="{00000000-0005-0000-0000-0000FA430000}"/>
    <cellStyle name="SAPBEXHLevel0X 4 2 5 3" xfId="22777" xr:uid="{00000000-0005-0000-0000-0000FB430000}"/>
    <cellStyle name="SAPBEXHLevel0X 4 2 6" xfId="11368" xr:uid="{00000000-0005-0000-0000-0000FC430000}"/>
    <cellStyle name="SAPBEXHLevel0X 4 2 6 2" xfId="18575" xr:uid="{00000000-0005-0000-0000-0000FD430000}"/>
    <cellStyle name="SAPBEXHLevel0X 4 2 6 3" xfId="23770" xr:uid="{00000000-0005-0000-0000-0000FE430000}"/>
    <cellStyle name="SAPBEXHLevel0X 4 2 7" xfId="12619" xr:uid="{00000000-0005-0000-0000-0000FF430000}"/>
    <cellStyle name="SAPBEXHLevel0X 4 2 7 2" xfId="19826" xr:uid="{00000000-0005-0000-0000-000000440000}"/>
    <cellStyle name="SAPBEXHLevel0X 4 2 7 3" xfId="24849" xr:uid="{00000000-0005-0000-0000-000001440000}"/>
    <cellStyle name="SAPBEXHLevel0X 4 2 8" xfId="13444" xr:uid="{00000000-0005-0000-0000-000002440000}"/>
    <cellStyle name="SAPBEXHLevel0X 4 3" xfId="650" xr:uid="{00000000-0005-0000-0000-000003440000}"/>
    <cellStyle name="SAPBEXHLevel0X 4 3 2" xfId="1106" xr:uid="{00000000-0005-0000-0000-000004440000}"/>
    <cellStyle name="SAPBEXHLevel0X 4 3 2 2" xfId="8409" xr:uid="{00000000-0005-0000-0000-000005440000}"/>
    <cellStyle name="SAPBEXHLevel0X 4 3 2 2 2" xfId="15622" xr:uid="{00000000-0005-0000-0000-000006440000}"/>
    <cellStyle name="SAPBEXHLevel0X 4 3 2 2 3" xfId="21267" xr:uid="{00000000-0005-0000-0000-000007440000}"/>
    <cellStyle name="SAPBEXHLevel0X 4 3 2 3" xfId="8887" xr:uid="{00000000-0005-0000-0000-000008440000}"/>
    <cellStyle name="SAPBEXHLevel0X 4 3 2 3 2" xfId="16100" xr:uid="{00000000-0005-0000-0000-000009440000}"/>
    <cellStyle name="SAPBEXHLevel0X 4 3 2 3 3" xfId="21644" xr:uid="{00000000-0005-0000-0000-00000A440000}"/>
    <cellStyle name="SAPBEXHLevel0X 4 3 2 4" xfId="10540" xr:uid="{00000000-0005-0000-0000-00000B440000}"/>
    <cellStyle name="SAPBEXHLevel0X 4 3 2 4 2" xfId="17753" xr:uid="{00000000-0005-0000-0000-00000C440000}"/>
    <cellStyle name="SAPBEXHLevel0X 4 3 2 4 3" xfId="23149" xr:uid="{00000000-0005-0000-0000-00000D440000}"/>
    <cellStyle name="SAPBEXHLevel0X 4 3 2 5" xfId="11846" xr:uid="{00000000-0005-0000-0000-00000E440000}"/>
    <cellStyle name="SAPBEXHLevel0X 4 3 2 5 2" xfId="19053" xr:uid="{00000000-0005-0000-0000-00000F440000}"/>
    <cellStyle name="SAPBEXHLevel0X 4 3 2 5 3" xfId="24207" xr:uid="{00000000-0005-0000-0000-000010440000}"/>
    <cellStyle name="SAPBEXHLevel0X 4 3 2 6" xfId="12177" xr:uid="{00000000-0005-0000-0000-000011440000}"/>
    <cellStyle name="SAPBEXHLevel0X 4 3 2 6 2" xfId="19384" xr:uid="{00000000-0005-0000-0000-000012440000}"/>
    <cellStyle name="SAPBEXHLevel0X 4 3 2 6 3" xfId="24419" xr:uid="{00000000-0005-0000-0000-000013440000}"/>
    <cellStyle name="SAPBEXHLevel0X 4 3 2 7" xfId="13911" xr:uid="{00000000-0005-0000-0000-000014440000}"/>
    <cellStyle name="SAPBEXHLevel0X 4 3 2 8" xfId="14240" xr:uid="{00000000-0005-0000-0000-000015440000}"/>
    <cellStyle name="SAPBEXHLevel0X 4 3 3" xfId="7992" xr:uid="{00000000-0005-0000-0000-000016440000}"/>
    <cellStyle name="SAPBEXHLevel0X 4 3 3 2" xfId="15205" xr:uid="{00000000-0005-0000-0000-000017440000}"/>
    <cellStyle name="SAPBEXHLevel0X 4 3 3 3" xfId="20891" xr:uid="{00000000-0005-0000-0000-000018440000}"/>
    <cellStyle name="SAPBEXHLevel0X 4 3 4" xfId="9251" xr:uid="{00000000-0005-0000-0000-000019440000}"/>
    <cellStyle name="SAPBEXHLevel0X 4 3 4 2" xfId="16464" xr:uid="{00000000-0005-0000-0000-00001A440000}"/>
    <cellStyle name="SAPBEXHLevel0X 4 3 4 3" xfId="21996" xr:uid="{00000000-0005-0000-0000-00001B440000}"/>
    <cellStyle name="SAPBEXHLevel0X 4 3 5" xfId="10128" xr:uid="{00000000-0005-0000-0000-00001C440000}"/>
    <cellStyle name="SAPBEXHLevel0X 4 3 5 2" xfId="17341" xr:uid="{00000000-0005-0000-0000-00001D440000}"/>
    <cellStyle name="SAPBEXHLevel0X 4 3 5 3" xfId="22778" xr:uid="{00000000-0005-0000-0000-00001E440000}"/>
    <cellStyle name="SAPBEXHLevel0X 4 3 6" xfId="11433" xr:uid="{00000000-0005-0000-0000-00001F440000}"/>
    <cellStyle name="SAPBEXHLevel0X 4 3 6 2" xfId="18640" xr:uid="{00000000-0005-0000-0000-000020440000}"/>
    <cellStyle name="SAPBEXHLevel0X 4 3 6 3" xfId="23835" xr:uid="{00000000-0005-0000-0000-000021440000}"/>
    <cellStyle name="SAPBEXHLevel0X 4 3 7" xfId="12552" xr:uid="{00000000-0005-0000-0000-000022440000}"/>
    <cellStyle name="SAPBEXHLevel0X 4 3 7 2" xfId="19759" xr:uid="{00000000-0005-0000-0000-000023440000}"/>
    <cellStyle name="SAPBEXHLevel0X 4 3 7 3" xfId="24784" xr:uid="{00000000-0005-0000-0000-000024440000}"/>
    <cellStyle name="SAPBEXHLevel0X 4 3 8" xfId="13509" xr:uid="{00000000-0005-0000-0000-000025440000}"/>
    <cellStyle name="SAPBEXHLevel0X 4 3 9" xfId="14587" xr:uid="{00000000-0005-0000-0000-000026440000}"/>
    <cellStyle name="SAPBEXHLevel0X 4 4" xfId="705" xr:uid="{00000000-0005-0000-0000-000027440000}"/>
    <cellStyle name="SAPBEXHLevel0X 4 4 2" xfId="1161" xr:uid="{00000000-0005-0000-0000-000028440000}"/>
    <cellStyle name="SAPBEXHLevel0X 4 4 2 2" xfId="8410" xr:uid="{00000000-0005-0000-0000-000029440000}"/>
    <cellStyle name="SAPBEXHLevel0X 4 4 2 2 2" xfId="15623" xr:uid="{00000000-0005-0000-0000-00002A440000}"/>
    <cellStyle name="SAPBEXHLevel0X 4 4 2 2 3" xfId="21268" xr:uid="{00000000-0005-0000-0000-00002B440000}"/>
    <cellStyle name="SAPBEXHLevel0X 4 4 2 3" xfId="8886" xr:uid="{00000000-0005-0000-0000-00002C440000}"/>
    <cellStyle name="SAPBEXHLevel0X 4 4 2 3 2" xfId="16099" xr:uid="{00000000-0005-0000-0000-00002D440000}"/>
    <cellStyle name="SAPBEXHLevel0X 4 4 2 3 3" xfId="21643" xr:uid="{00000000-0005-0000-0000-00002E440000}"/>
    <cellStyle name="SAPBEXHLevel0X 4 4 2 4" xfId="10541" xr:uid="{00000000-0005-0000-0000-00002F440000}"/>
    <cellStyle name="SAPBEXHLevel0X 4 4 2 4 2" xfId="17754" xr:uid="{00000000-0005-0000-0000-000030440000}"/>
    <cellStyle name="SAPBEXHLevel0X 4 4 2 4 3" xfId="23150" xr:uid="{00000000-0005-0000-0000-000031440000}"/>
    <cellStyle name="SAPBEXHLevel0X 4 4 2 5" xfId="11901" xr:uid="{00000000-0005-0000-0000-000032440000}"/>
    <cellStyle name="SAPBEXHLevel0X 4 4 2 5 2" xfId="19108" xr:uid="{00000000-0005-0000-0000-000033440000}"/>
    <cellStyle name="SAPBEXHLevel0X 4 4 2 5 3" xfId="24262" xr:uid="{00000000-0005-0000-0000-000034440000}"/>
    <cellStyle name="SAPBEXHLevel0X 4 4 2 6" xfId="12122" xr:uid="{00000000-0005-0000-0000-000035440000}"/>
    <cellStyle name="SAPBEXHLevel0X 4 4 2 6 2" xfId="19329" xr:uid="{00000000-0005-0000-0000-000036440000}"/>
    <cellStyle name="SAPBEXHLevel0X 4 4 2 6 3" xfId="24364" xr:uid="{00000000-0005-0000-0000-000037440000}"/>
    <cellStyle name="SAPBEXHLevel0X 4 4 2 7" xfId="13966" xr:uid="{00000000-0005-0000-0000-000038440000}"/>
    <cellStyle name="SAPBEXHLevel0X 4 4 2 8" xfId="14185" xr:uid="{00000000-0005-0000-0000-000039440000}"/>
    <cellStyle name="SAPBEXHLevel0X 4 4 3" xfId="7993" xr:uid="{00000000-0005-0000-0000-00003A440000}"/>
    <cellStyle name="SAPBEXHLevel0X 4 4 3 2" xfId="15206" xr:uid="{00000000-0005-0000-0000-00003B440000}"/>
    <cellStyle name="SAPBEXHLevel0X 4 4 3 3" xfId="20892" xr:uid="{00000000-0005-0000-0000-00003C440000}"/>
    <cellStyle name="SAPBEXHLevel0X 4 4 4" xfId="9250" xr:uid="{00000000-0005-0000-0000-00003D440000}"/>
    <cellStyle name="SAPBEXHLevel0X 4 4 4 2" xfId="16463" xr:uid="{00000000-0005-0000-0000-00003E440000}"/>
    <cellStyle name="SAPBEXHLevel0X 4 4 4 3" xfId="21995" xr:uid="{00000000-0005-0000-0000-00003F440000}"/>
    <cellStyle name="SAPBEXHLevel0X 4 4 5" xfId="10129" xr:uid="{00000000-0005-0000-0000-000040440000}"/>
    <cellStyle name="SAPBEXHLevel0X 4 4 5 2" xfId="17342" xr:uid="{00000000-0005-0000-0000-000041440000}"/>
    <cellStyle name="SAPBEXHLevel0X 4 4 5 3" xfId="22779" xr:uid="{00000000-0005-0000-0000-000042440000}"/>
    <cellStyle name="SAPBEXHLevel0X 4 4 6" xfId="11488" xr:uid="{00000000-0005-0000-0000-000043440000}"/>
    <cellStyle name="SAPBEXHLevel0X 4 4 6 2" xfId="18695" xr:uid="{00000000-0005-0000-0000-000044440000}"/>
    <cellStyle name="SAPBEXHLevel0X 4 4 6 3" xfId="23890" xr:uid="{00000000-0005-0000-0000-000045440000}"/>
    <cellStyle name="SAPBEXHLevel0X 4 4 7" xfId="12493" xr:uid="{00000000-0005-0000-0000-000046440000}"/>
    <cellStyle name="SAPBEXHLevel0X 4 4 7 2" xfId="19700" xr:uid="{00000000-0005-0000-0000-000047440000}"/>
    <cellStyle name="SAPBEXHLevel0X 4 4 7 3" xfId="24732" xr:uid="{00000000-0005-0000-0000-000048440000}"/>
    <cellStyle name="SAPBEXHLevel0X 4 4 8" xfId="13564" xr:uid="{00000000-0005-0000-0000-000049440000}"/>
    <cellStyle name="SAPBEXHLevel0X 4 4 9" xfId="14533" xr:uid="{00000000-0005-0000-0000-00004A440000}"/>
    <cellStyle name="SAPBEXHLevel0X 4 5" xfId="7990" xr:uid="{00000000-0005-0000-0000-00004B440000}"/>
    <cellStyle name="SAPBEXHLevel0X 4 5 2" xfId="15203" xr:uid="{00000000-0005-0000-0000-00004C440000}"/>
    <cellStyle name="SAPBEXHLevel0X 4 5 3" xfId="20889" xr:uid="{00000000-0005-0000-0000-00004D440000}"/>
    <cellStyle name="SAPBEXHLevel0X 4 6" xfId="9253" xr:uid="{00000000-0005-0000-0000-00004E440000}"/>
    <cellStyle name="SAPBEXHLevel0X 4 6 2" xfId="16466" xr:uid="{00000000-0005-0000-0000-00004F440000}"/>
    <cellStyle name="SAPBEXHLevel0X 4 6 3" xfId="21998" xr:uid="{00000000-0005-0000-0000-000050440000}"/>
    <cellStyle name="SAPBEXHLevel0X 4 7" xfId="10126" xr:uid="{00000000-0005-0000-0000-000051440000}"/>
    <cellStyle name="SAPBEXHLevel0X 4 7 2" xfId="17339" xr:uid="{00000000-0005-0000-0000-000052440000}"/>
    <cellStyle name="SAPBEXHLevel0X 4 7 3" xfId="22776" xr:uid="{00000000-0005-0000-0000-000053440000}"/>
    <cellStyle name="SAPBEXHLevel0X 4 8" xfId="11287" xr:uid="{00000000-0005-0000-0000-000054440000}"/>
    <cellStyle name="SAPBEXHLevel0X 4 8 2" xfId="18494" xr:uid="{00000000-0005-0000-0000-000055440000}"/>
    <cellStyle name="SAPBEXHLevel0X 4 8 3" xfId="23693" xr:uid="{00000000-0005-0000-0000-000056440000}"/>
    <cellStyle name="SAPBEXHLevel0X 4 9" xfId="12727" xr:uid="{00000000-0005-0000-0000-000057440000}"/>
    <cellStyle name="SAPBEXHLevel0X 4 9 2" xfId="19934" xr:uid="{00000000-0005-0000-0000-000058440000}"/>
    <cellStyle name="SAPBEXHLevel0X 4 9 3" xfId="24925" xr:uid="{00000000-0005-0000-0000-000059440000}"/>
    <cellStyle name="SAPBEXHLevel0X 5" xfId="808" xr:uid="{00000000-0005-0000-0000-00005A440000}"/>
    <cellStyle name="SAPBEXHLevel0X 5 10" xfId="14494" xr:uid="{00000000-0005-0000-0000-00005B440000}"/>
    <cellStyle name="SAPBEXHLevel0X 5 2" xfId="7325" xr:uid="{00000000-0005-0000-0000-00005C440000}"/>
    <cellStyle name="SAPBEXHLevel0X 5 2 2" xfId="9563" xr:uid="{00000000-0005-0000-0000-00005D440000}"/>
    <cellStyle name="SAPBEXHLevel0X 5 2 2 2" xfId="16776" xr:uid="{00000000-0005-0000-0000-00005E440000}"/>
    <cellStyle name="SAPBEXHLevel0X 5 2 2 3" xfId="22242" xr:uid="{00000000-0005-0000-0000-00005F440000}"/>
    <cellStyle name="SAPBEXHLevel0X 5 2 3" xfId="9761" xr:uid="{00000000-0005-0000-0000-000060440000}"/>
    <cellStyle name="SAPBEXHLevel0X 5 2 3 2" xfId="16974" xr:uid="{00000000-0005-0000-0000-000061440000}"/>
    <cellStyle name="SAPBEXHLevel0X 5 2 3 3" xfId="22440" xr:uid="{00000000-0005-0000-0000-000062440000}"/>
    <cellStyle name="SAPBEXHLevel0X 5 2 4" xfId="10965" xr:uid="{00000000-0005-0000-0000-000063440000}"/>
    <cellStyle name="SAPBEXHLevel0X 5 2 4 2" xfId="18178" xr:uid="{00000000-0005-0000-0000-000064440000}"/>
    <cellStyle name="SAPBEXHLevel0X 5 2 4 3" xfId="23395" xr:uid="{00000000-0005-0000-0000-000065440000}"/>
    <cellStyle name="SAPBEXHLevel0X 5 2 5" xfId="12912" xr:uid="{00000000-0005-0000-0000-000066440000}"/>
    <cellStyle name="SAPBEXHLevel0X 5 2 5 2" xfId="20119" xr:uid="{00000000-0005-0000-0000-000067440000}"/>
    <cellStyle name="SAPBEXHLevel0X 5 2 5 3" xfId="25075" xr:uid="{00000000-0005-0000-0000-000068440000}"/>
    <cellStyle name="SAPBEXHLevel0X 5 2 6" xfId="13101" xr:uid="{00000000-0005-0000-0000-000069440000}"/>
    <cellStyle name="SAPBEXHLevel0X 5 2 6 2" xfId="20308" xr:uid="{00000000-0005-0000-0000-00006A440000}"/>
    <cellStyle name="SAPBEXHLevel0X 5 2 6 3" xfId="25264" xr:uid="{00000000-0005-0000-0000-00006B440000}"/>
    <cellStyle name="SAPBEXHLevel0X 5 2 7" xfId="14773" xr:uid="{00000000-0005-0000-0000-00006C440000}"/>
    <cellStyle name="SAPBEXHLevel0X 5 2 8" xfId="20486" xr:uid="{00000000-0005-0000-0000-00006D440000}"/>
    <cellStyle name="SAPBEXHLevel0X 5 3" xfId="7326" xr:uid="{00000000-0005-0000-0000-00006E440000}"/>
    <cellStyle name="SAPBEXHLevel0X 5 3 2" xfId="9564" xr:uid="{00000000-0005-0000-0000-00006F440000}"/>
    <cellStyle name="SAPBEXHLevel0X 5 3 2 2" xfId="16777" xr:uid="{00000000-0005-0000-0000-000070440000}"/>
    <cellStyle name="SAPBEXHLevel0X 5 3 2 3" xfId="22243" xr:uid="{00000000-0005-0000-0000-000071440000}"/>
    <cellStyle name="SAPBEXHLevel0X 5 3 3" xfId="9762" xr:uid="{00000000-0005-0000-0000-000072440000}"/>
    <cellStyle name="SAPBEXHLevel0X 5 3 3 2" xfId="16975" xr:uid="{00000000-0005-0000-0000-000073440000}"/>
    <cellStyle name="SAPBEXHLevel0X 5 3 3 3" xfId="22441" xr:uid="{00000000-0005-0000-0000-000074440000}"/>
    <cellStyle name="SAPBEXHLevel0X 5 3 4" xfId="10966" xr:uid="{00000000-0005-0000-0000-000075440000}"/>
    <cellStyle name="SAPBEXHLevel0X 5 3 4 2" xfId="18179" xr:uid="{00000000-0005-0000-0000-000076440000}"/>
    <cellStyle name="SAPBEXHLevel0X 5 3 4 3" xfId="23396" xr:uid="{00000000-0005-0000-0000-000077440000}"/>
    <cellStyle name="SAPBEXHLevel0X 5 3 5" xfId="12913" xr:uid="{00000000-0005-0000-0000-000078440000}"/>
    <cellStyle name="SAPBEXHLevel0X 5 3 5 2" xfId="20120" xr:uid="{00000000-0005-0000-0000-000079440000}"/>
    <cellStyle name="SAPBEXHLevel0X 5 3 5 3" xfId="25076" xr:uid="{00000000-0005-0000-0000-00007A440000}"/>
    <cellStyle name="SAPBEXHLevel0X 5 3 6" xfId="13102" xr:uid="{00000000-0005-0000-0000-00007B440000}"/>
    <cellStyle name="SAPBEXHLevel0X 5 3 6 2" xfId="20309" xr:uid="{00000000-0005-0000-0000-00007C440000}"/>
    <cellStyle name="SAPBEXHLevel0X 5 3 6 3" xfId="25265" xr:uid="{00000000-0005-0000-0000-00007D440000}"/>
    <cellStyle name="SAPBEXHLevel0X 5 3 7" xfId="14774" xr:uid="{00000000-0005-0000-0000-00007E440000}"/>
    <cellStyle name="SAPBEXHLevel0X 5 3 8" xfId="20487" xr:uid="{00000000-0005-0000-0000-00007F440000}"/>
    <cellStyle name="SAPBEXHLevel0X 5 4" xfId="8411" xr:uid="{00000000-0005-0000-0000-000080440000}"/>
    <cellStyle name="SAPBEXHLevel0X 5 4 2" xfId="15624" xr:uid="{00000000-0005-0000-0000-000081440000}"/>
    <cellStyle name="SAPBEXHLevel0X 5 4 3" xfId="21269" xr:uid="{00000000-0005-0000-0000-000082440000}"/>
    <cellStyle name="SAPBEXHLevel0X 5 5" xfId="8885" xr:uid="{00000000-0005-0000-0000-000083440000}"/>
    <cellStyle name="SAPBEXHLevel0X 5 5 2" xfId="16098" xr:uid="{00000000-0005-0000-0000-000084440000}"/>
    <cellStyle name="SAPBEXHLevel0X 5 5 3" xfId="21642" xr:uid="{00000000-0005-0000-0000-000085440000}"/>
    <cellStyle name="SAPBEXHLevel0X 5 6" xfId="10542" xr:uid="{00000000-0005-0000-0000-000086440000}"/>
    <cellStyle name="SAPBEXHLevel0X 5 6 2" xfId="17755" xr:uid="{00000000-0005-0000-0000-000087440000}"/>
    <cellStyle name="SAPBEXHLevel0X 5 6 3" xfId="23151" xr:uid="{00000000-0005-0000-0000-000088440000}"/>
    <cellStyle name="SAPBEXHLevel0X 5 7" xfId="11548" xr:uid="{00000000-0005-0000-0000-000089440000}"/>
    <cellStyle name="SAPBEXHLevel0X 5 7 2" xfId="18755" xr:uid="{00000000-0005-0000-0000-00008A440000}"/>
    <cellStyle name="SAPBEXHLevel0X 5 7 3" xfId="23931" xr:uid="{00000000-0005-0000-0000-00008B440000}"/>
    <cellStyle name="SAPBEXHLevel0X 5 8" xfId="12454" xr:uid="{00000000-0005-0000-0000-00008C440000}"/>
    <cellStyle name="SAPBEXHLevel0X 5 8 2" xfId="19661" xr:uid="{00000000-0005-0000-0000-00008D440000}"/>
    <cellStyle name="SAPBEXHLevel0X 5 8 3" xfId="24695" xr:uid="{00000000-0005-0000-0000-00008E440000}"/>
    <cellStyle name="SAPBEXHLevel0X 5 9" xfId="13617" xr:uid="{00000000-0005-0000-0000-00008F440000}"/>
    <cellStyle name="SAPBEXHLevel0X 6" xfId="7327" xr:uid="{00000000-0005-0000-0000-000090440000}"/>
    <cellStyle name="SAPBEXHLevel0X 6 2" xfId="7328" xr:uid="{00000000-0005-0000-0000-000091440000}"/>
    <cellStyle name="SAPBEXHLevel0X 6 2 2" xfId="9566" xr:uid="{00000000-0005-0000-0000-000092440000}"/>
    <cellStyle name="SAPBEXHLevel0X 6 2 2 2" xfId="16779" xr:uid="{00000000-0005-0000-0000-000093440000}"/>
    <cellStyle name="SAPBEXHLevel0X 6 2 2 3" xfId="22245" xr:uid="{00000000-0005-0000-0000-000094440000}"/>
    <cellStyle name="SAPBEXHLevel0X 6 2 3" xfId="9764" xr:uid="{00000000-0005-0000-0000-000095440000}"/>
    <cellStyle name="SAPBEXHLevel0X 6 2 3 2" xfId="16977" xr:uid="{00000000-0005-0000-0000-000096440000}"/>
    <cellStyle name="SAPBEXHLevel0X 6 2 3 3" xfId="22443" xr:uid="{00000000-0005-0000-0000-000097440000}"/>
    <cellStyle name="SAPBEXHLevel0X 6 2 4" xfId="10968" xr:uid="{00000000-0005-0000-0000-000098440000}"/>
    <cellStyle name="SAPBEXHLevel0X 6 2 4 2" xfId="18181" xr:uid="{00000000-0005-0000-0000-000099440000}"/>
    <cellStyle name="SAPBEXHLevel0X 6 2 4 3" xfId="23398" xr:uid="{00000000-0005-0000-0000-00009A440000}"/>
    <cellStyle name="SAPBEXHLevel0X 6 2 5" xfId="12915" xr:uid="{00000000-0005-0000-0000-00009B440000}"/>
    <cellStyle name="SAPBEXHLevel0X 6 2 5 2" xfId="20122" xr:uid="{00000000-0005-0000-0000-00009C440000}"/>
    <cellStyle name="SAPBEXHLevel0X 6 2 5 3" xfId="25078" xr:uid="{00000000-0005-0000-0000-00009D440000}"/>
    <cellStyle name="SAPBEXHLevel0X 6 2 6" xfId="13104" xr:uid="{00000000-0005-0000-0000-00009E440000}"/>
    <cellStyle name="SAPBEXHLevel0X 6 2 6 2" xfId="20311" xr:uid="{00000000-0005-0000-0000-00009F440000}"/>
    <cellStyle name="SAPBEXHLevel0X 6 2 6 3" xfId="25267" xr:uid="{00000000-0005-0000-0000-0000A0440000}"/>
    <cellStyle name="SAPBEXHLevel0X 6 2 7" xfId="14776" xr:uid="{00000000-0005-0000-0000-0000A1440000}"/>
    <cellStyle name="SAPBEXHLevel0X 6 2 8" xfId="20489" xr:uid="{00000000-0005-0000-0000-0000A2440000}"/>
    <cellStyle name="SAPBEXHLevel0X 6 3" xfId="9565" xr:uid="{00000000-0005-0000-0000-0000A3440000}"/>
    <cellStyle name="SAPBEXHLevel0X 6 3 2" xfId="16778" xr:uid="{00000000-0005-0000-0000-0000A4440000}"/>
    <cellStyle name="SAPBEXHLevel0X 6 3 3" xfId="22244" xr:uid="{00000000-0005-0000-0000-0000A5440000}"/>
    <cellStyle name="SAPBEXHLevel0X 6 4" xfId="9763" xr:uid="{00000000-0005-0000-0000-0000A6440000}"/>
    <cellStyle name="SAPBEXHLevel0X 6 4 2" xfId="16976" xr:uid="{00000000-0005-0000-0000-0000A7440000}"/>
    <cellStyle name="SAPBEXHLevel0X 6 4 3" xfId="22442" xr:uid="{00000000-0005-0000-0000-0000A8440000}"/>
    <cellStyle name="SAPBEXHLevel0X 6 5" xfId="10967" xr:uid="{00000000-0005-0000-0000-0000A9440000}"/>
    <cellStyle name="SAPBEXHLevel0X 6 5 2" xfId="18180" xr:uid="{00000000-0005-0000-0000-0000AA440000}"/>
    <cellStyle name="SAPBEXHLevel0X 6 5 3" xfId="23397" xr:uid="{00000000-0005-0000-0000-0000AB440000}"/>
    <cellStyle name="SAPBEXHLevel0X 6 6" xfId="12914" xr:uid="{00000000-0005-0000-0000-0000AC440000}"/>
    <cellStyle name="SAPBEXHLevel0X 6 6 2" xfId="20121" xr:uid="{00000000-0005-0000-0000-0000AD440000}"/>
    <cellStyle name="SAPBEXHLevel0X 6 6 3" xfId="25077" xr:uid="{00000000-0005-0000-0000-0000AE440000}"/>
    <cellStyle name="SAPBEXHLevel0X 6 7" xfId="13103" xr:uid="{00000000-0005-0000-0000-0000AF440000}"/>
    <cellStyle name="SAPBEXHLevel0X 6 7 2" xfId="20310" xr:uid="{00000000-0005-0000-0000-0000B0440000}"/>
    <cellStyle name="SAPBEXHLevel0X 6 7 3" xfId="25266" xr:uid="{00000000-0005-0000-0000-0000B1440000}"/>
    <cellStyle name="SAPBEXHLevel0X 6 8" xfId="14775" xr:uid="{00000000-0005-0000-0000-0000B2440000}"/>
    <cellStyle name="SAPBEXHLevel0X 6 9" xfId="20488" xr:uid="{00000000-0005-0000-0000-0000B3440000}"/>
    <cellStyle name="SAPBEXHLevel0X 7" xfId="7329" xr:uid="{00000000-0005-0000-0000-0000B4440000}"/>
    <cellStyle name="SAPBEXHLevel0X 7 10" xfId="20490" xr:uid="{00000000-0005-0000-0000-0000B5440000}"/>
    <cellStyle name="SAPBEXHLevel0X 7 2" xfId="7330" xr:uid="{00000000-0005-0000-0000-0000B6440000}"/>
    <cellStyle name="SAPBEXHLevel0X 7 2 2" xfId="9568" xr:uid="{00000000-0005-0000-0000-0000B7440000}"/>
    <cellStyle name="SAPBEXHLevel0X 7 2 2 2" xfId="16781" xr:uid="{00000000-0005-0000-0000-0000B8440000}"/>
    <cellStyle name="SAPBEXHLevel0X 7 2 2 3" xfId="22247" xr:uid="{00000000-0005-0000-0000-0000B9440000}"/>
    <cellStyle name="SAPBEXHLevel0X 7 2 3" xfId="9766" xr:uid="{00000000-0005-0000-0000-0000BA440000}"/>
    <cellStyle name="SAPBEXHLevel0X 7 2 3 2" xfId="16979" xr:uid="{00000000-0005-0000-0000-0000BB440000}"/>
    <cellStyle name="SAPBEXHLevel0X 7 2 3 3" xfId="22445" xr:uid="{00000000-0005-0000-0000-0000BC440000}"/>
    <cellStyle name="SAPBEXHLevel0X 7 2 4" xfId="10970" xr:uid="{00000000-0005-0000-0000-0000BD440000}"/>
    <cellStyle name="SAPBEXHLevel0X 7 2 4 2" xfId="18183" xr:uid="{00000000-0005-0000-0000-0000BE440000}"/>
    <cellStyle name="SAPBEXHLevel0X 7 2 4 3" xfId="23400" xr:uid="{00000000-0005-0000-0000-0000BF440000}"/>
    <cellStyle name="SAPBEXHLevel0X 7 2 5" xfId="12917" xr:uid="{00000000-0005-0000-0000-0000C0440000}"/>
    <cellStyle name="SAPBEXHLevel0X 7 2 5 2" xfId="20124" xr:uid="{00000000-0005-0000-0000-0000C1440000}"/>
    <cellStyle name="SAPBEXHLevel0X 7 2 5 3" xfId="25080" xr:uid="{00000000-0005-0000-0000-0000C2440000}"/>
    <cellStyle name="SAPBEXHLevel0X 7 2 6" xfId="13106" xr:uid="{00000000-0005-0000-0000-0000C3440000}"/>
    <cellStyle name="SAPBEXHLevel0X 7 2 6 2" xfId="20313" xr:uid="{00000000-0005-0000-0000-0000C4440000}"/>
    <cellStyle name="SAPBEXHLevel0X 7 2 6 3" xfId="25269" xr:uid="{00000000-0005-0000-0000-0000C5440000}"/>
    <cellStyle name="SAPBEXHLevel0X 7 2 7" xfId="14778" xr:uid="{00000000-0005-0000-0000-0000C6440000}"/>
    <cellStyle name="SAPBEXHLevel0X 7 2 8" xfId="20491" xr:uid="{00000000-0005-0000-0000-0000C7440000}"/>
    <cellStyle name="SAPBEXHLevel0X 7 3" xfId="7331" xr:uid="{00000000-0005-0000-0000-0000C8440000}"/>
    <cellStyle name="SAPBEXHLevel0X 7 3 2" xfId="9569" xr:uid="{00000000-0005-0000-0000-0000C9440000}"/>
    <cellStyle name="SAPBEXHLevel0X 7 3 2 2" xfId="16782" xr:uid="{00000000-0005-0000-0000-0000CA440000}"/>
    <cellStyle name="SAPBEXHLevel0X 7 3 2 3" xfId="22248" xr:uid="{00000000-0005-0000-0000-0000CB440000}"/>
    <cellStyle name="SAPBEXHLevel0X 7 3 3" xfId="9767" xr:uid="{00000000-0005-0000-0000-0000CC440000}"/>
    <cellStyle name="SAPBEXHLevel0X 7 3 3 2" xfId="16980" xr:uid="{00000000-0005-0000-0000-0000CD440000}"/>
    <cellStyle name="SAPBEXHLevel0X 7 3 3 3" xfId="22446" xr:uid="{00000000-0005-0000-0000-0000CE440000}"/>
    <cellStyle name="SAPBEXHLevel0X 7 3 4" xfId="10971" xr:uid="{00000000-0005-0000-0000-0000CF440000}"/>
    <cellStyle name="SAPBEXHLevel0X 7 3 4 2" xfId="18184" xr:uid="{00000000-0005-0000-0000-0000D0440000}"/>
    <cellStyle name="SAPBEXHLevel0X 7 3 4 3" xfId="23401" xr:uid="{00000000-0005-0000-0000-0000D1440000}"/>
    <cellStyle name="SAPBEXHLevel0X 7 3 5" xfId="12918" xr:uid="{00000000-0005-0000-0000-0000D2440000}"/>
    <cellStyle name="SAPBEXHLevel0X 7 3 5 2" xfId="20125" xr:uid="{00000000-0005-0000-0000-0000D3440000}"/>
    <cellStyle name="SAPBEXHLevel0X 7 3 5 3" xfId="25081" xr:uid="{00000000-0005-0000-0000-0000D4440000}"/>
    <cellStyle name="SAPBEXHLevel0X 7 3 6" xfId="13107" xr:uid="{00000000-0005-0000-0000-0000D5440000}"/>
    <cellStyle name="SAPBEXHLevel0X 7 3 6 2" xfId="20314" xr:uid="{00000000-0005-0000-0000-0000D6440000}"/>
    <cellStyle name="SAPBEXHLevel0X 7 3 6 3" xfId="25270" xr:uid="{00000000-0005-0000-0000-0000D7440000}"/>
    <cellStyle name="SAPBEXHLevel0X 7 3 7" xfId="14779" xr:uid="{00000000-0005-0000-0000-0000D8440000}"/>
    <cellStyle name="SAPBEXHLevel0X 7 3 8" xfId="20492" xr:uid="{00000000-0005-0000-0000-0000D9440000}"/>
    <cellStyle name="SAPBEXHLevel0X 7 4" xfId="9567" xr:uid="{00000000-0005-0000-0000-0000DA440000}"/>
    <cellStyle name="SAPBEXHLevel0X 7 4 2" xfId="16780" xr:uid="{00000000-0005-0000-0000-0000DB440000}"/>
    <cellStyle name="SAPBEXHLevel0X 7 4 3" xfId="22246" xr:uid="{00000000-0005-0000-0000-0000DC440000}"/>
    <cellStyle name="SAPBEXHLevel0X 7 5" xfId="9765" xr:uid="{00000000-0005-0000-0000-0000DD440000}"/>
    <cellStyle name="SAPBEXHLevel0X 7 5 2" xfId="16978" xr:uid="{00000000-0005-0000-0000-0000DE440000}"/>
    <cellStyle name="SAPBEXHLevel0X 7 5 3" xfId="22444" xr:uid="{00000000-0005-0000-0000-0000DF440000}"/>
    <cellStyle name="SAPBEXHLevel0X 7 6" xfId="10969" xr:uid="{00000000-0005-0000-0000-0000E0440000}"/>
    <cellStyle name="SAPBEXHLevel0X 7 6 2" xfId="18182" xr:uid="{00000000-0005-0000-0000-0000E1440000}"/>
    <cellStyle name="SAPBEXHLevel0X 7 6 3" xfId="23399" xr:uid="{00000000-0005-0000-0000-0000E2440000}"/>
    <cellStyle name="SAPBEXHLevel0X 7 7" xfId="12916" xr:uid="{00000000-0005-0000-0000-0000E3440000}"/>
    <cellStyle name="SAPBEXHLevel0X 7 7 2" xfId="20123" xr:uid="{00000000-0005-0000-0000-0000E4440000}"/>
    <cellStyle name="SAPBEXHLevel0X 7 7 3" xfId="25079" xr:uid="{00000000-0005-0000-0000-0000E5440000}"/>
    <cellStyle name="SAPBEXHLevel0X 7 8" xfId="13105" xr:uid="{00000000-0005-0000-0000-0000E6440000}"/>
    <cellStyle name="SAPBEXHLevel0X 7 8 2" xfId="20312" xr:uid="{00000000-0005-0000-0000-0000E7440000}"/>
    <cellStyle name="SAPBEXHLevel0X 7 8 3" xfId="25268" xr:uid="{00000000-0005-0000-0000-0000E8440000}"/>
    <cellStyle name="SAPBEXHLevel0X 7 9" xfId="14777" xr:uid="{00000000-0005-0000-0000-0000E9440000}"/>
    <cellStyle name="SAPBEXHLevel0X 8" xfId="7332" xr:uid="{00000000-0005-0000-0000-0000EA440000}"/>
    <cellStyle name="SAPBEXHLevel0X 8 2" xfId="7333" xr:uid="{00000000-0005-0000-0000-0000EB440000}"/>
    <cellStyle name="SAPBEXHLevel0X 8 2 2" xfId="9571" xr:uid="{00000000-0005-0000-0000-0000EC440000}"/>
    <cellStyle name="SAPBEXHLevel0X 8 2 2 2" xfId="16784" xr:uid="{00000000-0005-0000-0000-0000ED440000}"/>
    <cellStyle name="SAPBEXHLevel0X 8 2 2 3" xfId="22250" xr:uid="{00000000-0005-0000-0000-0000EE440000}"/>
    <cellStyle name="SAPBEXHLevel0X 8 2 3" xfId="9769" xr:uid="{00000000-0005-0000-0000-0000EF440000}"/>
    <cellStyle name="SAPBEXHLevel0X 8 2 3 2" xfId="16982" xr:uid="{00000000-0005-0000-0000-0000F0440000}"/>
    <cellStyle name="SAPBEXHLevel0X 8 2 3 3" xfId="22448" xr:uid="{00000000-0005-0000-0000-0000F1440000}"/>
    <cellStyle name="SAPBEXHLevel0X 8 2 4" xfId="10973" xr:uid="{00000000-0005-0000-0000-0000F2440000}"/>
    <cellStyle name="SAPBEXHLevel0X 8 2 4 2" xfId="18186" xr:uid="{00000000-0005-0000-0000-0000F3440000}"/>
    <cellStyle name="SAPBEXHLevel0X 8 2 4 3" xfId="23403" xr:uid="{00000000-0005-0000-0000-0000F4440000}"/>
    <cellStyle name="SAPBEXHLevel0X 8 2 5" xfId="12920" xr:uid="{00000000-0005-0000-0000-0000F5440000}"/>
    <cellStyle name="SAPBEXHLevel0X 8 2 5 2" xfId="20127" xr:uid="{00000000-0005-0000-0000-0000F6440000}"/>
    <cellStyle name="SAPBEXHLevel0X 8 2 5 3" xfId="25083" xr:uid="{00000000-0005-0000-0000-0000F7440000}"/>
    <cellStyle name="SAPBEXHLevel0X 8 2 6" xfId="13109" xr:uid="{00000000-0005-0000-0000-0000F8440000}"/>
    <cellStyle name="SAPBEXHLevel0X 8 2 6 2" xfId="20316" xr:uid="{00000000-0005-0000-0000-0000F9440000}"/>
    <cellStyle name="SAPBEXHLevel0X 8 2 6 3" xfId="25272" xr:uid="{00000000-0005-0000-0000-0000FA440000}"/>
    <cellStyle name="SAPBEXHLevel0X 8 2 7" xfId="14781" xr:uid="{00000000-0005-0000-0000-0000FB440000}"/>
    <cellStyle name="SAPBEXHLevel0X 8 2 8" xfId="20494" xr:uid="{00000000-0005-0000-0000-0000FC440000}"/>
    <cellStyle name="SAPBEXHLevel0X 8 3" xfId="9570" xr:uid="{00000000-0005-0000-0000-0000FD440000}"/>
    <cellStyle name="SAPBEXHLevel0X 8 3 2" xfId="16783" xr:uid="{00000000-0005-0000-0000-0000FE440000}"/>
    <cellStyle name="SAPBEXHLevel0X 8 3 3" xfId="22249" xr:uid="{00000000-0005-0000-0000-0000FF440000}"/>
    <cellStyle name="SAPBEXHLevel0X 8 4" xfId="9768" xr:uid="{00000000-0005-0000-0000-000000450000}"/>
    <cellStyle name="SAPBEXHLevel0X 8 4 2" xfId="16981" xr:uid="{00000000-0005-0000-0000-000001450000}"/>
    <cellStyle name="SAPBEXHLevel0X 8 4 3" xfId="22447" xr:uid="{00000000-0005-0000-0000-000002450000}"/>
    <cellStyle name="SAPBEXHLevel0X 8 5" xfId="10972" xr:uid="{00000000-0005-0000-0000-000003450000}"/>
    <cellStyle name="SAPBEXHLevel0X 8 5 2" xfId="18185" xr:uid="{00000000-0005-0000-0000-000004450000}"/>
    <cellStyle name="SAPBEXHLevel0X 8 5 3" xfId="23402" xr:uid="{00000000-0005-0000-0000-000005450000}"/>
    <cellStyle name="SAPBEXHLevel0X 8 6" xfId="12919" xr:uid="{00000000-0005-0000-0000-000006450000}"/>
    <cellStyle name="SAPBEXHLevel0X 8 6 2" xfId="20126" xr:uid="{00000000-0005-0000-0000-000007450000}"/>
    <cellStyle name="SAPBEXHLevel0X 8 6 3" xfId="25082" xr:uid="{00000000-0005-0000-0000-000008450000}"/>
    <cellStyle name="SAPBEXHLevel0X 8 7" xfId="13108" xr:uid="{00000000-0005-0000-0000-000009450000}"/>
    <cellStyle name="SAPBEXHLevel0X 8 7 2" xfId="20315" xr:uid="{00000000-0005-0000-0000-00000A450000}"/>
    <cellStyle name="SAPBEXHLevel0X 8 7 3" xfId="25271" xr:uid="{00000000-0005-0000-0000-00000B450000}"/>
    <cellStyle name="SAPBEXHLevel0X 8 8" xfId="14780" xr:uid="{00000000-0005-0000-0000-00000C450000}"/>
    <cellStyle name="SAPBEXHLevel0X 8 9" xfId="20493" xr:uid="{00000000-0005-0000-0000-00000D450000}"/>
    <cellStyle name="SAPBEXHLevel0X 9" xfId="7334" xr:uid="{00000000-0005-0000-0000-00000E450000}"/>
    <cellStyle name="SAPBEXHLevel0X 9 2" xfId="9572" xr:uid="{00000000-0005-0000-0000-00000F450000}"/>
    <cellStyle name="SAPBEXHLevel0X 9 2 2" xfId="16785" xr:uid="{00000000-0005-0000-0000-000010450000}"/>
    <cellStyle name="SAPBEXHLevel0X 9 2 3" xfId="22251" xr:uid="{00000000-0005-0000-0000-000011450000}"/>
    <cellStyle name="SAPBEXHLevel0X 9 3" xfId="9770" xr:uid="{00000000-0005-0000-0000-000012450000}"/>
    <cellStyle name="SAPBEXHLevel0X 9 3 2" xfId="16983" xr:uid="{00000000-0005-0000-0000-000013450000}"/>
    <cellStyle name="SAPBEXHLevel0X 9 3 3" xfId="22449" xr:uid="{00000000-0005-0000-0000-000014450000}"/>
    <cellStyle name="SAPBEXHLevel0X 9 4" xfId="10974" xr:uid="{00000000-0005-0000-0000-000015450000}"/>
    <cellStyle name="SAPBEXHLevel0X 9 4 2" xfId="18187" xr:uid="{00000000-0005-0000-0000-000016450000}"/>
    <cellStyle name="SAPBEXHLevel0X 9 4 3" xfId="23404" xr:uid="{00000000-0005-0000-0000-000017450000}"/>
    <cellStyle name="SAPBEXHLevel0X 9 5" xfId="12921" xr:uid="{00000000-0005-0000-0000-000018450000}"/>
    <cellStyle name="SAPBEXHLevel0X 9 5 2" xfId="20128" xr:uid="{00000000-0005-0000-0000-000019450000}"/>
    <cellStyle name="SAPBEXHLevel0X 9 5 3" xfId="25084" xr:uid="{00000000-0005-0000-0000-00001A450000}"/>
    <cellStyle name="SAPBEXHLevel0X 9 6" xfId="13110" xr:uid="{00000000-0005-0000-0000-00001B450000}"/>
    <cellStyle name="SAPBEXHLevel0X 9 6 2" xfId="20317" xr:uid="{00000000-0005-0000-0000-00001C450000}"/>
    <cellStyle name="SAPBEXHLevel0X 9 6 3" xfId="25273" xr:uid="{00000000-0005-0000-0000-00001D450000}"/>
    <cellStyle name="SAPBEXHLevel0X 9 7" xfId="14782" xr:uid="{00000000-0005-0000-0000-00001E450000}"/>
    <cellStyle name="SAPBEXHLevel0X 9 8" xfId="20495" xr:uid="{00000000-0005-0000-0000-00001F450000}"/>
    <cellStyle name="SAPBEXHLevel0X_2010-2012 Program Workbook_Incent_FS" xfId="7335" xr:uid="{00000000-0005-0000-0000-000020450000}"/>
    <cellStyle name="SAPBEXHLevel1" xfId="99" xr:uid="{00000000-0005-0000-0000-000021450000}"/>
    <cellStyle name="SAPBEXHLevel1 10" xfId="7336" xr:uid="{00000000-0005-0000-0000-000022450000}"/>
    <cellStyle name="SAPBEXHLevel1 10 2" xfId="9573" xr:uid="{00000000-0005-0000-0000-000023450000}"/>
    <cellStyle name="SAPBEXHLevel1 10 2 2" xfId="16786" xr:uid="{00000000-0005-0000-0000-000024450000}"/>
    <cellStyle name="SAPBEXHLevel1 10 2 3" xfId="22252" xr:uid="{00000000-0005-0000-0000-000025450000}"/>
    <cellStyle name="SAPBEXHLevel1 10 3" xfId="9771" xr:uid="{00000000-0005-0000-0000-000026450000}"/>
    <cellStyle name="SAPBEXHLevel1 10 3 2" xfId="16984" xr:uid="{00000000-0005-0000-0000-000027450000}"/>
    <cellStyle name="SAPBEXHLevel1 10 3 3" xfId="22450" xr:uid="{00000000-0005-0000-0000-000028450000}"/>
    <cellStyle name="SAPBEXHLevel1 10 4" xfId="10975" xr:uid="{00000000-0005-0000-0000-000029450000}"/>
    <cellStyle name="SAPBEXHLevel1 10 4 2" xfId="18188" xr:uid="{00000000-0005-0000-0000-00002A450000}"/>
    <cellStyle name="SAPBEXHLevel1 10 4 3" xfId="23405" xr:uid="{00000000-0005-0000-0000-00002B450000}"/>
    <cellStyle name="SAPBEXHLevel1 10 5" xfId="12922" xr:uid="{00000000-0005-0000-0000-00002C450000}"/>
    <cellStyle name="SAPBEXHLevel1 10 5 2" xfId="20129" xr:uid="{00000000-0005-0000-0000-00002D450000}"/>
    <cellStyle name="SAPBEXHLevel1 10 5 3" xfId="25085" xr:uid="{00000000-0005-0000-0000-00002E450000}"/>
    <cellStyle name="SAPBEXHLevel1 10 6" xfId="13111" xr:uid="{00000000-0005-0000-0000-00002F450000}"/>
    <cellStyle name="SAPBEXHLevel1 10 6 2" xfId="20318" xr:uid="{00000000-0005-0000-0000-000030450000}"/>
    <cellStyle name="SAPBEXHLevel1 10 6 3" xfId="25274" xr:uid="{00000000-0005-0000-0000-000031450000}"/>
    <cellStyle name="SAPBEXHLevel1 10 7" xfId="14783" xr:uid="{00000000-0005-0000-0000-000032450000}"/>
    <cellStyle name="SAPBEXHLevel1 10 8" xfId="20496" xr:uid="{00000000-0005-0000-0000-000033450000}"/>
    <cellStyle name="SAPBEXHLevel1 11" xfId="7337" xr:uid="{00000000-0005-0000-0000-000034450000}"/>
    <cellStyle name="SAPBEXHLevel1 11 2" xfId="9574" xr:uid="{00000000-0005-0000-0000-000035450000}"/>
    <cellStyle name="SAPBEXHLevel1 11 2 2" xfId="16787" xr:uid="{00000000-0005-0000-0000-000036450000}"/>
    <cellStyle name="SAPBEXHLevel1 11 2 3" xfId="22253" xr:uid="{00000000-0005-0000-0000-000037450000}"/>
    <cellStyle name="SAPBEXHLevel1 11 3" xfId="9772" xr:uid="{00000000-0005-0000-0000-000038450000}"/>
    <cellStyle name="SAPBEXHLevel1 11 3 2" xfId="16985" xr:uid="{00000000-0005-0000-0000-000039450000}"/>
    <cellStyle name="SAPBEXHLevel1 11 3 3" xfId="22451" xr:uid="{00000000-0005-0000-0000-00003A450000}"/>
    <cellStyle name="SAPBEXHLevel1 11 4" xfId="10976" xr:uid="{00000000-0005-0000-0000-00003B450000}"/>
    <cellStyle name="SAPBEXHLevel1 11 4 2" xfId="18189" xr:uid="{00000000-0005-0000-0000-00003C450000}"/>
    <cellStyle name="SAPBEXHLevel1 11 4 3" xfId="23406" xr:uid="{00000000-0005-0000-0000-00003D450000}"/>
    <cellStyle name="SAPBEXHLevel1 11 5" xfId="12923" xr:uid="{00000000-0005-0000-0000-00003E450000}"/>
    <cellStyle name="SAPBEXHLevel1 11 5 2" xfId="20130" xr:uid="{00000000-0005-0000-0000-00003F450000}"/>
    <cellStyle name="SAPBEXHLevel1 11 5 3" xfId="25086" xr:uid="{00000000-0005-0000-0000-000040450000}"/>
    <cellStyle name="SAPBEXHLevel1 11 6" xfId="13112" xr:uid="{00000000-0005-0000-0000-000041450000}"/>
    <cellStyle name="SAPBEXHLevel1 11 6 2" xfId="20319" xr:uid="{00000000-0005-0000-0000-000042450000}"/>
    <cellStyle name="SAPBEXHLevel1 11 6 3" xfId="25275" xr:uid="{00000000-0005-0000-0000-000043450000}"/>
    <cellStyle name="SAPBEXHLevel1 11 7" xfId="14784" xr:uid="{00000000-0005-0000-0000-000044450000}"/>
    <cellStyle name="SAPBEXHLevel1 11 8" xfId="20497" xr:uid="{00000000-0005-0000-0000-000045450000}"/>
    <cellStyle name="SAPBEXHLevel1 12" xfId="7338" xr:uid="{00000000-0005-0000-0000-000046450000}"/>
    <cellStyle name="SAPBEXHLevel1 12 2" xfId="9575" xr:uid="{00000000-0005-0000-0000-000047450000}"/>
    <cellStyle name="SAPBEXHLevel1 12 2 2" xfId="16788" xr:uid="{00000000-0005-0000-0000-000048450000}"/>
    <cellStyle name="SAPBEXHLevel1 12 2 3" xfId="22254" xr:uid="{00000000-0005-0000-0000-000049450000}"/>
    <cellStyle name="SAPBEXHLevel1 12 3" xfId="9773" xr:uid="{00000000-0005-0000-0000-00004A450000}"/>
    <cellStyle name="SAPBEXHLevel1 12 3 2" xfId="16986" xr:uid="{00000000-0005-0000-0000-00004B450000}"/>
    <cellStyle name="SAPBEXHLevel1 12 3 3" xfId="22452" xr:uid="{00000000-0005-0000-0000-00004C450000}"/>
    <cellStyle name="SAPBEXHLevel1 12 4" xfId="10977" xr:uid="{00000000-0005-0000-0000-00004D450000}"/>
    <cellStyle name="SAPBEXHLevel1 12 4 2" xfId="18190" xr:uid="{00000000-0005-0000-0000-00004E450000}"/>
    <cellStyle name="SAPBEXHLevel1 12 4 3" xfId="23407" xr:uid="{00000000-0005-0000-0000-00004F450000}"/>
    <cellStyle name="SAPBEXHLevel1 12 5" xfId="12924" xr:uid="{00000000-0005-0000-0000-000050450000}"/>
    <cellStyle name="SAPBEXHLevel1 12 5 2" xfId="20131" xr:uid="{00000000-0005-0000-0000-000051450000}"/>
    <cellStyle name="SAPBEXHLevel1 12 5 3" xfId="25087" xr:uid="{00000000-0005-0000-0000-000052450000}"/>
    <cellStyle name="SAPBEXHLevel1 12 6" xfId="13113" xr:uid="{00000000-0005-0000-0000-000053450000}"/>
    <cellStyle name="SAPBEXHLevel1 12 6 2" xfId="20320" xr:uid="{00000000-0005-0000-0000-000054450000}"/>
    <cellStyle name="SAPBEXHLevel1 12 6 3" xfId="25276" xr:uid="{00000000-0005-0000-0000-000055450000}"/>
    <cellStyle name="SAPBEXHLevel1 12 7" xfId="14785" xr:uid="{00000000-0005-0000-0000-000056450000}"/>
    <cellStyle name="SAPBEXHLevel1 12 8" xfId="20498" xr:uid="{00000000-0005-0000-0000-000057450000}"/>
    <cellStyle name="SAPBEXHLevel1 13" xfId="7339" xr:uid="{00000000-0005-0000-0000-000058450000}"/>
    <cellStyle name="SAPBEXHLevel1 13 2" xfId="9576" xr:uid="{00000000-0005-0000-0000-000059450000}"/>
    <cellStyle name="SAPBEXHLevel1 13 2 2" xfId="16789" xr:uid="{00000000-0005-0000-0000-00005A450000}"/>
    <cellStyle name="SAPBEXHLevel1 13 2 3" xfId="22255" xr:uid="{00000000-0005-0000-0000-00005B450000}"/>
    <cellStyle name="SAPBEXHLevel1 13 3" xfId="9774" xr:uid="{00000000-0005-0000-0000-00005C450000}"/>
    <cellStyle name="SAPBEXHLevel1 13 3 2" xfId="16987" xr:uid="{00000000-0005-0000-0000-00005D450000}"/>
    <cellStyle name="SAPBEXHLevel1 13 3 3" xfId="22453" xr:uid="{00000000-0005-0000-0000-00005E450000}"/>
    <cellStyle name="SAPBEXHLevel1 13 4" xfId="10978" xr:uid="{00000000-0005-0000-0000-00005F450000}"/>
    <cellStyle name="SAPBEXHLevel1 13 4 2" xfId="18191" xr:uid="{00000000-0005-0000-0000-000060450000}"/>
    <cellStyle name="SAPBEXHLevel1 13 4 3" xfId="23408" xr:uid="{00000000-0005-0000-0000-000061450000}"/>
    <cellStyle name="SAPBEXHLevel1 13 5" xfId="12925" xr:uid="{00000000-0005-0000-0000-000062450000}"/>
    <cellStyle name="SAPBEXHLevel1 13 5 2" xfId="20132" xr:uid="{00000000-0005-0000-0000-000063450000}"/>
    <cellStyle name="SAPBEXHLevel1 13 5 3" xfId="25088" xr:uid="{00000000-0005-0000-0000-000064450000}"/>
    <cellStyle name="SAPBEXHLevel1 13 6" xfId="13114" xr:uid="{00000000-0005-0000-0000-000065450000}"/>
    <cellStyle name="SAPBEXHLevel1 13 6 2" xfId="20321" xr:uid="{00000000-0005-0000-0000-000066450000}"/>
    <cellStyle name="SAPBEXHLevel1 13 6 3" xfId="25277" xr:uid="{00000000-0005-0000-0000-000067450000}"/>
    <cellStyle name="SAPBEXHLevel1 13 7" xfId="14786" xr:uid="{00000000-0005-0000-0000-000068450000}"/>
    <cellStyle name="SAPBEXHLevel1 13 8" xfId="20499" xr:uid="{00000000-0005-0000-0000-000069450000}"/>
    <cellStyle name="SAPBEXHLevel1 14" xfId="7340" xr:uid="{00000000-0005-0000-0000-00006A450000}"/>
    <cellStyle name="SAPBEXHLevel1 14 2" xfId="9577" xr:uid="{00000000-0005-0000-0000-00006B450000}"/>
    <cellStyle name="SAPBEXHLevel1 14 2 2" xfId="16790" xr:uid="{00000000-0005-0000-0000-00006C450000}"/>
    <cellStyle name="SAPBEXHLevel1 14 2 3" xfId="22256" xr:uid="{00000000-0005-0000-0000-00006D450000}"/>
    <cellStyle name="SAPBEXHLevel1 14 3" xfId="9775" xr:uid="{00000000-0005-0000-0000-00006E450000}"/>
    <cellStyle name="SAPBEXHLevel1 14 3 2" xfId="16988" xr:uid="{00000000-0005-0000-0000-00006F450000}"/>
    <cellStyle name="SAPBEXHLevel1 14 3 3" xfId="22454" xr:uid="{00000000-0005-0000-0000-000070450000}"/>
    <cellStyle name="SAPBEXHLevel1 14 4" xfId="10979" xr:uid="{00000000-0005-0000-0000-000071450000}"/>
    <cellStyle name="SAPBEXHLevel1 14 4 2" xfId="18192" xr:uid="{00000000-0005-0000-0000-000072450000}"/>
    <cellStyle name="SAPBEXHLevel1 14 4 3" xfId="23409" xr:uid="{00000000-0005-0000-0000-000073450000}"/>
    <cellStyle name="SAPBEXHLevel1 14 5" xfId="12926" xr:uid="{00000000-0005-0000-0000-000074450000}"/>
    <cellStyle name="SAPBEXHLevel1 14 5 2" xfId="20133" xr:uid="{00000000-0005-0000-0000-000075450000}"/>
    <cellStyle name="SAPBEXHLevel1 14 5 3" xfId="25089" xr:uid="{00000000-0005-0000-0000-000076450000}"/>
    <cellStyle name="SAPBEXHLevel1 14 6" xfId="13115" xr:uid="{00000000-0005-0000-0000-000077450000}"/>
    <cellStyle name="SAPBEXHLevel1 14 6 2" xfId="20322" xr:uid="{00000000-0005-0000-0000-000078450000}"/>
    <cellStyle name="SAPBEXHLevel1 14 6 3" xfId="25278" xr:uid="{00000000-0005-0000-0000-000079450000}"/>
    <cellStyle name="SAPBEXHLevel1 14 7" xfId="14787" xr:uid="{00000000-0005-0000-0000-00007A450000}"/>
    <cellStyle name="SAPBEXHLevel1 14 8" xfId="20500" xr:uid="{00000000-0005-0000-0000-00007B450000}"/>
    <cellStyle name="SAPBEXHLevel1 15" xfId="7341" xr:uid="{00000000-0005-0000-0000-00007C450000}"/>
    <cellStyle name="SAPBEXHLevel1 15 2" xfId="9578" xr:uid="{00000000-0005-0000-0000-00007D450000}"/>
    <cellStyle name="SAPBEXHLevel1 15 2 2" xfId="16791" xr:uid="{00000000-0005-0000-0000-00007E450000}"/>
    <cellStyle name="SAPBEXHLevel1 15 2 3" xfId="22257" xr:uid="{00000000-0005-0000-0000-00007F450000}"/>
    <cellStyle name="SAPBEXHLevel1 15 3" xfId="9776" xr:uid="{00000000-0005-0000-0000-000080450000}"/>
    <cellStyle name="SAPBEXHLevel1 15 3 2" xfId="16989" xr:uid="{00000000-0005-0000-0000-000081450000}"/>
    <cellStyle name="SAPBEXHLevel1 15 3 3" xfId="22455" xr:uid="{00000000-0005-0000-0000-000082450000}"/>
    <cellStyle name="SAPBEXHLevel1 15 4" xfId="10980" xr:uid="{00000000-0005-0000-0000-000083450000}"/>
    <cellStyle name="SAPBEXHLevel1 15 4 2" xfId="18193" xr:uid="{00000000-0005-0000-0000-000084450000}"/>
    <cellStyle name="SAPBEXHLevel1 15 4 3" xfId="23410" xr:uid="{00000000-0005-0000-0000-000085450000}"/>
    <cellStyle name="SAPBEXHLevel1 15 5" xfId="12927" xr:uid="{00000000-0005-0000-0000-000086450000}"/>
    <cellStyle name="SAPBEXHLevel1 15 5 2" xfId="20134" xr:uid="{00000000-0005-0000-0000-000087450000}"/>
    <cellStyle name="SAPBEXHLevel1 15 5 3" xfId="25090" xr:uid="{00000000-0005-0000-0000-000088450000}"/>
    <cellStyle name="SAPBEXHLevel1 15 6" xfId="13116" xr:uid="{00000000-0005-0000-0000-000089450000}"/>
    <cellStyle name="SAPBEXHLevel1 15 6 2" xfId="20323" xr:uid="{00000000-0005-0000-0000-00008A450000}"/>
    <cellStyle name="SAPBEXHLevel1 15 6 3" xfId="25279" xr:uid="{00000000-0005-0000-0000-00008B450000}"/>
    <cellStyle name="SAPBEXHLevel1 15 7" xfId="14788" xr:uid="{00000000-0005-0000-0000-00008C450000}"/>
    <cellStyle name="SAPBEXHLevel1 15 8" xfId="20501" xr:uid="{00000000-0005-0000-0000-00008D450000}"/>
    <cellStyle name="SAPBEXHLevel1 16" xfId="7710" xr:uid="{00000000-0005-0000-0000-00008E450000}"/>
    <cellStyle name="SAPBEXHLevel1 16 2" xfId="14928" xr:uid="{00000000-0005-0000-0000-00008F450000}"/>
    <cellStyle name="SAPBEXHLevel1 16 3" xfId="20649" xr:uid="{00000000-0005-0000-0000-000090450000}"/>
    <cellStyle name="SAPBEXHLevel1 17" xfId="7994" xr:uid="{00000000-0005-0000-0000-000091450000}"/>
    <cellStyle name="SAPBEXHLevel1 17 2" xfId="15207" xr:uid="{00000000-0005-0000-0000-000092450000}"/>
    <cellStyle name="SAPBEXHLevel1 17 3" xfId="20893" xr:uid="{00000000-0005-0000-0000-000093450000}"/>
    <cellStyle name="SAPBEXHLevel1 18" xfId="11123" xr:uid="{00000000-0005-0000-0000-000094450000}"/>
    <cellStyle name="SAPBEXHLevel1 18 2" xfId="18330" xr:uid="{00000000-0005-0000-0000-000095450000}"/>
    <cellStyle name="SAPBEXHLevel1 18 3" xfId="23547" xr:uid="{00000000-0005-0000-0000-000096450000}"/>
    <cellStyle name="SAPBEXHLevel1 2" xfId="368" xr:uid="{00000000-0005-0000-0000-000097450000}"/>
    <cellStyle name="SAPBEXHLevel1 2 2" xfId="544" xr:uid="{00000000-0005-0000-0000-000098450000}"/>
    <cellStyle name="SAPBEXHLevel1 2 2 2" xfId="1000" xr:uid="{00000000-0005-0000-0000-000099450000}"/>
    <cellStyle name="SAPBEXHLevel1 2 2 2 2" xfId="8412" xr:uid="{00000000-0005-0000-0000-00009A450000}"/>
    <cellStyle name="SAPBEXHLevel1 2 2 2 2 2" xfId="15625" xr:uid="{00000000-0005-0000-0000-00009B450000}"/>
    <cellStyle name="SAPBEXHLevel1 2 2 2 2 3" xfId="21270" xr:uid="{00000000-0005-0000-0000-00009C450000}"/>
    <cellStyle name="SAPBEXHLevel1 2 2 2 3" xfId="8884" xr:uid="{00000000-0005-0000-0000-00009D450000}"/>
    <cellStyle name="SAPBEXHLevel1 2 2 2 3 2" xfId="16097" xr:uid="{00000000-0005-0000-0000-00009E450000}"/>
    <cellStyle name="SAPBEXHLevel1 2 2 2 3 3" xfId="21641" xr:uid="{00000000-0005-0000-0000-00009F450000}"/>
    <cellStyle name="SAPBEXHLevel1 2 2 2 4" xfId="10543" xr:uid="{00000000-0005-0000-0000-0000A0450000}"/>
    <cellStyle name="SAPBEXHLevel1 2 2 2 4 2" xfId="17756" xr:uid="{00000000-0005-0000-0000-0000A1450000}"/>
    <cellStyle name="SAPBEXHLevel1 2 2 2 4 3" xfId="23152" xr:uid="{00000000-0005-0000-0000-0000A2450000}"/>
    <cellStyle name="SAPBEXHLevel1 2 2 2 5" xfId="11740" xr:uid="{00000000-0005-0000-0000-0000A3450000}"/>
    <cellStyle name="SAPBEXHLevel1 2 2 2 5 2" xfId="18947" xr:uid="{00000000-0005-0000-0000-0000A4450000}"/>
    <cellStyle name="SAPBEXHLevel1 2 2 2 5 3" xfId="24101" xr:uid="{00000000-0005-0000-0000-0000A5450000}"/>
    <cellStyle name="SAPBEXHLevel1 2 2 2 6" xfId="12283" xr:uid="{00000000-0005-0000-0000-0000A6450000}"/>
    <cellStyle name="SAPBEXHLevel1 2 2 2 6 2" xfId="19490" xr:uid="{00000000-0005-0000-0000-0000A7450000}"/>
    <cellStyle name="SAPBEXHLevel1 2 2 2 6 3" xfId="24525" xr:uid="{00000000-0005-0000-0000-0000A8450000}"/>
    <cellStyle name="SAPBEXHLevel1 2 2 2 7" xfId="13805" xr:uid="{00000000-0005-0000-0000-0000A9450000}"/>
    <cellStyle name="SAPBEXHLevel1 2 2 2 8" xfId="14346" xr:uid="{00000000-0005-0000-0000-0000AA450000}"/>
    <cellStyle name="SAPBEXHLevel1 2 2 3" xfId="7996" xr:uid="{00000000-0005-0000-0000-0000AB450000}"/>
    <cellStyle name="SAPBEXHLevel1 2 2 3 2" xfId="15209" xr:uid="{00000000-0005-0000-0000-0000AC450000}"/>
    <cellStyle name="SAPBEXHLevel1 2 2 3 3" xfId="20895" xr:uid="{00000000-0005-0000-0000-0000AD450000}"/>
    <cellStyle name="SAPBEXHLevel1 2 2 4" xfId="10131" xr:uid="{00000000-0005-0000-0000-0000AE450000}"/>
    <cellStyle name="SAPBEXHLevel1 2 2 4 2" xfId="17344" xr:uid="{00000000-0005-0000-0000-0000AF450000}"/>
    <cellStyle name="SAPBEXHLevel1 2 2 4 3" xfId="22781" xr:uid="{00000000-0005-0000-0000-0000B0450000}"/>
    <cellStyle name="SAPBEXHLevel1 2 2 5" xfId="11327" xr:uid="{00000000-0005-0000-0000-0000B1450000}"/>
    <cellStyle name="SAPBEXHLevel1 2 2 5 2" xfId="18534" xr:uid="{00000000-0005-0000-0000-0000B2450000}"/>
    <cellStyle name="SAPBEXHLevel1 2 2 5 3" xfId="23729" xr:uid="{00000000-0005-0000-0000-0000B3450000}"/>
    <cellStyle name="SAPBEXHLevel1 2 2 6" xfId="12691" xr:uid="{00000000-0005-0000-0000-0000B4450000}"/>
    <cellStyle name="SAPBEXHLevel1 2 2 6 2" xfId="19898" xr:uid="{00000000-0005-0000-0000-0000B5450000}"/>
    <cellStyle name="SAPBEXHLevel1 2 2 6 3" xfId="24889" xr:uid="{00000000-0005-0000-0000-0000B6450000}"/>
    <cellStyle name="SAPBEXHLevel1 2 3" xfId="426" xr:uid="{00000000-0005-0000-0000-0000B7450000}"/>
    <cellStyle name="SAPBEXHLevel1 2 3 2" xfId="903" xr:uid="{00000000-0005-0000-0000-0000B8450000}"/>
    <cellStyle name="SAPBEXHLevel1 2 3 2 2" xfId="8413" xr:uid="{00000000-0005-0000-0000-0000B9450000}"/>
    <cellStyle name="SAPBEXHLevel1 2 3 2 2 2" xfId="15626" xr:uid="{00000000-0005-0000-0000-0000BA450000}"/>
    <cellStyle name="SAPBEXHLevel1 2 3 2 2 3" xfId="21271" xr:uid="{00000000-0005-0000-0000-0000BB450000}"/>
    <cellStyle name="SAPBEXHLevel1 2 3 2 3" xfId="8883" xr:uid="{00000000-0005-0000-0000-0000BC450000}"/>
    <cellStyle name="SAPBEXHLevel1 2 3 2 3 2" xfId="16096" xr:uid="{00000000-0005-0000-0000-0000BD450000}"/>
    <cellStyle name="SAPBEXHLevel1 2 3 2 3 3" xfId="21640" xr:uid="{00000000-0005-0000-0000-0000BE450000}"/>
    <cellStyle name="SAPBEXHLevel1 2 3 2 4" xfId="10544" xr:uid="{00000000-0005-0000-0000-0000BF450000}"/>
    <cellStyle name="SAPBEXHLevel1 2 3 2 4 2" xfId="17757" xr:uid="{00000000-0005-0000-0000-0000C0450000}"/>
    <cellStyle name="SAPBEXHLevel1 2 3 2 4 3" xfId="23153" xr:uid="{00000000-0005-0000-0000-0000C1450000}"/>
    <cellStyle name="SAPBEXHLevel1 2 3 2 5" xfId="11643" xr:uid="{00000000-0005-0000-0000-0000C2450000}"/>
    <cellStyle name="SAPBEXHLevel1 2 3 2 5 2" xfId="18850" xr:uid="{00000000-0005-0000-0000-0000C3450000}"/>
    <cellStyle name="SAPBEXHLevel1 2 3 2 5 3" xfId="24016" xr:uid="{00000000-0005-0000-0000-0000C4450000}"/>
    <cellStyle name="SAPBEXHLevel1 2 3 2 6" xfId="12368" xr:uid="{00000000-0005-0000-0000-0000C5450000}"/>
    <cellStyle name="SAPBEXHLevel1 2 3 2 6 2" xfId="19575" xr:uid="{00000000-0005-0000-0000-0000C6450000}"/>
    <cellStyle name="SAPBEXHLevel1 2 3 2 6 3" xfId="24610" xr:uid="{00000000-0005-0000-0000-0000C7450000}"/>
    <cellStyle name="SAPBEXHLevel1 2 3 2 7" xfId="13708" xr:uid="{00000000-0005-0000-0000-0000C8450000}"/>
    <cellStyle name="SAPBEXHLevel1 2 3 2 8" xfId="14430" xr:uid="{00000000-0005-0000-0000-0000C9450000}"/>
    <cellStyle name="SAPBEXHLevel1 2 3 3" xfId="7997" xr:uid="{00000000-0005-0000-0000-0000CA450000}"/>
    <cellStyle name="SAPBEXHLevel1 2 3 3 2" xfId="15210" xr:uid="{00000000-0005-0000-0000-0000CB450000}"/>
    <cellStyle name="SAPBEXHLevel1 2 3 3 3" xfId="20896" xr:uid="{00000000-0005-0000-0000-0000CC450000}"/>
    <cellStyle name="SAPBEXHLevel1 2 3 4" xfId="10132" xr:uid="{00000000-0005-0000-0000-0000CD450000}"/>
    <cellStyle name="SAPBEXHLevel1 2 3 4 2" xfId="17345" xr:uid="{00000000-0005-0000-0000-0000CE450000}"/>
    <cellStyle name="SAPBEXHLevel1 2 3 4 3" xfId="22782" xr:uid="{00000000-0005-0000-0000-0000CF450000}"/>
    <cellStyle name="SAPBEXHLevel1 2 3 5" xfId="11209" xr:uid="{00000000-0005-0000-0000-0000D0450000}"/>
    <cellStyle name="SAPBEXHLevel1 2 3 5 2" xfId="18416" xr:uid="{00000000-0005-0000-0000-0000D1450000}"/>
    <cellStyle name="SAPBEXHLevel1 2 3 5 3" xfId="23623" xr:uid="{00000000-0005-0000-0000-0000D2450000}"/>
    <cellStyle name="SAPBEXHLevel1 2 3 6" xfId="12794" xr:uid="{00000000-0005-0000-0000-0000D3450000}"/>
    <cellStyle name="SAPBEXHLevel1 2 3 6 2" xfId="20001" xr:uid="{00000000-0005-0000-0000-0000D4450000}"/>
    <cellStyle name="SAPBEXHLevel1 2 3 6 3" xfId="24991" xr:uid="{00000000-0005-0000-0000-0000D5450000}"/>
    <cellStyle name="SAPBEXHLevel1 2 3 7" xfId="13309" xr:uid="{00000000-0005-0000-0000-0000D6450000}"/>
    <cellStyle name="SAPBEXHLevel1 2 4" xfId="847" xr:uid="{00000000-0005-0000-0000-0000D7450000}"/>
    <cellStyle name="SAPBEXHLevel1 2 4 2" xfId="8414" xr:uid="{00000000-0005-0000-0000-0000D8450000}"/>
    <cellStyle name="SAPBEXHLevel1 2 4 2 2" xfId="15627" xr:uid="{00000000-0005-0000-0000-0000D9450000}"/>
    <cellStyle name="SAPBEXHLevel1 2 4 2 3" xfId="21272" xr:uid="{00000000-0005-0000-0000-0000DA450000}"/>
    <cellStyle name="SAPBEXHLevel1 2 4 3" xfId="8882" xr:uid="{00000000-0005-0000-0000-0000DB450000}"/>
    <cellStyle name="SAPBEXHLevel1 2 4 3 2" xfId="16095" xr:uid="{00000000-0005-0000-0000-0000DC450000}"/>
    <cellStyle name="SAPBEXHLevel1 2 4 3 3" xfId="21639" xr:uid="{00000000-0005-0000-0000-0000DD450000}"/>
    <cellStyle name="SAPBEXHLevel1 2 4 4" xfId="10545" xr:uid="{00000000-0005-0000-0000-0000DE450000}"/>
    <cellStyle name="SAPBEXHLevel1 2 4 4 2" xfId="17758" xr:uid="{00000000-0005-0000-0000-0000DF450000}"/>
    <cellStyle name="SAPBEXHLevel1 2 4 4 3" xfId="23154" xr:uid="{00000000-0005-0000-0000-0000E0450000}"/>
    <cellStyle name="SAPBEXHLevel1 2 4 5" xfId="11587" xr:uid="{00000000-0005-0000-0000-0000E1450000}"/>
    <cellStyle name="SAPBEXHLevel1 2 4 5 2" xfId="18794" xr:uid="{00000000-0005-0000-0000-0000E2450000}"/>
    <cellStyle name="SAPBEXHLevel1 2 4 5 3" xfId="23966" xr:uid="{00000000-0005-0000-0000-0000E3450000}"/>
    <cellStyle name="SAPBEXHLevel1 2 4 6" xfId="12418" xr:uid="{00000000-0005-0000-0000-0000E4450000}"/>
    <cellStyle name="SAPBEXHLevel1 2 4 6 2" xfId="19625" xr:uid="{00000000-0005-0000-0000-0000E5450000}"/>
    <cellStyle name="SAPBEXHLevel1 2 4 6 3" xfId="24660" xr:uid="{00000000-0005-0000-0000-0000E6450000}"/>
    <cellStyle name="SAPBEXHLevel1 2 4 7" xfId="13652" xr:uid="{00000000-0005-0000-0000-0000E7450000}"/>
    <cellStyle name="SAPBEXHLevel1 2 5" xfId="7995" xr:uid="{00000000-0005-0000-0000-0000E8450000}"/>
    <cellStyle name="SAPBEXHLevel1 2 5 2" xfId="15208" xr:uid="{00000000-0005-0000-0000-0000E9450000}"/>
    <cellStyle name="SAPBEXHLevel1 2 5 3" xfId="20894" xr:uid="{00000000-0005-0000-0000-0000EA450000}"/>
    <cellStyle name="SAPBEXHLevel1 2 6" xfId="10130" xr:uid="{00000000-0005-0000-0000-0000EB450000}"/>
    <cellStyle name="SAPBEXHLevel1 2 6 2" xfId="17343" xr:uid="{00000000-0005-0000-0000-0000EC450000}"/>
    <cellStyle name="SAPBEXHLevel1 2 6 3" xfId="22780" xr:uid="{00000000-0005-0000-0000-0000ED450000}"/>
    <cellStyle name="SAPBEXHLevel1 2 7" xfId="11151" xr:uid="{00000000-0005-0000-0000-0000EE450000}"/>
    <cellStyle name="SAPBEXHLevel1 2 7 2" xfId="18358" xr:uid="{00000000-0005-0000-0000-0000EF450000}"/>
    <cellStyle name="SAPBEXHLevel1 2 7 3" xfId="23571" xr:uid="{00000000-0005-0000-0000-0000F0450000}"/>
    <cellStyle name="SAPBEXHLevel1 2 8" xfId="12817" xr:uid="{00000000-0005-0000-0000-0000F1450000}"/>
    <cellStyle name="SAPBEXHLevel1 2 8 2" xfId="20024" xr:uid="{00000000-0005-0000-0000-0000F2450000}"/>
    <cellStyle name="SAPBEXHLevel1 2 8 3" xfId="25014" xr:uid="{00000000-0005-0000-0000-0000F3450000}"/>
    <cellStyle name="SAPBEXHLevel1 3" xfId="411" xr:uid="{00000000-0005-0000-0000-0000F4450000}"/>
    <cellStyle name="SAPBEXHLevel1 3 2" xfId="888" xr:uid="{00000000-0005-0000-0000-0000F5450000}"/>
    <cellStyle name="SAPBEXHLevel1 3 2 2" xfId="8415" xr:uid="{00000000-0005-0000-0000-0000F6450000}"/>
    <cellStyle name="SAPBEXHLevel1 3 2 2 2" xfId="15628" xr:uid="{00000000-0005-0000-0000-0000F7450000}"/>
    <cellStyle name="SAPBEXHLevel1 3 2 2 3" xfId="21273" xr:uid="{00000000-0005-0000-0000-0000F8450000}"/>
    <cellStyle name="SAPBEXHLevel1 3 2 3" xfId="8881" xr:uid="{00000000-0005-0000-0000-0000F9450000}"/>
    <cellStyle name="SAPBEXHLevel1 3 2 3 2" xfId="16094" xr:uid="{00000000-0005-0000-0000-0000FA450000}"/>
    <cellStyle name="SAPBEXHLevel1 3 2 3 3" xfId="21638" xr:uid="{00000000-0005-0000-0000-0000FB450000}"/>
    <cellStyle name="SAPBEXHLevel1 3 2 4" xfId="10546" xr:uid="{00000000-0005-0000-0000-0000FC450000}"/>
    <cellStyle name="SAPBEXHLevel1 3 2 4 2" xfId="17759" xr:uid="{00000000-0005-0000-0000-0000FD450000}"/>
    <cellStyle name="SAPBEXHLevel1 3 2 4 3" xfId="23155" xr:uid="{00000000-0005-0000-0000-0000FE450000}"/>
    <cellStyle name="SAPBEXHLevel1 3 2 5" xfId="11628" xr:uid="{00000000-0005-0000-0000-0000FF450000}"/>
    <cellStyle name="SAPBEXHLevel1 3 2 5 2" xfId="18835" xr:uid="{00000000-0005-0000-0000-000000460000}"/>
    <cellStyle name="SAPBEXHLevel1 3 2 5 3" xfId="24003" xr:uid="{00000000-0005-0000-0000-000001460000}"/>
    <cellStyle name="SAPBEXHLevel1 3 2 6" xfId="12381" xr:uid="{00000000-0005-0000-0000-000002460000}"/>
    <cellStyle name="SAPBEXHLevel1 3 2 6 2" xfId="19588" xr:uid="{00000000-0005-0000-0000-000003460000}"/>
    <cellStyle name="SAPBEXHLevel1 3 2 6 3" xfId="24623" xr:uid="{00000000-0005-0000-0000-000004460000}"/>
    <cellStyle name="SAPBEXHLevel1 3 2 7" xfId="13693" xr:uid="{00000000-0005-0000-0000-000005460000}"/>
    <cellStyle name="SAPBEXHLevel1 3 2 8" xfId="14441" xr:uid="{00000000-0005-0000-0000-000006460000}"/>
    <cellStyle name="SAPBEXHLevel1 3 3" xfId="7342" xr:uid="{00000000-0005-0000-0000-000007460000}"/>
    <cellStyle name="SAPBEXHLevel1 3 3 2" xfId="9579" xr:uid="{00000000-0005-0000-0000-000008460000}"/>
    <cellStyle name="SAPBEXHLevel1 3 3 2 2" xfId="16792" xr:uid="{00000000-0005-0000-0000-000009460000}"/>
    <cellStyle name="SAPBEXHLevel1 3 3 2 3" xfId="22258" xr:uid="{00000000-0005-0000-0000-00000A460000}"/>
    <cellStyle name="SAPBEXHLevel1 3 3 3" xfId="9777" xr:uid="{00000000-0005-0000-0000-00000B460000}"/>
    <cellStyle name="SAPBEXHLevel1 3 3 3 2" xfId="16990" xr:uid="{00000000-0005-0000-0000-00000C460000}"/>
    <cellStyle name="SAPBEXHLevel1 3 3 3 3" xfId="22456" xr:uid="{00000000-0005-0000-0000-00000D460000}"/>
    <cellStyle name="SAPBEXHLevel1 3 3 4" xfId="10981" xr:uid="{00000000-0005-0000-0000-00000E460000}"/>
    <cellStyle name="SAPBEXHLevel1 3 3 4 2" xfId="18194" xr:uid="{00000000-0005-0000-0000-00000F460000}"/>
    <cellStyle name="SAPBEXHLevel1 3 3 4 3" xfId="23411" xr:uid="{00000000-0005-0000-0000-000010460000}"/>
    <cellStyle name="SAPBEXHLevel1 3 3 5" xfId="12928" xr:uid="{00000000-0005-0000-0000-000011460000}"/>
    <cellStyle name="SAPBEXHLevel1 3 3 5 2" xfId="20135" xr:uid="{00000000-0005-0000-0000-000012460000}"/>
    <cellStyle name="SAPBEXHLevel1 3 3 5 3" xfId="25091" xr:uid="{00000000-0005-0000-0000-000013460000}"/>
    <cellStyle name="SAPBEXHLevel1 3 3 6" xfId="13117" xr:uid="{00000000-0005-0000-0000-000014460000}"/>
    <cellStyle name="SAPBEXHLevel1 3 3 6 2" xfId="20324" xr:uid="{00000000-0005-0000-0000-000015460000}"/>
    <cellStyle name="SAPBEXHLevel1 3 3 6 3" xfId="25280" xr:uid="{00000000-0005-0000-0000-000016460000}"/>
    <cellStyle name="SAPBEXHLevel1 3 3 7" xfId="14789" xr:uid="{00000000-0005-0000-0000-000017460000}"/>
    <cellStyle name="SAPBEXHLevel1 3 3 8" xfId="20502" xr:uid="{00000000-0005-0000-0000-000018460000}"/>
    <cellStyle name="SAPBEXHLevel1 3 4" xfId="7998" xr:uid="{00000000-0005-0000-0000-000019460000}"/>
    <cellStyle name="SAPBEXHLevel1 3 4 2" xfId="15211" xr:uid="{00000000-0005-0000-0000-00001A460000}"/>
    <cellStyle name="SAPBEXHLevel1 3 4 3" xfId="20897" xr:uid="{00000000-0005-0000-0000-00001B460000}"/>
    <cellStyle name="SAPBEXHLevel1 3 5" xfId="11194" xr:uid="{00000000-0005-0000-0000-00001C460000}"/>
    <cellStyle name="SAPBEXHLevel1 3 5 2" xfId="18401" xr:uid="{00000000-0005-0000-0000-00001D460000}"/>
    <cellStyle name="SAPBEXHLevel1 3 5 3" xfId="23610" xr:uid="{00000000-0005-0000-0000-00001E460000}"/>
    <cellStyle name="SAPBEXHLevel1 3 6" xfId="12806" xr:uid="{00000000-0005-0000-0000-00001F460000}"/>
    <cellStyle name="SAPBEXHLevel1 3 6 2" xfId="20013" xr:uid="{00000000-0005-0000-0000-000020460000}"/>
    <cellStyle name="SAPBEXHLevel1 3 6 3" xfId="25003" xr:uid="{00000000-0005-0000-0000-000021460000}"/>
    <cellStyle name="SAPBEXHLevel1 4" xfId="809" xr:uid="{00000000-0005-0000-0000-000022460000}"/>
    <cellStyle name="SAPBEXHLevel1 4 2" xfId="7343" xr:uid="{00000000-0005-0000-0000-000023460000}"/>
    <cellStyle name="SAPBEXHLevel1 4 2 2" xfId="9580" xr:uid="{00000000-0005-0000-0000-000024460000}"/>
    <cellStyle name="SAPBEXHLevel1 4 2 2 2" xfId="16793" xr:uid="{00000000-0005-0000-0000-000025460000}"/>
    <cellStyle name="SAPBEXHLevel1 4 2 2 3" xfId="22259" xr:uid="{00000000-0005-0000-0000-000026460000}"/>
    <cellStyle name="SAPBEXHLevel1 4 2 3" xfId="9778" xr:uid="{00000000-0005-0000-0000-000027460000}"/>
    <cellStyle name="SAPBEXHLevel1 4 2 3 2" xfId="16991" xr:uid="{00000000-0005-0000-0000-000028460000}"/>
    <cellStyle name="SAPBEXHLevel1 4 2 3 3" xfId="22457" xr:uid="{00000000-0005-0000-0000-000029460000}"/>
    <cellStyle name="SAPBEXHLevel1 4 2 4" xfId="10982" xr:uid="{00000000-0005-0000-0000-00002A460000}"/>
    <cellStyle name="SAPBEXHLevel1 4 2 4 2" xfId="18195" xr:uid="{00000000-0005-0000-0000-00002B460000}"/>
    <cellStyle name="SAPBEXHLevel1 4 2 4 3" xfId="23412" xr:uid="{00000000-0005-0000-0000-00002C460000}"/>
    <cellStyle name="SAPBEXHLevel1 4 2 5" xfId="12929" xr:uid="{00000000-0005-0000-0000-00002D460000}"/>
    <cellStyle name="SAPBEXHLevel1 4 2 5 2" xfId="20136" xr:uid="{00000000-0005-0000-0000-00002E460000}"/>
    <cellStyle name="SAPBEXHLevel1 4 2 5 3" xfId="25092" xr:uid="{00000000-0005-0000-0000-00002F460000}"/>
    <cellStyle name="SAPBEXHLevel1 4 2 6" xfId="13118" xr:uid="{00000000-0005-0000-0000-000030460000}"/>
    <cellStyle name="SAPBEXHLevel1 4 2 6 2" xfId="20325" xr:uid="{00000000-0005-0000-0000-000031460000}"/>
    <cellStyle name="SAPBEXHLevel1 4 2 6 3" xfId="25281" xr:uid="{00000000-0005-0000-0000-000032460000}"/>
    <cellStyle name="SAPBEXHLevel1 4 2 7" xfId="14790" xr:uid="{00000000-0005-0000-0000-000033460000}"/>
    <cellStyle name="SAPBEXHLevel1 4 2 8" xfId="20503" xr:uid="{00000000-0005-0000-0000-000034460000}"/>
    <cellStyle name="SAPBEXHLevel1 4 3" xfId="8416" xr:uid="{00000000-0005-0000-0000-000035460000}"/>
    <cellStyle name="SAPBEXHLevel1 4 3 2" xfId="15629" xr:uid="{00000000-0005-0000-0000-000036460000}"/>
    <cellStyle name="SAPBEXHLevel1 4 3 3" xfId="21274" xr:uid="{00000000-0005-0000-0000-000037460000}"/>
    <cellStyle name="SAPBEXHLevel1 4 4" xfId="8880" xr:uid="{00000000-0005-0000-0000-000038460000}"/>
    <cellStyle name="SAPBEXHLevel1 4 4 2" xfId="16093" xr:uid="{00000000-0005-0000-0000-000039460000}"/>
    <cellStyle name="SAPBEXHLevel1 4 4 3" xfId="21637" xr:uid="{00000000-0005-0000-0000-00003A460000}"/>
    <cellStyle name="SAPBEXHLevel1 4 5" xfId="10547" xr:uid="{00000000-0005-0000-0000-00003B460000}"/>
    <cellStyle name="SAPBEXHLevel1 4 5 2" xfId="17760" xr:uid="{00000000-0005-0000-0000-00003C460000}"/>
    <cellStyle name="SAPBEXHLevel1 4 5 3" xfId="23156" xr:uid="{00000000-0005-0000-0000-00003D460000}"/>
    <cellStyle name="SAPBEXHLevel1 4 6" xfId="11549" xr:uid="{00000000-0005-0000-0000-00003E460000}"/>
    <cellStyle name="SAPBEXHLevel1 4 6 2" xfId="18756" xr:uid="{00000000-0005-0000-0000-00003F460000}"/>
    <cellStyle name="SAPBEXHLevel1 4 6 3" xfId="23932" xr:uid="{00000000-0005-0000-0000-000040460000}"/>
    <cellStyle name="SAPBEXHLevel1 4 7" xfId="12453" xr:uid="{00000000-0005-0000-0000-000041460000}"/>
    <cellStyle name="SAPBEXHLevel1 4 7 2" xfId="19660" xr:uid="{00000000-0005-0000-0000-000042460000}"/>
    <cellStyle name="SAPBEXHLevel1 4 7 3" xfId="24694" xr:uid="{00000000-0005-0000-0000-000043460000}"/>
    <cellStyle name="SAPBEXHLevel1 5" xfId="7344" xr:uid="{00000000-0005-0000-0000-000044460000}"/>
    <cellStyle name="SAPBEXHLevel1 5 10" xfId="20504" xr:uid="{00000000-0005-0000-0000-000045460000}"/>
    <cellStyle name="SAPBEXHLevel1 5 2" xfId="7345" xr:uid="{00000000-0005-0000-0000-000046460000}"/>
    <cellStyle name="SAPBEXHLevel1 5 2 2" xfId="9582" xr:uid="{00000000-0005-0000-0000-000047460000}"/>
    <cellStyle name="SAPBEXHLevel1 5 2 2 2" xfId="16795" xr:uid="{00000000-0005-0000-0000-000048460000}"/>
    <cellStyle name="SAPBEXHLevel1 5 2 2 3" xfId="22261" xr:uid="{00000000-0005-0000-0000-000049460000}"/>
    <cellStyle name="SAPBEXHLevel1 5 2 3" xfId="9780" xr:uid="{00000000-0005-0000-0000-00004A460000}"/>
    <cellStyle name="SAPBEXHLevel1 5 2 3 2" xfId="16993" xr:uid="{00000000-0005-0000-0000-00004B460000}"/>
    <cellStyle name="SAPBEXHLevel1 5 2 3 3" xfId="22459" xr:uid="{00000000-0005-0000-0000-00004C460000}"/>
    <cellStyle name="SAPBEXHLevel1 5 2 4" xfId="10984" xr:uid="{00000000-0005-0000-0000-00004D460000}"/>
    <cellStyle name="SAPBEXHLevel1 5 2 4 2" xfId="18197" xr:uid="{00000000-0005-0000-0000-00004E460000}"/>
    <cellStyle name="SAPBEXHLevel1 5 2 4 3" xfId="23414" xr:uid="{00000000-0005-0000-0000-00004F460000}"/>
    <cellStyle name="SAPBEXHLevel1 5 2 5" xfId="12931" xr:uid="{00000000-0005-0000-0000-000050460000}"/>
    <cellStyle name="SAPBEXHLevel1 5 2 5 2" xfId="20138" xr:uid="{00000000-0005-0000-0000-000051460000}"/>
    <cellStyle name="SAPBEXHLevel1 5 2 5 3" xfId="25094" xr:uid="{00000000-0005-0000-0000-000052460000}"/>
    <cellStyle name="SAPBEXHLevel1 5 2 6" xfId="13120" xr:uid="{00000000-0005-0000-0000-000053460000}"/>
    <cellStyle name="SAPBEXHLevel1 5 2 6 2" xfId="20327" xr:uid="{00000000-0005-0000-0000-000054460000}"/>
    <cellStyle name="SAPBEXHLevel1 5 2 6 3" xfId="25283" xr:uid="{00000000-0005-0000-0000-000055460000}"/>
    <cellStyle name="SAPBEXHLevel1 5 2 7" xfId="14792" xr:uid="{00000000-0005-0000-0000-000056460000}"/>
    <cellStyle name="SAPBEXHLevel1 5 2 8" xfId="20505" xr:uid="{00000000-0005-0000-0000-000057460000}"/>
    <cellStyle name="SAPBEXHLevel1 5 3" xfId="7346" xr:uid="{00000000-0005-0000-0000-000058460000}"/>
    <cellStyle name="SAPBEXHLevel1 5 3 2" xfId="9583" xr:uid="{00000000-0005-0000-0000-000059460000}"/>
    <cellStyle name="SAPBEXHLevel1 5 3 2 2" xfId="16796" xr:uid="{00000000-0005-0000-0000-00005A460000}"/>
    <cellStyle name="SAPBEXHLevel1 5 3 2 3" xfId="22262" xr:uid="{00000000-0005-0000-0000-00005B460000}"/>
    <cellStyle name="SAPBEXHLevel1 5 3 3" xfId="9781" xr:uid="{00000000-0005-0000-0000-00005C460000}"/>
    <cellStyle name="SAPBEXHLevel1 5 3 3 2" xfId="16994" xr:uid="{00000000-0005-0000-0000-00005D460000}"/>
    <cellStyle name="SAPBEXHLevel1 5 3 3 3" xfId="22460" xr:uid="{00000000-0005-0000-0000-00005E460000}"/>
    <cellStyle name="SAPBEXHLevel1 5 3 4" xfId="10985" xr:uid="{00000000-0005-0000-0000-00005F460000}"/>
    <cellStyle name="SAPBEXHLevel1 5 3 4 2" xfId="18198" xr:uid="{00000000-0005-0000-0000-000060460000}"/>
    <cellStyle name="SAPBEXHLevel1 5 3 4 3" xfId="23415" xr:uid="{00000000-0005-0000-0000-000061460000}"/>
    <cellStyle name="SAPBEXHLevel1 5 3 5" xfId="12932" xr:uid="{00000000-0005-0000-0000-000062460000}"/>
    <cellStyle name="SAPBEXHLevel1 5 3 5 2" xfId="20139" xr:uid="{00000000-0005-0000-0000-000063460000}"/>
    <cellStyle name="SAPBEXHLevel1 5 3 5 3" xfId="25095" xr:uid="{00000000-0005-0000-0000-000064460000}"/>
    <cellStyle name="SAPBEXHLevel1 5 3 6" xfId="13121" xr:uid="{00000000-0005-0000-0000-000065460000}"/>
    <cellStyle name="SAPBEXHLevel1 5 3 6 2" xfId="20328" xr:uid="{00000000-0005-0000-0000-000066460000}"/>
    <cellStyle name="SAPBEXHLevel1 5 3 6 3" xfId="25284" xr:uid="{00000000-0005-0000-0000-000067460000}"/>
    <cellStyle name="SAPBEXHLevel1 5 3 7" xfId="14793" xr:uid="{00000000-0005-0000-0000-000068460000}"/>
    <cellStyle name="SAPBEXHLevel1 5 3 8" xfId="20506" xr:uid="{00000000-0005-0000-0000-000069460000}"/>
    <cellStyle name="SAPBEXHLevel1 5 4" xfId="9581" xr:uid="{00000000-0005-0000-0000-00006A460000}"/>
    <cellStyle name="SAPBEXHLevel1 5 4 2" xfId="16794" xr:uid="{00000000-0005-0000-0000-00006B460000}"/>
    <cellStyle name="SAPBEXHLevel1 5 4 3" xfId="22260" xr:uid="{00000000-0005-0000-0000-00006C460000}"/>
    <cellStyle name="SAPBEXHLevel1 5 5" xfId="9779" xr:uid="{00000000-0005-0000-0000-00006D460000}"/>
    <cellStyle name="SAPBEXHLevel1 5 5 2" xfId="16992" xr:uid="{00000000-0005-0000-0000-00006E460000}"/>
    <cellStyle name="SAPBEXHLevel1 5 5 3" xfId="22458" xr:uid="{00000000-0005-0000-0000-00006F460000}"/>
    <cellStyle name="SAPBEXHLevel1 5 6" xfId="10983" xr:uid="{00000000-0005-0000-0000-000070460000}"/>
    <cellStyle name="SAPBEXHLevel1 5 6 2" xfId="18196" xr:uid="{00000000-0005-0000-0000-000071460000}"/>
    <cellStyle name="SAPBEXHLevel1 5 6 3" xfId="23413" xr:uid="{00000000-0005-0000-0000-000072460000}"/>
    <cellStyle name="SAPBEXHLevel1 5 7" xfId="12930" xr:uid="{00000000-0005-0000-0000-000073460000}"/>
    <cellStyle name="SAPBEXHLevel1 5 7 2" xfId="20137" xr:uid="{00000000-0005-0000-0000-000074460000}"/>
    <cellStyle name="SAPBEXHLevel1 5 7 3" xfId="25093" xr:uid="{00000000-0005-0000-0000-000075460000}"/>
    <cellStyle name="SAPBEXHLevel1 5 8" xfId="13119" xr:uid="{00000000-0005-0000-0000-000076460000}"/>
    <cellStyle name="SAPBEXHLevel1 5 8 2" xfId="20326" xr:uid="{00000000-0005-0000-0000-000077460000}"/>
    <cellStyle name="SAPBEXHLevel1 5 8 3" xfId="25282" xr:uid="{00000000-0005-0000-0000-000078460000}"/>
    <cellStyle name="SAPBEXHLevel1 5 9" xfId="14791" xr:uid="{00000000-0005-0000-0000-000079460000}"/>
    <cellStyle name="SAPBEXHLevel1 6" xfId="7347" xr:uid="{00000000-0005-0000-0000-00007A460000}"/>
    <cellStyle name="SAPBEXHLevel1 6 2" xfId="9584" xr:uid="{00000000-0005-0000-0000-00007B460000}"/>
    <cellStyle name="SAPBEXHLevel1 6 2 2" xfId="16797" xr:uid="{00000000-0005-0000-0000-00007C460000}"/>
    <cellStyle name="SAPBEXHLevel1 6 2 3" xfId="22263" xr:uid="{00000000-0005-0000-0000-00007D460000}"/>
    <cellStyle name="SAPBEXHLevel1 6 3" xfId="9782" xr:uid="{00000000-0005-0000-0000-00007E460000}"/>
    <cellStyle name="SAPBEXHLevel1 6 3 2" xfId="16995" xr:uid="{00000000-0005-0000-0000-00007F460000}"/>
    <cellStyle name="SAPBEXHLevel1 6 3 3" xfId="22461" xr:uid="{00000000-0005-0000-0000-000080460000}"/>
    <cellStyle name="SAPBEXHLevel1 6 4" xfId="10986" xr:uid="{00000000-0005-0000-0000-000081460000}"/>
    <cellStyle name="SAPBEXHLevel1 6 4 2" xfId="18199" xr:uid="{00000000-0005-0000-0000-000082460000}"/>
    <cellStyle name="SAPBEXHLevel1 6 4 3" xfId="23416" xr:uid="{00000000-0005-0000-0000-000083460000}"/>
    <cellStyle name="SAPBEXHLevel1 6 5" xfId="12933" xr:uid="{00000000-0005-0000-0000-000084460000}"/>
    <cellStyle name="SAPBEXHLevel1 6 5 2" xfId="20140" xr:uid="{00000000-0005-0000-0000-000085460000}"/>
    <cellStyle name="SAPBEXHLevel1 6 5 3" xfId="25096" xr:uid="{00000000-0005-0000-0000-000086460000}"/>
    <cellStyle name="SAPBEXHLevel1 6 6" xfId="13122" xr:uid="{00000000-0005-0000-0000-000087460000}"/>
    <cellStyle name="SAPBEXHLevel1 6 6 2" xfId="20329" xr:uid="{00000000-0005-0000-0000-000088460000}"/>
    <cellStyle name="SAPBEXHLevel1 6 6 3" xfId="25285" xr:uid="{00000000-0005-0000-0000-000089460000}"/>
    <cellStyle name="SAPBEXHLevel1 6 7" xfId="14794" xr:uid="{00000000-0005-0000-0000-00008A460000}"/>
    <cellStyle name="SAPBEXHLevel1 6 8" xfId="20507" xr:uid="{00000000-0005-0000-0000-00008B460000}"/>
    <cellStyle name="SAPBEXHLevel1 7" xfId="7348" xr:uid="{00000000-0005-0000-0000-00008C460000}"/>
    <cellStyle name="SAPBEXHLevel1 7 2" xfId="9585" xr:uid="{00000000-0005-0000-0000-00008D460000}"/>
    <cellStyle name="SAPBEXHLevel1 7 2 2" xfId="16798" xr:uid="{00000000-0005-0000-0000-00008E460000}"/>
    <cellStyle name="SAPBEXHLevel1 7 2 3" xfId="22264" xr:uid="{00000000-0005-0000-0000-00008F460000}"/>
    <cellStyle name="SAPBEXHLevel1 7 3" xfId="9783" xr:uid="{00000000-0005-0000-0000-000090460000}"/>
    <cellStyle name="SAPBEXHLevel1 7 3 2" xfId="16996" xr:uid="{00000000-0005-0000-0000-000091460000}"/>
    <cellStyle name="SAPBEXHLevel1 7 3 3" xfId="22462" xr:uid="{00000000-0005-0000-0000-000092460000}"/>
    <cellStyle name="SAPBEXHLevel1 7 4" xfId="10987" xr:uid="{00000000-0005-0000-0000-000093460000}"/>
    <cellStyle name="SAPBEXHLevel1 7 4 2" xfId="18200" xr:uid="{00000000-0005-0000-0000-000094460000}"/>
    <cellStyle name="SAPBEXHLevel1 7 4 3" xfId="23417" xr:uid="{00000000-0005-0000-0000-000095460000}"/>
    <cellStyle name="SAPBEXHLevel1 7 5" xfId="12934" xr:uid="{00000000-0005-0000-0000-000096460000}"/>
    <cellStyle name="SAPBEXHLevel1 7 5 2" xfId="20141" xr:uid="{00000000-0005-0000-0000-000097460000}"/>
    <cellStyle name="SAPBEXHLevel1 7 5 3" xfId="25097" xr:uid="{00000000-0005-0000-0000-000098460000}"/>
    <cellStyle name="SAPBEXHLevel1 7 6" xfId="13123" xr:uid="{00000000-0005-0000-0000-000099460000}"/>
    <cellStyle name="SAPBEXHLevel1 7 6 2" xfId="20330" xr:uid="{00000000-0005-0000-0000-00009A460000}"/>
    <cellStyle name="SAPBEXHLevel1 7 6 3" xfId="25286" xr:uid="{00000000-0005-0000-0000-00009B460000}"/>
    <cellStyle name="SAPBEXHLevel1 7 7" xfId="14795" xr:uid="{00000000-0005-0000-0000-00009C460000}"/>
    <cellStyle name="SAPBEXHLevel1 7 8" xfId="20508" xr:uid="{00000000-0005-0000-0000-00009D460000}"/>
    <cellStyle name="SAPBEXHLevel1 8" xfId="7349" xr:uid="{00000000-0005-0000-0000-00009E460000}"/>
    <cellStyle name="SAPBEXHLevel1 8 2" xfId="7350" xr:uid="{00000000-0005-0000-0000-00009F460000}"/>
    <cellStyle name="SAPBEXHLevel1 8 2 2" xfId="9587" xr:uid="{00000000-0005-0000-0000-0000A0460000}"/>
    <cellStyle name="SAPBEXHLevel1 8 2 2 2" xfId="16800" xr:uid="{00000000-0005-0000-0000-0000A1460000}"/>
    <cellStyle name="SAPBEXHLevel1 8 2 2 3" xfId="22266" xr:uid="{00000000-0005-0000-0000-0000A2460000}"/>
    <cellStyle name="SAPBEXHLevel1 8 2 3" xfId="9785" xr:uid="{00000000-0005-0000-0000-0000A3460000}"/>
    <cellStyle name="SAPBEXHLevel1 8 2 3 2" xfId="16998" xr:uid="{00000000-0005-0000-0000-0000A4460000}"/>
    <cellStyle name="SAPBEXHLevel1 8 2 3 3" xfId="22464" xr:uid="{00000000-0005-0000-0000-0000A5460000}"/>
    <cellStyle name="SAPBEXHLevel1 8 2 4" xfId="10989" xr:uid="{00000000-0005-0000-0000-0000A6460000}"/>
    <cellStyle name="SAPBEXHLevel1 8 2 4 2" xfId="18202" xr:uid="{00000000-0005-0000-0000-0000A7460000}"/>
    <cellStyle name="SAPBEXHLevel1 8 2 4 3" xfId="23419" xr:uid="{00000000-0005-0000-0000-0000A8460000}"/>
    <cellStyle name="SAPBEXHLevel1 8 2 5" xfId="12936" xr:uid="{00000000-0005-0000-0000-0000A9460000}"/>
    <cellStyle name="SAPBEXHLevel1 8 2 5 2" xfId="20143" xr:uid="{00000000-0005-0000-0000-0000AA460000}"/>
    <cellStyle name="SAPBEXHLevel1 8 2 5 3" xfId="25099" xr:uid="{00000000-0005-0000-0000-0000AB460000}"/>
    <cellStyle name="SAPBEXHLevel1 8 2 6" xfId="13125" xr:uid="{00000000-0005-0000-0000-0000AC460000}"/>
    <cellStyle name="SAPBEXHLevel1 8 2 6 2" xfId="20332" xr:uid="{00000000-0005-0000-0000-0000AD460000}"/>
    <cellStyle name="SAPBEXHLevel1 8 2 6 3" xfId="25288" xr:uid="{00000000-0005-0000-0000-0000AE460000}"/>
    <cellStyle name="SAPBEXHLevel1 8 2 7" xfId="14797" xr:uid="{00000000-0005-0000-0000-0000AF460000}"/>
    <cellStyle name="SAPBEXHLevel1 8 2 8" xfId="20510" xr:uid="{00000000-0005-0000-0000-0000B0460000}"/>
    <cellStyle name="SAPBEXHLevel1 8 3" xfId="9586" xr:uid="{00000000-0005-0000-0000-0000B1460000}"/>
    <cellStyle name="SAPBEXHLevel1 8 3 2" xfId="16799" xr:uid="{00000000-0005-0000-0000-0000B2460000}"/>
    <cellStyle name="SAPBEXHLevel1 8 3 3" xfId="22265" xr:uid="{00000000-0005-0000-0000-0000B3460000}"/>
    <cellStyle name="SAPBEXHLevel1 8 4" xfId="9784" xr:uid="{00000000-0005-0000-0000-0000B4460000}"/>
    <cellStyle name="SAPBEXHLevel1 8 4 2" xfId="16997" xr:uid="{00000000-0005-0000-0000-0000B5460000}"/>
    <cellStyle name="SAPBEXHLevel1 8 4 3" xfId="22463" xr:uid="{00000000-0005-0000-0000-0000B6460000}"/>
    <cellStyle name="SAPBEXHLevel1 8 5" xfId="10988" xr:uid="{00000000-0005-0000-0000-0000B7460000}"/>
    <cellStyle name="SAPBEXHLevel1 8 5 2" xfId="18201" xr:uid="{00000000-0005-0000-0000-0000B8460000}"/>
    <cellStyle name="SAPBEXHLevel1 8 5 3" xfId="23418" xr:uid="{00000000-0005-0000-0000-0000B9460000}"/>
    <cellStyle name="SAPBEXHLevel1 8 6" xfId="12935" xr:uid="{00000000-0005-0000-0000-0000BA460000}"/>
    <cellStyle name="SAPBEXHLevel1 8 6 2" xfId="20142" xr:uid="{00000000-0005-0000-0000-0000BB460000}"/>
    <cellStyle name="SAPBEXHLevel1 8 6 3" xfId="25098" xr:uid="{00000000-0005-0000-0000-0000BC460000}"/>
    <cellStyle name="SAPBEXHLevel1 8 7" xfId="13124" xr:uid="{00000000-0005-0000-0000-0000BD460000}"/>
    <cellStyle name="SAPBEXHLevel1 8 7 2" xfId="20331" xr:uid="{00000000-0005-0000-0000-0000BE460000}"/>
    <cellStyle name="SAPBEXHLevel1 8 7 3" xfId="25287" xr:uid="{00000000-0005-0000-0000-0000BF460000}"/>
    <cellStyle name="SAPBEXHLevel1 8 8" xfId="14796" xr:uid="{00000000-0005-0000-0000-0000C0460000}"/>
    <cellStyle name="SAPBEXHLevel1 8 9" xfId="20509" xr:uid="{00000000-0005-0000-0000-0000C1460000}"/>
    <cellStyle name="SAPBEXHLevel1 9" xfId="7351" xr:uid="{00000000-0005-0000-0000-0000C2460000}"/>
    <cellStyle name="SAPBEXHLevel1 9 2" xfId="7352" xr:uid="{00000000-0005-0000-0000-0000C3460000}"/>
    <cellStyle name="SAPBEXHLevel1 9 2 2" xfId="9589" xr:uid="{00000000-0005-0000-0000-0000C4460000}"/>
    <cellStyle name="SAPBEXHLevel1 9 2 2 2" xfId="16802" xr:uid="{00000000-0005-0000-0000-0000C5460000}"/>
    <cellStyle name="SAPBEXHLevel1 9 2 2 3" xfId="22268" xr:uid="{00000000-0005-0000-0000-0000C6460000}"/>
    <cellStyle name="SAPBEXHLevel1 9 2 3" xfId="9787" xr:uid="{00000000-0005-0000-0000-0000C7460000}"/>
    <cellStyle name="SAPBEXHLevel1 9 2 3 2" xfId="17000" xr:uid="{00000000-0005-0000-0000-0000C8460000}"/>
    <cellStyle name="SAPBEXHLevel1 9 2 3 3" xfId="22466" xr:uid="{00000000-0005-0000-0000-0000C9460000}"/>
    <cellStyle name="SAPBEXHLevel1 9 2 4" xfId="10991" xr:uid="{00000000-0005-0000-0000-0000CA460000}"/>
    <cellStyle name="SAPBEXHLevel1 9 2 4 2" xfId="18204" xr:uid="{00000000-0005-0000-0000-0000CB460000}"/>
    <cellStyle name="SAPBEXHLevel1 9 2 4 3" xfId="23421" xr:uid="{00000000-0005-0000-0000-0000CC460000}"/>
    <cellStyle name="SAPBEXHLevel1 9 2 5" xfId="12938" xr:uid="{00000000-0005-0000-0000-0000CD460000}"/>
    <cellStyle name="SAPBEXHLevel1 9 2 5 2" xfId="20145" xr:uid="{00000000-0005-0000-0000-0000CE460000}"/>
    <cellStyle name="SAPBEXHLevel1 9 2 5 3" xfId="25101" xr:uid="{00000000-0005-0000-0000-0000CF460000}"/>
    <cellStyle name="SAPBEXHLevel1 9 2 6" xfId="13127" xr:uid="{00000000-0005-0000-0000-0000D0460000}"/>
    <cellStyle name="SAPBEXHLevel1 9 2 6 2" xfId="20334" xr:uid="{00000000-0005-0000-0000-0000D1460000}"/>
    <cellStyle name="SAPBEXHLevel1 9 2 6 3" xfId="25290" xr:uid="{00000000-0005-0000-0000-0000D2460000}"/>
    <cellStyle name="SAPBEXHLevel1 9 2 7" xfId="14799" xr:uid="{00000000-0005-0000-0000-0000D3460000}"/>
    <cellStyle name="SAPBEXHLevel1 9 2 8" xfId="20512" xr:uid="{00000000-0005-0000-0000-0000D4460000}"/>
    <cellStyle name="SAPBEXHLevel1 9 3" xfId="9588" xr:uid="{00000000-0005-0000-0000-0000D5460000}"/>
    <cellStyle name="SAPBEXHLevel1 9 3 2" xfId="16801" xr:uid="{00000000-0005-0000-0000-0000D6460000}"/>
    <cellStyle name="SAPBEXHLevel1 9 3 3" xfId="22267" xr:uid="{00000000-0005-0000-0000-0000D7460000}"/>
    <cellStyle name="SAPBEXHLevel1 9 4" xfId="9786" xr:uid="{00000000-0005-0000-0000-0000D8460000}"/>
    <cellStyle name="SAPBEXHLevel1 9 4 2" xfId="16999" xr:uid="{00000000-0005-0000-0000-0000D9460000}"/>
    <cellStyle name="SAPBEXHLevel1 9 4 3" xfId="22465" xr:uid="{00000000-0005-0000-0000-0000DA460000}"/>
    <cellStyle name="SAPBEXHLevel1 9 5" xfId="10990" xr:uid="{00000000-0005-0000-0000-0000DB460000}"/>
    <cellStyle name="SAPBEXHLevel1 9 5 2" xfId="18203" xr:uid="{00000000-0005-0000-0000-0000DC460000}"/>
    <cellStyle name="SAPBEXHLevel1 9 5 3" xfId="23420" xr:uid="{00000000-0005-0000-0000-0000DD460000}"/>
    <cellStyle name="SAPBEXHLevel1 9 6" xfId="12937" xr:uid="{00000000-0005-0000-0000-0000DE460000}"/>
    <cellStyle name="SAPBEXHLevel1 9 6 2" xfId="20144" xr:uid="{00000000-0005-0000-0000-0000DF460000}"/>
    <cellStyle name="SAPBEXHLevel1 9 6 3" xfId="25100" xr:uid="{00000000-0005-0000-0000-0000E0460000}"/>
    <cellStyle name="SAPBEXHLevel1 9 7" xfId="13126" xr:uid="{00000000-0005-0000-0000-0000E1460000}"/>
    <cellStyle name="SAPBEXHLevel1 9 7 2" xfId="20333" xr:uid="{00000000-0005-0000-0000-0000E2460000}"/>
    <cellStyle name="SAPBEXHLevel1 9 7 3" xfId="25289" xr:uid="{00000000-0005-0000-0000-0000E3460000}"/>
    <cellStyle name="SAPBEXHLevel1 9 8" xfId="14798" xr:uid="{00000000-0005-0000-0000-0000E4460000}"/>
    <cellStyle name="SAPBEXHLevel1 9 9" xfId="20511" xr:uid="{00000000-0005-0000-0000-0000E5460000}"/>
    <cellStyle name="SAPBEXHLevel1_DATA-12moDEC2010 Cap Targets" xfId="7353" xr:uid="{00000000-0005-0000-0000-0000E6460000}"/>
    <cellStyle name="SAPBEXHLevel1X" xfId="100" xr:uid="{00000000-0005-0000-0000-0000E7460000}"/>
    <cellStyle name="SAPBEXHLevel1X 10" xfId="7354" xr:uid="{00000000-0005-0000-0000-0000E8460000}"/>
    <cellStyle name="SAPBEXHLevel1X 10 2" xfId="9590" xr:uid="{00000000-0005-0000-0000-0000E9460000}"/>
    <cellStyle name="SAPBEXHLevel1X 10 2 2" xfId="16803" xr:uid="{00000000-0005-0000-0000-0000EA460000}"/>
    <cellStyle name="SAPBEXHLevel1X 10 2 3" xfId="22269" xr:uid="{00000000-0005-0000-0000-0000EB460000}"/>
    <cellStyle name="SAPBEXHLevel1X 10 3" xfId="9788" xr:uid="{00000000-0005-0000-0000-0000EC460000}"/>
    <cellStyle name="SAPBEXHLevel1X 10 3 2" xfId="17001" xr:uid="{00000000-0005-0000-0000-0000ED460000}"/>
    <cellStyle name="SAPBEXHLevel1X 10 3 3" xfId="22467" xr:uid="{00000000-0005-0000-0000-0000EE460000}"/>
    <cellStyle name="SAPBEXHLevel1X 10 4" xfId="10992" xr:uid="{00000000-0005-0000-0000-0000EF460000}"/>
    <cellStyle name="SAPBEXHLevel1X 10 4 2" xfId="18205" xr:uid="{00000000-0005-0000-0000-0000F0460000}"/>
    <cellStyle name="SAPBEXHLevel1X 10 4 3" xfId="23422" xr:uid="{00000000-0005-0000-0000-0000F1460000}"/>
    <cellStyle name="SAPBEXHLevel1X 10 5" xfId="12939" xr:uid="{00000000-0005-0000-0000-0000F2460000}"/>
    <cellStyle name="SAPBEXHLevel1X 10 5 2" xfId="20146" xr:uid="{00000000-0005-0000-0000-0000F3460000}"/>
    <cellStyle name="SAPBEXHLevel1X 10 5 3" xfId="25102" xr:uid="{00000000-0005-0000-0000-0000F4460000}"/>
    <cellStyle name="SAPBEXHLevel1X 10 6" xfId="13128" xr:uid="{00000000-0005-0000-0000-0000F5460000}"/>
    <cellStyle name="SAPBEXHLevel1X 10 6 2" xfId="20335" xr:uid="{00000000-0005-0000-0000-0000F6460000}"/>
    <cellStyle name="SAPBEXHLevel1X 10 6 3" xfId="25291" xr:uid="{00000000-0005-0000-0000-0000F7460000}"/>
    <cellStyle name="SAPBEXHLevel1X 10 7" xfId="14800" xr:uid="{00000000-0005-0000-0000-0000F8460000}"/>
    <cellStyle name="SAPBEXHLevel1X 10 8" xfId="20513" xr:uid="{00000000-0005-0000-0000-0000F9460000}"/>
    <cellStyle name="SAPBEXHLevel1X 11" xfId="7355" xr:uid="{00000000-0005-0000-0000-0000FA460000}"/>
    <cellStyle name="SAPBEXHLevel1X 11 2" xfId="9591" xr:uid="{00000000-0005-0000-0000-0000FB460000}"/>
    <cellStyle name="SAPBEXHLevel1X 11 2 2" xfId="16804" xr:uid="{00000000-0005-0000-0000-0000FC460000}"/>
    <cellStyle name="SAPBEXHLevel1X 11 2 3" xfId="22270" xr:uid="{00000000-0005-0000-0000-0000FD460000}"/>
    <cellStyle name="SAPBEXHLevel1X 11 3" xfId="9789" xr:uid="{00000000-0005-0000-0000-0000FE460000}"/>
    <cellStyle name="SAPBEXHLevel1X 11 3 2" xfId="17002" xr:uid="{00000000-0005-0000-0000-0000FF460000}"/>
    <cellStyle name="SAPBEXHLevel1X 11 3 3" xfId="22468" xr:uid="{00000000-0005-0000-0000-000000470000}"/>
    <cellStyle name="SAPBEXHLevel1X 11 4" xfId="10993" xr:uid="{00000000-0005-0000-0000-000001470000}"/>
    <cellStyle name="SAPBEXHLevel1X 11 4 2" xfId="18206" xr:uid="{00000000-0005-0000-0000-000002470000}"/>
    <cellStyle name="SAPBEXHLevel1X 11 4 3" xfId="23423" xr:uid="{00000000-0005-0000-0000-000003470000}"/>
    <cellStyle name="SAPBEXHLevel1X 11 5" xfId="12940" xr:uid="{00000000-0005-0000-0000-000004470000}"/>
    <cellStyle name="SAPBEXHLevel1X 11 5 2" xfId="20147" xr:uid="{00000000-0005-0000-0000-000005470000}"/>
    <cellStyle name="SAPBEXHLevel1X 11 5 3" xfId="25103" xr:uid="{00000000-0005-0000-0000-000006470000}"/>
    <cellStyle name="SAPBEXHLevel1X 11 6" xfId="13129" xr:uid="{00000000-0005-0000-0000-000007470000}"/>
    <cellStyle name="SAPBEXHLevel1X 11 6 2" xfId="20336" xr:uid="{00000000-0005-0000-0000-000008470000}"/>
    <cellStyle name="SAPBEXHLevel1X 11 6 3" xfId="25292" xr:uid="{00000000-0005-0000-0000-000009470000}"/>
    <cellStyle name="SAPBEXHLevel1X 11 7" xfId="14801" xr:uid="{00000000-0005-0000-0000-00000A470000}"/>
    <cellStyle name="SAPBEXHLevel1X 11 8" xfId="20514" xr:uid="{00000000-0005-0000-0000-00000B470000}"/>
    <cellStyle name="SAPBEXHLevel1X 12" xfId="7356" xr:uid="{00000000-0005-0000-0000-00000C470000}"/>
    <cellStyle name="SAPBEXHLevel1X 12 2" xfId="9592" xr:uid="{00000000-0005-0000-0000-00000D470000}"/>
    <cellStyle name="SAPBEXHLevel1X 12 2 2" xfId="16805" xr:uid="{00000000-0005-0000-0000-00000E470000}"/>
    <cellStyle name="SAPBEXHLevel1X 12 2 3" xfId="22271" xr:uid="{00000000-0005-0000-0000-00000F470000}"/>
    <cellStyle name="SAPBEXHLevel1X 12 3" xfId="9790" xr:uid="{00000000-0005-0000-0000-000010470000}"/>
    <cellStyle name="SAPBEXHLevel1X 12 3 2" xfId="17003" xr:uid="{00000000-0005-0000-0000-000011470000}"/>
    <cellStyle name="SAPBEXHLevel1X 12 3 3" xfId="22469" xr:uid="{00000000-0005-0000-0000-000012470000}"/>
    <cellStyle name="SAPBEXHLevel1X 12 4" xfId="10994" xr:uid="{00000000-0005-0000-0000-000013470000}"/>
    <cellStyle name="SAPBEXHLevel1X 12 4 2" xfId="18207" xr:uid="{00000000-0005-0000-0000-000014470000}"/>
    <cellStyle name="SAPBEXHLevel1X 12 4 3" xfId="23424" xr:uid="{00000000-0005-0000-0000-000015470000}"/>
    <cellStyle name="SAPBEXHLevel1X 12 5" xfId="12941" xr:uid="{00000000-0005-0000-0000-000016470000}"/>
    <cellStyle name="SAPBEXHLevel1X 12 5 2" xfId="20148" xr:uid="{00000000-0005-0000-0000-000017470000}"/>
    <cellStyle name="SAPBEXHLevel1X 12 5 3" xfId="25104" xr:uid="{00000000-0005-0000-0000-000018470000}"/>
    <cellStyle name="SAPBEXHLevel1X 12 6" xfId="13130" xr:uid="{00000000-0005-0000-0000-000019470000}"/>
    <cellStyle name="SAPBEXHLevel1X 12 6 2" xfId="20337" xr:uid="{00000000-0005-0000-0000-00001A470000}"/>
    <cellStyle name="SAPBEXHLevel1X 12 6 3" xfId="25293" xr:uid="{00000000-0005-0000-0000-00001B470000}"/>
    <cellStyle name="SAPBEXHLevel1X 12 7" xfId="14802" xr:uid="{00000000-0005-0000-0000-00001C470000}"/>
    <cellStyle name="SAPBEXHLevel1X 12 8" xfId="20515" xr:uid="{00000000-0005-0000-0000-00001D470000}"/>
    <cellStyle name="SAPBEXHLevel1X 13" xfId="7711" xr:uid="{00000000-0005-0000-0000-00001E470000}"/>
    <cellStyle name="SAPBEXHLevel1X 13 2" xfId="14929" xr:uid="{00000000-0005-0000-0000-00001F470000}"/>
    <cellStyle name="SAPBEXHLevel1X 13 3" xfId="20650" xr:uid="{00000000-0005-0000-0000-000020470000}"/>
    <cellStyle name="SAPBEXHLevel1X 14" xfId="7999" xr:uid="{00000000-0005-0000-0000-000021470000}"/>
    <cellStyle name="SAPBEXHLevel1X 14 2" xfId="15212" xr:uid="{00000000-0005-0000-0000-000022470000}"/>
    <cellStyle name="SAPBEXHLevel1X 14 3" xfId="20898" xr:uid="{00000000-0005-0000-0000-000023470000}"/>
    <cellStyle name="SAPBEXHLevel1X 15" xfId="9249" xr:uid="{00000000-0005-0000-0000-000024470000}"/>
    <cellStyle name="SAPBEXHLevel1X 15 2" xfId="16462" xr:uid="{00000000-0005-0000-0000-000025470000}"/>
    <cellStyle name="SAPBEXHLevel1X 15 3" xfId="21994" xr:uid="{00000000-0005-0000-0000-000026470000}"/>
    <cellStyle name="SAPBEXHLevel1X 16" xfId="10133" xr:uid="{00000000-0005-0000-0000-000027470000}"/>
    <cellStyle name="SAPBEXHLevel1X 16 2" xfId="17346" xr:uid="{00000000-0005-0000-0000-000028470000}"/>
    <cellStyle name="SAPBEXHLevel1X 16 3" xfId="22783" xr:uid="{00000000-0005-0000-0000-000029470000}"/>
    <cellStyle name="SAPBEXHLevel1X 17" xfId="13235" xr:uid="{00000000-0005-0000-0000-00002A470000}"/>
    <cellStyle name="SAPBEXHLevel1X 18" xfId="13248" xr:uid="{00000000-0005-0000-0000-00002B470000}"/>
    <cellStyle name="SAPBEXHLevel1X 19" xfId="25459" xr:uid="{00000000-0005-0000-0000-00002C470000}"/>
    <cellStyle name="SAPBEXHLevel1X 2" xfId="369" xr:uid="{00000000-0005-0000-0000-00002D470000}"/>
    <cellStyle name="SAPBEXHLevel1X 2 10" xfId="11152" xr:uid="{00000000-0005-0000-0000-00002E470000}"/>
    <cellStyle name="SAPBEXHLevel1X 2 10 2" xfId="18359" xr:uid="{00000000-0005-0000-0000-00002F470000}"/>
    <cellStyle name="SAPBEXHLevel1X 2 10 3" xfId="23572" xr:uid="{00000000-0005-0000-0000-000030470000}"/>
    <cellStyle name="SAPBEXHLevel1X 2 11" xfId="13266" xr:uid="{00000000-0005-0000-0000-000031470000}"/>
    <cellStyle name="SAPBEXHLevel1X 2 12" xfId="25460" xr:uid="{00000000-0005-0000-0000-000032470000}"/>
    <cellStyle name="SAPBEXHLevel1X 2 2" xfId="464" xr:uid="{00000000-0005-0000-0000-000033470000}"/>
    <cellStyle name="SAPBEXHLevel1X 2 2 2" xfId="941" xr:uid="{00000000-0005-0000-0000-000034470000}"/>
    <cellStyle name="SAPBEXHLevel1X 2 2 2 2" xfId="8417" xr:uid="{00000000-0005-0000-0000-000035470000}"/>
    <cellStyle name="SAPBEXHLevel1X 2 2 2 2 2" xfId="15630" xr:uid="{00000000-0005-0000-0000-000036470000}"/>
    <cellStyle name="SAPBEXHLevel1X 2 2 2 2 3" xfId="21275" xr:uid="{00000000-0005-0000-0000-000037470000}"/>
    <cellStyle name="SAPBEXHLevel1X 2 2 2 3" xfId="8879" xr:uid="{00000000-0005-0000-0000-000038470000}"/>
    <cellStyle name="SAPBEXHLevel1X 2 2 2 3 2" xfId="16092" xr:uid="{00000000-0005-0000-0000-000039470000}"/>
    <cellStyle name="SAPBEXHLevel1X 2 2 2 3 3" xfId="21636" xr:uid="{00000000-0005-0000-0000-00003A470000}"/>
    <cellStyle name="SAPBEXHLevel1X 2 2 2 4" xfId="10548" xr:uid="{00000000-0005-0000-0000-00003B470000}"/>
    <cellStyle name="SAPBEXHLevel1X 2 2 2 4 2" xfId="17761" xr:uid="{00000000-0005-0000-0000-00003C470000}"/>
    <cellStyle name="SAPBEXHLevel1X 2 2 2 4 3" xfId="23157" xr:uid="{00000000-0005-0000-0000-00003D470000}"/>
    <cellStyle name="SAPBEXHLevel1X 2 2 2 5" xfId="11681" xr:uid="{00000000-0005-0000-0000-00003E470000}"/>
    <cellStyle name="SAPBEXHLevel1X 2 2 2 5 2" xfId="18888" xr:uid="{00000000-0005-0000-0000-00003F470000}"/>
    <cellStyle name="SAPBEXHLevel1X 2 2 2 5 3" xfId="24052" xr:uid="{00000000-0005-0000-0000-000040470000}"/>
    <cellStyle name="SAPBEXHLevel1X 2 2 2 6" xfId="12332" xr:uid="{00000000-0005-0000-0000-000041470000}"/>
    <cellStyle name="SAPBEXHLevel1X 2 2 2 6 2" xfId="19539" xr:uid="{00000000-0005-0000-0000-000042470000}"/>
    <cellStyle name="SAPBEXHLevel1X 2 2 2 6 3" xfId="24574" xr:uid="{00000000-0005-0000-0000-000043470000}"/>
    <cellStyle name="SAPBEXHLevel1X 2 2 2 7" xfId="13746" xr:uid="{00000000-0005-0000-0000-000044470000}"/>
    <cellStyle name="SAPBEXHLevel1X 2 2 2 8" xfId="14395" xr:uid="{00000000-0005-0000-0000-000045470000}"/>
    <cellStyle name="SAPBEXHLevel1X 2 2 3" xfId="8001" xr:uid="{00000000-0005-0000-0000-000046470000}"/>
    <cellStyle name="SAPBEXHLevel1X 2 2 3 2" xfId="15214" xr:uid="{00000000-0005-0000-0000-000047470000}"/>
    <cellStyle name="SAPBEXHLevel1X 2 2 3 3" xfId="20900" xr:uid="{00000000-0005-0000-0000-000048470000}"/>
    <cellStyle name="SAPBEXHLevel1X 2 2 4" xfId="9247" xr:uid="{00000000-0005-0000-0000-000049470000}"/>
    <cellStyle name="SAPBEXHLevel1X 2 2 4 2" xfId="16460" xr:uid="{00000000-0005-0000-0000-00004A470000}"/>
    <cellStyle name="SAPBEXHLevel1X 2 2 4 3" xfId="21992" xr:uid="{00000000-0005-0000-0000-00004B470000}"/>
    <cellStyle name="SAPBEXHLevel1X 2 2 5" xfId="10135" xr:uid="{00000000-0005-0000-0000-00004C470000}"/>
    <cellStyle name="SAPBEXHLevel1X 2 2 5 2" xfId="17348" xr:uid="{00000000-0005-0000-0000-00004D470000}"/>
    <cellStyle name="SAPBEXHLevel1X 2 2 5 3" xfId="22785" xr:uid="{00000000-0005-0000-0000-00004E470000}"/>
    <cellStyle name="SAPBEXHLevel1X 2 2 6" xfId="11247" xr:uid="{00000000-0005-0000-0000-00004F470000}"/>
    <cellStyle name="SAPBEXHLevel1X 2 2 6 2" xfId="18454" xr:uid="{00000000-0005-0000-0000-000050470000}"/>
    <cellStyle name="SAPBEXHLevel1X 2 2 6 3" xfId="23659" xr:uid="{00000000-0005-0000-0000-000051470000}"/>
    <cellStyle name="SAPBEXHLevel1X 2 2 7" xfId="12757" xr:uid="{00000000-0005-0000-0000-000052470000}"/>
    <cellStyle name="SAPBEXHLevel1X 2 2 7 2" xfId="19964" xr:uid="{00000000-0005-0000-0000-000053470000}"/>
    <cellStyle name="SAPBEXHLevel1X 2 2 7 3" xfId="24954" xr:uid="{00000000-0005-0000-0000-000054470000}"/>
    <cellStyle name="SAPBEXHLevel1X 2 2 8" xfId="13339" xr:uid="{00000000-0005-0000-0000-000055470000}"/>
    <cellStyle name="SAPBEXHLevel1X 2 3" xfId="545" xr:uid="{00000000-0005-0000-0000-000056470000}"/>
    <cellStyle name="SAPBEXHLevel1X 2 3 2" xfId="1001" xr:uid="{00000000-0005-0000-0000-000057470000}"/>
    <cellStyle name="SAPBEXHLevel1X 2 3 2 2" xfId="8418" xr:uid="{00000000-0005-0000-0000-000058470000}"/>
    <cellStyle name="SAPBEXHLevel1X 2 3 2 2 2" xfId="15631" xr:uid="{00000000-0005-0000-0000-000059470000}"/>
    <cellStyle name="SAPBEXHLevel1X 2 3 2 2 3" xfId="21276" xr:uid="{00000000-0005-0000-0000-00005A470000}"/>
    <cellStyle name="SAPBEXHLevel1X 2 3 2 3" xfId="8878" xr:uid="{00000000-0005-0000-0000-00005B470000}"/>
    <cellStyle name="SAPBEXHLevel1X 2 3 2 3 2" xfId="16091" xr:uid="{00000000-0005-0000-0000-00005C470000}"/>
    <cellStyle name="SAPBEXHLevel1X 2 3 2 3 3" xfId="21635" xr:uid="{00000000-0005-0000-0000-00005D470000}"/>
    <cellStyle name="SAPBEXHLevel1X 2 3 2 4" xfId="10549" xr:uid="{00000000-0005-0000-0000-00005E470000}"/>
    <cellStyle name="SAPBEXHLevel1X 2 3 2 4 2" xfId="17762" xr:uid="{00000000-0005-0000-0000-00005F470000}"/>
    <cellStyle name="SAPBEXHLevel1X 2 3 2 4 3" xfId="23158" xr:uid="{00000000-0005-0000-0000-000060470000}"/>
    <cellStyle name="SAPBEXHLevel1X 2 3 2 5" xfId="11741" xr:uid="{00000000-0005-0000-0000-000061470000}"/>
    <cellStyle name="SAPBEXHLevel1X 2 3 2 5 2" xfId="18948" xr:uid="{00000000-0005-0000-0000-000062470000}"/>
    <cellStyle name="SAPBEXHLevel1X 2 3 2 5 3" xfId="24102" xr:uid="{00000000-0005-0000-0000-000063470000}"/>
    <cellStyle name="SAPBEXHLevel1X 2 3 2 6" xfId="12282" xr:uid="{00000000-0005-0000-0000-000064470000}"/>
    <cellStyle name="SAPBEXHLevel1X 2 3 2 6 2" xfId="19489" xr:uid="{00000000-0005-0000-0000-000065470000}"/>
    <cellStyle name="SAPBEXHLevel1X 2 3 2 6 3" xfId="24524" xr:uid="{00000000-0005-0000-0000-000066470000}"/>
    <cellStyle name="SAPBEXHLevel1X 2 3 2 7" xfId="13806" xr:uid="{00000000-0005-0000-0000-000067470000}"/>
    <cellStyle name="SAPBEXHLevel1X 2 3 2 8" xfId="14345" xr:uid="{00000000-0005-0000-0000-000068470000}"/>
    <cellStyle name="SAPBEXHLevel1X 2 3 3" xfId="8002" xr:uid="{00000000-0005-0000-0000-000069470000}"/>
    <cellStyle name="SAPBEXHLevel1X 2 3 3 2" xfId="15215" xr:uid="{00000000-0005-0000-0000-00006A470000}"/>
    <cellStyle name="SAPBEXHLevel1X 2 3 3 3" xfId="20901" xr:uid="{00000000-0005-0000-0000-00006B470000}"/>
    <cellStyle name="SAPBEXHLevel1X 2 3 4" xfId="9246" xr:uid="{00000000-0005-0000-0000-00006C470000}"/>
    <cellStyle name="SAPBEXHLevel1X 2 3 4 2" xfId="16459" xr:uid="{00000000-0005-0000-0000-00006D470000}"/>
    <cellStyle name="SAPBEXHLevel1X 2 3 4 3" xfId="21991" xr:uid="{00000000-0005-0000-0000-00006E470000}"/>
    <cellStyle name="SAPBEXHLevel1X 2 3 5" xfId="10136" xr:uid="{00000000-0005-0000-0000-00006F470000}"/>
    <cellStyle name="SAPBEXHLevel1X 2 3 5 2" xfId="17349" xr:uid="{00000000-0005-0000-0000-000070470000}"/>
    <cellStyle name="SAPBEXHLevel1X 2 3 5 3" xfId="22786" xr:uid="{00000000-0005-0000-0000-000071470000}"/>
    <cellStyle name="SAPBEXHLevel1X 2 3 6" xfId="11328" xr:uid="{00000000-0005-0000-0000-000072470000}"/>
    <cellStyle name="SAPBEXHLevel1X 2 3 6 2" xfId="18535" xr:uid="{00000000-0005-0000-0000-000073470000}"/>
    <cellStyle name="SAPBEXHLevel1X 2 3 6 3" xfId="23730" xr:uid="{00000000-0005-0000-0000-000074470000}"/>
    <cellStyle name="SAPBEXHLevel1X 2 3 7" xfId="12690" xr:uid="{00000000-0005-0000-0000-000075470000}"/>
    <cellStyle name="SAPBEXHLevel1X 2 3 7 2" xfId="19897" xr:uid="{00000000-0005-0000-0000-000076470000}"/>
    <cellStyle name="SAPBEXHLevel1X 2 3 7 3" xfId="24888" xr:uid="{00000000-0005-0000-0000-000077470000}"/>
    <cellStyle name="SAPBEXHLevel1X 2 3 8" xfId="13412" xr:uid="{00000000-0005-0000-0000-000078470000}"/>
    <cellStyle name="SAPBEXHLevel1X 2 4" xfId="616" xr:uid="{00000000-0005-0000-0000-000079470000}"/>
    <cellStyle name="SAPBEXHLevel1X 2 4 2" xfId="1072" xr:uid="{00000000-0005-0000-0000-00007A470000}"/>
    <cellStyle name="SAPBEXHLevel1X 2 4 2 2" xfId="8419" xr:uid="{00000000-0005-0000-0000-00007B470000}"/>
    <cellStyle name="SAPBEXHLevel1X 2 4 2 2 2" xfId="15632" xr:uid="{00000000-0005-0000-0000-00007C470000}"/>
    <cellStyle name="SAPBEXHLevel1X 2 4 2 2 3" xfId="21277" xr:uid="{00000000-0005-0000-0000-00007D470000}"/>
    <cellStyle name="SAPBEXHLevel1X 2 4 2 3" xfId="8877" xr:uid="{00000000-0005-0000-0000-00007E470000}"/>
    <cellStyle name="SAPBEXHLevel1X 2 4 2 3 2" xfId="16090" xr:uid="{00000000-0005-0000-0000-00007F470000}"/>
    <cellStyle name="SAPBEXHLevel1X 2 4 2 3 3" xfId="21634" xr:uid="{00000000-0005-0000-0000-000080470000}"/>
    <cellStyle name="SAPBEXHLevel1X 2 4 2 4" xfId="10550" xr:uid="{00000000-0005-0000-0000-000081470000}"/>
    <cellStyle name="SAPBEXHLevel1X 2 4 2 4 2" xfId="17763" xr:uid="{00000000-0005-0000-0000-000082470000}"/>
    <cellStyle name="SAPBEXHLevel1X 2 4 2 4 3" xfId="23159" xr:uid="{00000000-0005-0000-0000-000083470000}"/>
    <cellStyle name="SAPBEXHLevel1X 2 4 2 5" xfId="11812" xr:uid="{00000000-0005-0000-0000-000084470000}"/>
    <cellStyle name="SAPBEXHLevel1X 2 4 2 5 2" xfId="19019" xr:uid="{00000000-0005-0000-0000-000085470000}"/>
    <cellStyle name="SAPBEXHLevel1X 2 4 2 5 3" xfId="24173" xr:uid="{00000000-0005-0000-0000-000086470000}"/>
    <cellStyle name="SAPBEXHLevel1X 2 4 2 6" xfId="12211" xr:uid="{00000000-0005-0000-0000-000087470000}"/>
    <cellStyle name="SAPBEXHLevel1X 2 4 2 6 2" xfId="19418" xr:uid="{00000000-0005-0000-0000-000088470000}"/>
    <cellStyle name="SAPBEXHLevel1X 2 4 2 6 3" xfId="24453" xr:uid="{00000000-0005-0000-0000-000089470000}"/>
    <cellStyle name="SAPBEXHLevel1X 2 4 2 7" xfId="13877" xr:uid="{00000000-0005-0000-0000-00008A470000}"/>
    <cellStyle name="SAPBEXHLevel1X 2 4 2 8" xfId="14274" xr:uid="{00000000-0005-0000-0000-00008B470000}"/>
    <cellStyle name="SAPBEXHLevel1X 2 4 3" xfId="8003" xr:uid="{00000000-0005-0000-0000-00008C470000}"/>
    <cellStyle name="SAPBEXHLevel1X 2 4 3 2" xfId="15216" xr:uid="{00000000-0005-0000-0000-00008D470000}"/>
    <cellStyle name="SAPBEXHLevel1X 2 4 3 3" xfId="20902" xr:uid="{00000000-0005-0000-0000-00008E470000}"/>
    <cellStyle name="SAPBEXHLevel1X 2 4 4" xfId="9245" xr:uid="{00000000-0005-0000-0000-00008F470000}"/>
    <cellStyle name="SAPBEXHLevel1X 2 4 4 2" xfId="16458" xr:uid="{00000000-0005-0000-0000-000090470000}"/>
    <cellStyle name="SAPBEXHLevel1X 2 4 4 3" xfId="21990" xr:uid="{00000000-0005-0000-0000-000091470000}"/>
    <cellStyle name="SAPBEXHLevel1X 2 4 5" xfId="10137" xr:uid="{00000000-0005-0000-0000-000092470000}"/>
    <cellStyle name="SAPBEXHLevel1X 2 4 5 2" xfId="17350" xr:uid="{00000000-0005-0000-0000-000093470000}"/>
    <cellStyle name="SAPBEXHLevel1X 2 4 5 3" xfId="22787" xr:uid="{00000000-0005-0000-0000-000094470000}"/>
    <cellStyle name="SAPBEXHLevel1X 2 4 6" xfId="11399" xr:uid="{00000000-0005-0000-0000-000095470000}"/>
    <cellStyle name="SAPBEXHLevel1X 2 4 6 2" xfId="18606" xr:uid="{00000000-0005-0000-0000-000096470000}"/>
    <cellStyle name="SAPBEXHLevel1X 2 4 6 3" xfId="23801" xr:uid="{00000000-0005-0000-0000-000097470000}"/>
    <cellStyle name="SAPBEXHLevel1X 2 4 7" xfId="12586" xr:uid="{00000000-0005-0000-0000-000098470000}"/>
    <cellStyle name="SAPBEXHLevel1X 2 4 7 2" xfId="19793" xr:uid="{00000000-0005-0000-0000-000099470000}"/>
    <cellStyle name="SAPBEXHLevel1X 2 4 7 3" xfId="24818" xr:uid="{00000000-0005-0000-0000-00009A470000}"/>
    <cellStyle name="SAPBEXHLevel1X 2 4 8" xfId="13475" xr:uid="{00000000-0005-0000-0000-00009B470000}"/>
    <cellStyle name="SAPBEXHLevel1X 2 4 9" xfId="14652" xr:uid="{00000000-0005-0000-0000-00009C470000}"/>
    <cellStyle name="SAPBEXHLevel1X 2 5" xfId="425" xr:uid="{00000000-0005-0000-0000-00009D470000}"/>
    <cellStyle name="SAPBEXHLevel1X 2 5 2" xfId="902" xr:uid="{00000000-0005-0000-0000-00009E470000}"/>
    <cellStyle name="SAPBEXHLevel1X 2 5 2 2" xfId="8420" xr:uid="{00000000-0005-0000-0000-00009F470000}"/>
    <cellStyle name="SAPBEXHLevel1X 2 5 2 2 2" xfId="15633" xr:uid="{00000000-0005-0000-0000-0000A0470000}"/>
    <cellStyle name="SAPBEXHLevel1X 2 5 2 2 3" xfId="21278" xr:uid="{00000000-0005-0000-0000-0000A1470000}"/>
    <cellStyle name="SAPBEXHLevel1X 2 5 2 3" xfId="8876" xr:uid="{00000000-0005-0000-0000-0000A2470000}"/>
    <cellStyle name="SAPBEXHLevel1X 2 5 2 3 2" xfId="16089" xr:uid="{00000000-0005-0000-0000-0000A3470000}"/>
    <cellStyle name="SAPBEXHLevel1X 2 5 2 3 3" xfId="21633" xr:uid="{00000000-0005-0000-0000-0000A4470000}"/>
    <cellStyle name="SAPBEXHLevel1X 2 5 2 4" xfId="10551" xr:uid="{00000000-0005-0000-0000-0000A5470000}"/>
    <cellStyle name="SAPBEXHLevel1X 2 5 2 4 2" xfId="17764" xr:uid="{00000000-0005-0000-0000-0000A6470000}"/>
    <cellStyle name="SAPBEXHLevel1X 2 5 2 4 3" xfId="23160" xr:uid="{00000000-0005-0000-0000-0000A7470000}"/>
    <cellStyle name="SAPBEXHLevel1X 2 5 2 5" xfId="11642" xr:uid="{00000000-0005-0000-0000-0000A8470000}"/>
    <cellStyle name="SAPBEXHLevel1X 2 5 2 5 2" xfId="18849" xr:uid="{00000000-0005-0000-0000-0000A9470000}"/>
    <cellStyle name="SAPBEXHLevel1X 2 5 2 5 3" xfId="24015" xr:uid="{00000000-0005-0000-0000-0000AA470000}"/>
    <cellStyle name="SAPBEXHLevel1X 2 5 2 6" xfId="12369" xr:uid="{00000000-0005-0000-0000-0000AB470000}"/>
    <cellStyle name="SAPBEXHLevel1X 2 5 2 6 2" xfId="19576" xr:uid="{00000000-0005-0000-0000-0000AC470000}"/>
    <cellStyle name="SAPBEXHLevel1X 2 5 2 6 3" xfId="24611" xr:uid="{00000000-0005-0000-0000-0000AD470000}"/>
    <cellStyle name="SAPBEXHLevel1X 2 5 2 7" xfId="13707" xr:uid="{00000000-0005-0000-0000-0000AE470000}"/>
    <cellStyle name="SAPBEXHLevel1X 2 5 2 8" xfId="14431" xr:uid="{00000000-0005-0000-0000-0000AF470000}"/>
    <cellStyle name="SAPBEXHLevel1X 2 5 3" xfId="8004" xr:uid="{00000000-0005-0000-0000-0000B0470000}"/>
    <cellStyle name="SAPBEXHLevel1X 2 5 3 2" xfId="15217" xr:uid="{00000000-0005-0000-0000-0000B1470000}"/>
    <cellStyle name="SAPBEXHLevel1X 2 5 3 3" xfId="20903" xr:uid="{00000000-0005-0000-0000-0000B2470000}"/>
    <cellStyle name="SAPBEXHLevel1X 2 5 4" xfId="9244" xr:uid="{00000000-0005-0000-0000-0000B3470000}"/>
    <cellStyle name="SAPBEXHLevel1X 2 5 4 2" xfId="16457" xr:uid="{00000000-0005-0000-0000-0000B4470000}"/>
    <cellStyle name="SAPBEXHLevel1X 2 5 4 3" xfId="21989" xr:uid="{00000000-0005-0000-0000-0000B5470000}"/>
    <cellStyle name="SAPBEXHLevel1X 2 5 5" xfId="10138" xr:uid="{00000000-0005-0000-0000-0000B6470000}"/>
    <cellStyle name="SAPBEXHLevel1X 2 5 5 2" xfId="17351" xr:uid="{00000000-0005-0000-0000-0000B7470000}"/>
    <cellStyle name="SAPBEXHLevel1X 2 5 5 3" xfId="22788" xr:uid="{00000000-0005-0000-0000-0000B8470000}"/>
    <cellStyle name="SAPBEXHLevel1X 2 5 6" xfId="11208" xr:uid="{00000000-0005-0000-0000-0000B9470000}"/>
    <cellStyle name="SAPBEXHLevel1X 2 5 6 2" xfId="18415" xr:uid="{00000000-0005-0000-0000-0000BA470000}"/>
    <cellStyle name="SAPBEXHLevel1X 2 5 6 3" xfId="23622" xr:uid="{00000000-0005-0000-0000-0000BB470000}"/>
    <cellStyle name="SAPBEXHLevel1X 2 5 7" xfId="12795" xr:uid="{00000000-0005-0000-0000-0000BC470000}"/>
    <cellStyle name="SAPBEXHLevel1X 2 5 7 2" xfId="20002" xr:uid="{00000000-0005-0000-0000-0000BD470000}"/>
    <cellStyle name="SAPBEXHLevel1X 2 5 7 3" xfId="24992" xr:uid="{00000000-0005-0000-0000-0000BE470000}"/>
    <cellStyle name="SAPBEXHLevel1X 2 5 8" xfId="13308" xr:uid="{00000000-0005-0000-0000-0000BF470000}"/>
    <cellStyle name="SAPBEXHLevel1X 2 5 9" xfId="14681" xr:uid="{00000000-0005-0000-0000-0000C0470000}"/>
    <cellStyle name="SAPBEXHLevel1X 2 6" xfId="848" xr:uid="{00000000-0005-0000-0000-0000C1470000}"/>
    <cellStyle name="SAPBEXHLevel1X 2 6 2" xfId="8421" xr:uid="{00000000-0005-0000-0000-0000C2470000}"/>
    <cellStyle name="SAPBEXHLevel1X 2 6 2 2" xfId="15634" xr:uid="{00000000-0005-0000-0000-0000C3470000}"/>
    <cellStyle name="SAPBEXHLevel1X 2 6 2 3" xfId="21279" xr:uid="{00000000-0005-0000-0000-0000C4470000}"/>
    <cellStyle name="SAPBEXHLevel1X 2 6 3" xfId="8875" xr:uid="{00000000-0005-0000-0000-0000C5470000}"/>
    <cellStyle name="SAPBEXHLevel1X 2 6 3 2" xfId="16088" xr:uid="{00000000-0005-0000-0000-0000C6470000}"/>
    <cellStyle name="SAPBEXHLevel1X 2 6 3 3" xfId="21632" xr:uid="{00000000-0005-0000-0000-0000C7470000}"/>
    <cellStyle name="SAPBEXHLevel1X 2 6 4" xfId="10552" xr:uid="{00000000-0005-0000-0000-0000C8470000}"/>
    <cellStyle name="SAPBEXHLevel1X 2 6 4 2" xfId="17765" xr:uid="{00000000-0005-0000-0000-0000C9470000}"/>
    <cellStyle name="SAPBEXHLevel1X 2 6 4 3" xfId="23161" xr:uid="{00000000-0005-0000-0000-0000CA470000}"/>
    <cellStyle name="SAPBEXHLevel1X 2 6 5" xfId="11588" xr:uid="{00000000-0005-0000-0000-0000CB470000}"/>
    <cellStyle name="SAPBEXHLevel1X 2 6 5 2" xfId="18795" xr:uid="{00000000-0005-0000-0000-0000CC470000}"/>
    <cellStyle name="SAPBEXHLevel1X 2 6 5 3" xfId="23967" xr:uid="{00000000-0005-0000-0000-0000CD470000}"/>
    <cellStyle name="SAPBEXHLevel1X 2 6 6" xfId="12417" xr:uid="{00000000-0005-0000-0000-0000CE470000}"/>
    <cellStyle name="SAPBEXHLevel1X 2 6 6 2" xfId="19624" xr:uid="{00000000-0005-0000-0000-0000CF470000}"/>
    <cellStyle name="SAPBEXHLevel1X 2 6 6 3" xfId="24659" xr:uid="{00000000-0005-0000-0000-0000D0470000}"/>
    <cellStyle name="SAPBEXHLevel1X 2 6 7" xfId="13653" xr:uid="{00000000-0005-0000-0000-0000D1470000}"/>
    <cellStyle name="SAPBEXHLevel1X 2 6 8" xfId="14472" xr:uid="{00000000-0005-0000-0000-0000D2470000}"/>
    <cellStyle name="SAPBEXHLevel1X 2 7" xfId="8000" xr:uid="{00000000-0005-0000-0000-0000D3470000}"/>
    <cellStyle name="SAPBEXHLevel1X 2 7 2" xfId="15213" xr:uid="{00000000-0005-0000-0000-0000D4470000}"/>
    <cellStyle name="SAPBEXHLevel1X 2 7 3" xfId="20899" xr:uid="{00000000-0005-0000-0000-0000D5470000}"/>
    <cellStyle name="SAPBEXHLevel1X 2 8" xfId="9248" xr:uid="{00000000-0005-0000-0000-0000D6470000}"/>
    <cellStyle name="SAPBEXHLevel1X 2 8 2" xfId="16461" xr:uid="{00000000-0005-0000-0000-0000D7470000}"/>
    <cellStyle name="SAPBEXHLevel1X 2 8 3" xfId="21993" xr:uid="{00000000-0005-0000-0000-0000D8470000}"/>
    <cellStyle name="SAPBEXHLevel1X 2 9" xfId="10134" xr:uid="{00000000-0005-0000-0000-0000D9470000}"/>
    <cellStyle name="SAPBEXHLevel1X 2 9 2" xfId="17347" xr:uid="{00000000-0005-0000-0000-0000DA470000}"/>
    <cellStyle name="SAPBEXHLevel1X 2 9 3" xfId="22784" xr:uid="{00000000-0005-0000-0000-0000DB470000}"/>
    <cellStyle name="SAPBEXHLevel1X 3" xfId="391" xr:uid="{00000000-0005-0000-0000-0000DC470000}"/>
    <cellStyle name="SAPBEXHLevel1X 3 10" xfId="11174" xr:uid="{00000000-0005-0000-0000-0000DD470000}"/>
    <cellStyle name="SAPBEXHLevel1X 3 10 2" xfId="18381" xr:uid="{00000000-0005-0000-0000-0000DE470000}"/>
    <cellStyle name="SAPBEXHLevel1X 3 10 3" xfId="23592" xr:uid="{00000000-0005-0000-0000-0000DF470000}"/>
    <cellStyle name="SAPBEXHLevel1X 3 11" xfId="13283" xr:uid="{00000000-0005-0000-0000-0000E0470000}"/>
    <cellStyle name="SAPBEXHLevel1X 3 12" xfId="25461" xr:uid="{00000000-0005-0000-0000-0000E1470000}"/>
    <cellStyle name="SAPBEXHLevel1X 3 2" xfId="481" xr:uid="{00000000-0005-0000-0000-0000E2470000}"/>
    <cellStyle name="SAPBEXHLevel1X 3 2 2" xfId="958" xr:uid="{00000000-0005-0000-0000-0000E3470000}"/>
    <cellStyle name="SAPBEXHLevel1X 3 2 2 2" xfId="8422" xr:uid="{00000000-0005-0000-0000-0000E4470000}"/>
    <cellStyle name="SAPBEXHLevel1X 3 2 2 2 2" xfId="15635" xr:uid="{00000000-0005-0000-0000-0000E5470000}"/>
    <cellStyle name="SAPBEXHLevel1X 3 2 2 2 3" xfId="21280" xr:uid="{00000000-0005-0000-0000-0000E6470000}"/>
    <cellStyle name="SAPBEXHLevel1X 3 2 2 3" xfId="8874" xr:uid="{00000000-0005-0000-0000-0000E7470000}"/>
    <cellStyle name="SAPBEXHLevel1X 3 2 2 3 2" xfId="16087" xr:uid="{00000000-0005-0000-0000-0000E8470000}"/>
    <cellStyle name="SAPBEXHLevel1X 3 2 2 3 3" xfId="21631" xr:uid="{00000000-0005-0000-0000-0000E9470000}"/>
    <cellStyle name="SAPBEXHLevel1X 3 2 2 4" xfId="10553" xr:uid="{00000000-0005-0000-0000-0000EA470000}"/>
    <cellStyle name="SAPBEXHLevel1X 3 2 2 4 2" xfId="17766" xr:uid="{00000000-0005-0000-0000-0000EB470000}"/>
    <cellStyle name="SAPBEXHLevel1X 3 2 2 4 3" xfId="23162" xr:uid="{00000000-0005-0000-0000-0000EC470000}"/>
    <cellStyle name="SAPBEXHLevel1X 3 2 2 5" xfId="11698" xr:uid="{00000000-0005-0000-0000-0000ED470000}"/>
    <cellStyle name="SAPBEXHLevel1X 3 2 2 5 2" xfId="18905" xr:uid="{00000000-0005-0000-0000-0000EE470000}"/>
    <cellStyle name="SAPBEXHLevel1X 3 2 2 5 3" xfId="24067" xr:uid="{00000000-0005-0000-0000-0000EF470000}"/>
    <cellStyle name="SAPBEXHLevel1X 3 2 2 6" xfId="12317" xr:uid="{00000000-0005-0000-0000-0000F0470000}"/>
    <cellStyle name="SAPBEXHLevel1X 3 2 2 6 2" xfId="19524" xr:uid="{00000000-0005-0000-0000-0000F1470000}"/>
    <cellStyle name="SAPBEXHLevel1X 3 2 2 6 3" xfId="24559" xr:uid="{00000000-0005-0000-0000-0000F2470000}"/>
    <cellStyle name="SAPBEXHLevel1X 3 2 2 7" xfId="13763" xr:uid="{00000000-0005-0000-0000-0000F3470000}"/>
    <cellStyle name="SAPBEXHLevel1X 3 2 2 8" xfId="14380" xr:uid="{00000000-0005-0000-0000-0000F4470000}"/>
    <cellStyle name="SAPBEXHLevel1X 3 2 3" xfId="8006" xr:uid="{00000000-0005-0000-0000-0000F5470000}"/>
    <cellStyle name="SAPBEXHLevel1X 3 2 3 2" xfId="15219" xr:uid="{00000000-0005-0000-0000-0000F6470000}"/>
    <cellStyle name="SAPBEXHLevel1X 3 2 3 3" xfId="20905" xr:uid="{00000000-0005-0000-0000-0000F7470000}"/>
    <cellStyle name="SAPBEXHLevel1X 3 2 4" xfId="9242" xr:uid="{00000000-0005-0000-0000-0000F8470000}"/>
    <cellStyle name="SAPBEXHLevel1X 3 2 4 2" xfId="16455" xr:uid="{00000000-0005-0000-0000-0000F9470000}"/>
    <cellStyle name="SAPBEXHLevel1X 3 2 4 3" xfId="21987" xr:uid="{00000000-0005-0000-0000-0000FA470000}"/>
    <cellStyle name="SAPBEXHLevel1X 3 2 5" xfId="10140" xr:uid="{00000000-0005-0000-0000-0000FB470000}"/>
    <cellStyle name="SAPBEXHLevel1X 3 2 5 2" xfId="17353" xr:uid="{00000000-0005-0000-0000-0000FC470000}"/>
    <cellStyle name="SAPBEXHLevel1X 3 2 5 3" xfId="22790" xr:uid="{00000000-0005-0000-0000-0000FD470000}"/>
    <cellStyle name="SAPBEXHLevel1X 3 2 6" xfId="11264" xr:uid="{00000000-0005-0000-0000-0000FE470000}"/>
    <cellStyle name="SAPBEXHLevel1X 3 2 6 2" xfId="18471" xr:uid="{00000000-0005-0000-0000-0000FF470000}"/>
    <cellStyle name="SAPBEXHLevel1X 3 2 6 3" xfId="23674" xr:uid="{00000000-0005-0000-0000-000000480000}"/>
    <cellStyle name="SAPBEXHLevel1X 3 2 7" xfId="12746" xr:uid="{00000000-0005-0000-0000-000001480000}"/>
    <cellStyle name="SAPBEXHLevel1X 3 2 7 2" xfId="19953" xr:uid="{00000000-0005-0000-0000-000002480000}"/>
    <cellStyle name="SAPBEXHLevel1X 3 2 7 3" xfId="24944" xr:uid="{00000000-0005-0000-0000-000003480000}"/>
    <cellStyle name="SAPBEXHLevel1X 3 2 8" xfId="13356" xr:uid="{00000000-0005-0000-0000-000004480000}"/>
    <cellStyle name="SAPBEXHLevel1X 3 3" xfId="565" xr:uid="{00000000-0005-0000-0000-000005480000}"/>
    <cellStyle name="SAPBEXHLevel1X 3 3 2" xfId="1021" xr:uid="{00000000-0005-0000-0000-000006480000}"/>
    <cellStyle name="SAPBEXHLevel1X 3 3 2 2" xfId="8423" xr:uid="{00000000-0005-0000-0000-000007480000}"/>
    <cellStyle name="SAPBEXHLevel1X 3 3 2 2 2" xfId="15636" xr:uid="{00000000-0005-0000-0000-000008480000}"/>
    <cellStyle name="SAPBEXHLevel1X 3 3 2 2 3" xfId="21281" xr:uid="{00000000-0005-0000-0000-000009480000}"/>
    <cellStyle name="SAPBEXHLevel1X 3 3 2 3" xfId="8873" xr:uid="{00000000-0005-0000-0000-00000A480000}"/>
    <cellStyle name="SAPBEXHLevel1X 3 3 2 3 2" xfId="16086" xr:uid="{00000000-0005-0000-0000-00000B480000}"/>
    <cellStyle name="SAPBEXHLevel1X 3 3 2 3 3" xfId="21630" xr:uid="{00000000-0005-0000-0000-00000C480000}"/>
    <cellStyle name="SAPBEXHLevel1X 3 3 2 4" xfId="10554" xr:uid="{00000000-0005-0000-0000-00000D480000}"/>
    <cellStyle name="SAPBEXHLevel1X 3 3 2 4 2" xfId="17767" xr:uid="{00000000-0005-0000-0000-00000E480000}"/>
    <cellStyle name="SAPBEXHLevel1X 3 3 2 4 3" xfId="23163" xr:uid="{00000000-0005-0000-0000-00000F480000}"/>
    <cellStyle name="SAPBEXHLevel1X 3 3 2 5" xfId="11761" xr:uid="{00000000-0005-0000-0000-000010480000}"/>
    <cellStyle name="SAPBEXHLevel1X 3 3 2 5 2" xfId="18968" xr:uid="{00000000-0005-0000-0000-000011480000}"/>
    <cellStyle name="SAPBEXHLevel1X 3 3 2 5 3" xfId="24122" xr:uid="{00000000-0005-0000-0000-000012480000}"/>
    <cellStyle name="SAPBEXHLevel1X 3 3 2 6" xfId="12262" xr:uid="{00000000-0005-0000-0000-000013480000}"/>
    <cellStyle name="SAPBEXHLevel1X 3 3 2 6 2" xfId="19469" xr:uid="{00000000-0005-0000-0000-000014480000}"/>
    <cellStyle name="SAPBEXHLevel1X 3 3 2 6 3" xfId="24504" xr:uid="{00000000-0005-0000-0000-000015480000}"/>
    <cellStyle name="SAPBEXHLevel1X 3 3 2 7" xfId="13826" xr:uid="{00000000-0005-0000-0000-000016480000}"/>
    <cellStyle name="SAPBEXHLevel1X 3 3 2 8" xfId="14325" xr:uid="{00000000-0005-0000-0000-000017480000}"/>
    <cellStyle name="SAPBEXHLevel1X 3 3 3" xfId="8007" xr:uid="{00000000-0005-0000-0000-000018480000}"/>
    <cellStyle name="SAPBEXHLevel1X 3 3 3 2" xfId="15220" xr:uid="{00000000-0005-0000-0000-000019480000}"/>
    <cellStyle name="SAPBEXHLevel1X 3 3 3 3" xfId="20906" xr:uid="{00000000-0005-0000-0000-00001A480000}"/>
    <cellStyle name="SAPBEXHLevel1X 3 3 4" xfId="9241" xr:uid="{00000000-0005-0000-0000-00001B480000}"/>
    <cellStyle name="SAPBEXHLevel1X 3 3 4 2" xfId="16454" xr:uid="{00000000-0005-0000-0000-00001C480000}"/>
    <cellStyle name="SAPBEXHLevel1X 3 3 4 3" xfId="21986" xr:uid="{00000000-0005-0000-0000-00001D480000}"/>
    <cellStyle name="SAPBEXHLevel1X 3 3 5" xfId="10141" xr:uid="{00000000-0005-0000-0000-00001E480000}"/>
    <cellStyle name="SAPBEXHLevel1X 3 3 5 2" xfId="17354" xr:uid="{00000000-0005-0000-0000-00001F480000}"/>
    <cellStyle name="SAPBEXHLevel1X 3 3 5 3" xfId="22791" xr:uid="{00000000-0005-0000-0000-000020480000}"/>
    <cellStyle name="SAPBEXHLevel1X 3 3 6" xfId="11348" xr:uid="{00000000-0005-0000-0000-000021480000}"/>
    <cellStyle name="SAPBEXHLevel1X 3 3 6 2" xfId="18555" xr:uid="{00000000-0005-0000-0000-000022480000}"/>
    <cellStyle name="SAPBEXHLevel1X 3 3 6 3" xfId="23750" xr:uid="{00000000-0005-0000-0000-000023480000}"/>
    <cellStyle name="SAPBEXHLevel1X 3 3 7" xfId="12670" xr:uid="{00000000-0005-0000-0000-000024480000}"/>
    <cellStyle name="SAPBEXHLevel1X 3 3 7 2" xfId="19877" xr:uid="{00000000-0005-0000-0000-000025480000}"/>
    <cellStyle name="SAPBEXHLevel1X 3 3 7 3" xfId="24868" xr:uid="{00000000-0005-0000-0000-000026480000}"/>
    <cellStyle name="SAPBEXHLevel1X 3 3 8" xfId="13427" xr:uid="{00000000-0005-0000-0000-000027480000}"/>
    <cellStyle name="SAPBEXHLevel1X 3 4" xfId="631" xr:uid="{00000000-0005-0000-0000-000028480000}"/>
    <cellStyle name="SAPBEXHLevel1X 3 4 2" xfId="1087" xr:uid="{00000000-0005-0000-0000-000029480000}"/>
    <cellStyle name="SAPBEXHLevel1X 3 4 2 2" xfId="8424" xr:uid="{00000000-0005-0000-0000-00002A480000}"/>
    <cellStyle name="SAPBEXHLevel1X 3 4 2 2 2" xfId="15637" xr:uid="{00000000-0005-0000-0000-00002B480000}"/>
    <cellStyle name="SAPBEXHLevel1X 3 4 2 2 3" xfId="21282" xr:uid="{00000000-0005-0000-0000-00002C480000}"/>
    <cellStyle name="SAPBEXHLevel1X 3 4 2 3" xfId="8872" xr:uid="{00000000-0005-0000-0000-00002D480000}"/>
    <cellStyle name="SAPBEXHLevel1X 3 4 2 3 2" xfId="16085" xr:uid="{00000000-0005-0000-0000-00002E480000}"/>
    <cellStyle name="SAPBEXHLevel1X 3 4 2 3 3" xfId="21629" xr:uid="{00000000-0005-0000-0000-00002F480000}"/>
    <cellStyle name="SAPBEXHLevel1X 3 4 2 4" xfId="10555" xr:uid="{00000000-0005-0000-0000-000030480000}"/>
    <cellStyle name="SAPBEXHLevel1X 3 4 2 4 2" xfId="17768" xr:uid="{00000000-0005-0000-0000-000031480000}"/>
    <cellStyle name="SAPBEXHLevel1X 3 4 2 4 3" xfId="23164" xr:uid="{00000000-0005-0000-0000-000032480000}"/>
    <cellStyle name="SAPBEXHLevel1X 3 4 2 5" xfId="11827" xr:uid="{00000000-0005-0000-0000-000033480000}"/>
    <cellStyle name="SAPBEXHLevel1X 3 4 2 5 2" xfId="19034" xr:uid="{00000000-0005-0000-0000-000034480000}"/>
    <cellStyle name="SAPBEXHLevel1X 3 4 2 5 3" xfId="24188" xr:uid="{00000000-0005-0000-0000-000035480000}"/>
    <cellStyle name="SAPBEXHLevel1X 3 4 2 6" xfId="12196" xr:uid="{00000000-0005-0000-0000-000036480000}"/>
    <cellStyle name="SAPBEXHLevel1X 3 4 2 6 2" xfId="19403" xr:uid="{00000000-0005-0000-0000-000037480000}"/>
    <cellStyle name="SAPBEXHLevel1X 3 4 2 6 3" xfId="24438" xr:uid="{00000000-0005-0000-0000-000038480000}"/>
    <cellStyle name="SAPBEXHLevel1X 3 4 2 7" xfId="13892" xr:uid="{00000000-0005-0000-0000-000039480000}"/>
    <cellStyle name="SAPBEXHLevel1X 3 4 2 8" xfId="14259" xr:uid="{00000000-0005-0000-0000-00003A480000}"/>
    <cellStyle name="SAPBEXHLevel1X 3 4 3" xfId="8008" xr:uid="{00000000-0005-0000-0000-00003B480000}"/>
    <cellStyle name="SAPBEXHLevel1X 3 4 3 2" xfId="15221" xr:uid="{00000000-0005-0000-0000-00003C480000}"/>
    <cellStyle name="SAPBEXHLevel1X 3 4 3 3" xfId="20907" xr:uid="{00000000-0005-0000-0000-00003D480000}"/>
    <cellStyle name="SAPBEXHLevel1X 3 4 4" xfId="9240" xr:uid="{00000000-0005-0000-0000-00003E480000}"/>
    <cellStyle name="SAPBEXHLevel1X 3 4 4 2" xfId="16453" xr:uid="{00000000-0005-0000-0000-00003F480000}"/>
    <cellStyle name="SAPBEXHLevel1X 3 4 4 3" xfId="21985" xr:uid="{00000000-0005-0000-0000-000040480000}"/>
    <cellStyle name="SAPBEXHLevel1X 3 4 5" xfId="10142" xr:uid="{00000000-0005-0000-0000-000041480000}"/>
    <cellStyle name="SAPBEXHLevel1X 3 4 5 2" xfId="17355" xr:uid="{00000000-0005-0000-0000-000042480000}"/>
    <cellStyle name="SAPBEXHLevel1X 3 4 5 3" xfId="22792" xr:uid="{00000000-0005-0000-0000-000043480000}"/>
    <cellStyle name="SAPBEXHLevel1X 3 4 6" xfId="11414" xr:uid="{00000000-0005-0000-0000-000044480000}"/>
    <cellStyle name="SAPBEXHLevel1X 3 4 6 2" xfId="18621" xr:uid="{00000000-0005-0000-0000-000045480000}"/>
    <cellStyle name="SAPBEXHLevel1X 3 4 6 3" xfId="23816" xr:uid="{00000000-0005-0000-0000-000046480000}"/>
    <cellStyle name="SAPBEXHLevel1X 3 4 7" xfId="12571" xr:uid="{00000000-0005-0000-0000-000047480000}"/>
    <cellStyle name="SAPBEXHLevel1X 3 4 7 2" xfId="19778" xr:uid="{00000000-0005-0000-0000-000048480000}"/>
    <cellStyle name="SAPBEXHLevel1X 3 4 7 3" xfId="24803" xr:uid="{00000000-0005-0000-0000-000049480000}"/>
    <cellStyle name="SAPBEXHLevel1X 3 4 8" xfId="13490" xr:uid="{00000000-0005-0000-0000-00004A480000}"/>
    <cellStyle name="SAPBEXHLevel1X 3 4 9" xfId="14634" xr:uid="{00000000-0005-0000-0000-00004B480000}"/>
    <cellStyle name="SAPBEXHLevel1X 3 5" xfId="685" xr:uid="{00000000-0005-0000-0000-00004C480000}"/>
    <cellStyle name="SAPBEXHLevel1X 3 5 2" xfId="1141" xr:uid="{00000000-0005-0000-0000-00004D480000}"/>
    <cellStyle name="SAPBEXHLevel1X 3 5 2 2" xfId="8425" xr:uid="{00000000-0005-0000-0000-00004E480000}"/>
    <cellStyle name="SAPBEXHLevel1X 3 5 2 2 2" xfId="15638" xr:uid="{00000000-0005-0000-0000-00004F480000}"/>
    <cellStyle name="SAPBEXHLevel1X 3 5 2 2 3" xfId="21283" xr:uid="{00000000-0005-0000-0000-000050480000}"/>
    <cellStyle name="SAPBEXHLevel1X 3 5 2 3" xfId="8871" xr:uid="{00000000-0005-0000-0000-000051480000}"/>
    <cellStyle name="SAPBEXHLevel1X 3 5 2 3 2" xfId="16084" xr:uid="{00000000-0005-0000-0000-000052480000}"/>
    <cellStyle name="SAPBEXHLevel1X 3 5 2 3 3" xfId="21628" xr:uid="{00000000-0005-0000-0000-000053480000}"/>
    <cellStyle name="SAPBEXHLevel1X 3 5 2 4" xfId="10556" xr:uid="{00000000-0005-0000-0000-000054480000}"/>
    <cellStyle name="SAPBEXHLevel1X 3 5 2 4 2" xfId="17769" xr:uid="{00000000-0005-0000-0000-000055480000}"/>
    <cellStyle name="SAPBEXHLevel1X 3 5 2 4 3" xfId="23165" xr:uid="{00000000-0005-0000-0000-000056480000}"/>
    <cellStyle name="SAPBEXHLevel1X 3 5 2 5" xfId="11881" xr:uid="{00000000-0005-0000-0000-000057480000}"/>
    <cellStyle name="SAPBEXHLevel1X 3 5 2 5 2" xfId="19088" xr:uid="{00000000-0005-0000-0000-000058480000}"/>
    <cellStyle name="SAPBEXHLevel1X 3 5 2 5 3" xfId="24242" xr:uid="{00000000-0005-0000-0000-000059480000}"/>
    <cellStyle name="SAPBEXHLevel1X 3 5 2 6" xfId="12142" xr:uid="{00000000-0005-0000-0000-00005A480000}"/>
    <cellStyle name="SAPBEXHLevel1X 3 5 2 6 2" xfId="19349" xr:uid="{00000000-0005-0000-0000-00005B480000}"/>
    <cellStyle name="SAPBEXHLevel1X 3 5 2 6 3" xfId="24384" xr:uid="{00000000-0005-0000-0000-00005C480000}"/>
    <cellStyle name="SAPBEXHLevel1X 3 5 2 7" xfId="13946" xr:uid="{00000000-0005-0000-0000-00005D480000}"/>
    <cellStyle name="SAPBEXHLevel1X 3 5 2 8" xfId="14205" xr:uid="{00000000-0005-0000-0000-00005E480000}"/>
    <cellStyle name="SAPBEXHLevel1X 3 5 3" xfId="8009" xr:uid="{00000000-0005-0000-0000-00005F480000}"/>
    <cellStyle name="SAPBEXHLevel1X 3 5 3 2" xfId="15222" xr:uid="{00000000-0005-0000-0000-000060480000}"/>
    <cellStyle name="SAPBEXHLevel1X 3 5 3 3" xfId="20908" xr:uid="{00000000-0005-0000-0000-000061480000}"/>
    <cellStyle name="SAPBEXHLevel1X 3 5 4" xfId="9238" xr:uid="{00000000-0005-0000-0000-000062480000}"/>
    <cellStyle name="SAPBEXHLevel1X 3 5 4 2" xfId="16451" xr:uid="{00000000-0005-0000-0000-000063480000}"/>
    <cellStyle name="SAPBEXHLevel1X 3 5 4 3" xfId="21984" xr:uid="{00000000-0005-0000-0000-000064480000}"/>
    <cellStyle name="SAPBEXHLevel1X 3 5 5" xfId="10143" xr:uid="{00000000-0005-0000-0000-000065480000}"/>
    <cellStyle name="SAPBEXHLevel1X 3 5 5 2" xfId="17356" xr:uid="{00000000-0005-0000-0000-000066480000}"/>
    <cellStyle name="SAPBEXHLevel1X 3 5 5 3" xfId="22793" xr:uid="{00000000-0005-0000-0000-000067480000}"/>
    <cellStyle name="SAPBEXHLevel1X 3 5 6" xfId="11468" xr:uid="{00000000-0005-0000-0000-000068480000}"/>
    <cellStyle name="SAPBEXHLevel1X 3 5 6 2" xfId="18675" xr:uid="{00000000-0005-0000-0000-000069480000}"/>
    <cellStyle name="SAPBEXHLevel1X 3 5 6 3" xfId="23870" xr:uid="{00000000-0005-0000-0000-00006A480000}"/>
    <cellStyle name="SAPBEXHLevel1X 3 5 7" xfId="12516" xr:uid="{00000000-0005-0000-0000-00006B480000}"/>
    <cellStyle name="SAPBEXHLevel1X 3 5 7 2" xfId="19723" xr:uid="{00000000-0005-0000-0000-00006C480000}"/>
    <cellStyle name="SAPBEXHLevel1X 3 5 7 3" xfId="24750" xr:uid="{00000000-0005-0000-0000-00006D480000}"/>
    <cellStyle name="SAPBEXHLevel1X 3 5 8" xfId="13544" xr:uid="{00000000-0005-0000-0000-00006E480000}"/>
    <cellStyle name="SAPBEXHLevel1X 3 5 9" xfId="14552" xr:uid="{00000000-0005-0000-0000-00006F480000}"/>
    <cellStyle name="SAPBEXHLevel1X 3 6" xfId="870" xr:uid="{00000000-0005-0000-0000-000070480000}"/>
    <cellStyle name="SAPBEXHLevel1X 3 6 2" xfId="8426" xr:uid="{00000000-0005-0000-0000-000071480000}"/>
    <cellStyle name="SAPBEXHLevel1X 3 6 2 2" xfId="15639" xr:uid="{00000000-0005-0000-0000-000072480000}"/>
    <cellStyle name="SAPBEXHLevel1X 3 6 2 3" xfId="21284" xr:uid="{00000000-0005-0000-0000-000073480000}"/>
    <cellStyle name="SAPBEXHLevel1X 3 6 3" xfId="8870" xr:uid="{00000000-0005-0000-0000-000074480000}"/>
    <cellStyle name="SAPBEXHLevel1X 3 6 3 2" xfId="16083" xr:uid="{00000000-0005-0000-0000-000075480000}"/>
    <cellStyle name="SAPBEXHLevel1X 3 6 3 3" xfId="21627" xr:uid="{00000000-0005-0000-0000-000076480000}"/>
    <cellStyle name="SAPBEXHLevel1X 3 6 4" xfId="10557" xr:uid="{00000000-0005-0000-0000-000077480000}"/>
    <cellStyle name="SAPBEXHLevel1X 3 6 4 2" xfId="17770" xr:uid="{00000000-0005-0000-0000-000078480000}"/>
    <cellStyle name="SAPBEXHLevel1X 3 6 4 3" xfId="23166" xr:uid="{00000000-0005-0000-0000-000079480000}"/>
    <cellStyle name="SAPBEXHLevel1X 3 6 5" xfId="11610" xr:uid="{00000000-0005-0000-0000-00007A480000}"/>
    <cellStyle name="SAPBEXHLevel1X 3 6 5 2" xfId="18817" xr:uid="{00000000-0005-0000-0000-00007B480000}"/>
    <cellStyle name="SAPBEXHLevel1X 3 6 5 3" xfId="23987" xr:uid="{00000000-0005-0000-0000-00007C480000}"/>
    <cellStyle name="SAPBEXHLevel1X 3 6 6" xfId="12397" xr:uid="{00000000-0005-0000-0000-00007D480000}"/>
    <cellStyle name="SAPBEXHLevel1X 3 6 6 2" xfId="19604" xr:uid="{00000000-0005-0000-0000-00007E480000}"/>
    <cellStyle name="SAPBEXHLevel1X 3 6 6 3" xfId="24639" xr:uid="{00000000-0005-0000-0000-00007F480000}"/>
    <cellStyle name="SAPBEXHLevel1X 3 6 7" xfId="13675" xr:uid="{00000000-0005-0000-0000-000080480000}"/>
    <cellStyle name="SAPBEXHLevel1X 3 6 8" xfId="14457" xr:uid="{00000000-0005-0000-0000-000081480000}"/>
    <cellStyle name="SAPBEXHLevel1X 3 7" xfId="8005" xr:uid="{00000000-0005-0000-0000-000082480000}"/>
    <cellStyle name="SAPBEXHLevel1X 3 7 2" xfId="15218" xr:uid="{00000000-0005-0000-0000-000083480000}"/>
    <cellStyle name="SAPBEXHLevel1X 3 7 3" xfId="20904" xr:uid="{00000000-0005-0000-0000-000084480000}"/>
    <cellStyle name="SAPBEXHLevel1X 3 8" xfId="9243" xr:uid="{00000000-0005-0000-0000-000085480000}"/>
    <cellStyle name="SAPBEXHLevel1X 3 8 2" xfId="16456" xr:uid="{00000000-0005-0000-0000-000086480000}"/>
    <cellStyle name="SAPBEXHLevel1X 3 8 3" xfId="21988" xr:uid="{00000000-0005-0000-0000-000087480000}"/>
    <cellStyle name="SAPBEXHLevel1X 3 9" xfId="10139" xr:uid="{00000000-0005-0000-0000-000088480000}"/>
    <cellStyle name="SAPBEXHLevel1X 3 9 2" xfId="17352" xr:uid="{00000000-0005-0000-0000-000089480000}"/>
    <cellStyle name="SAPBEXHLevel1X 3 9 3" xfId="22789" xr:uid="{00000000-0005-0000-0000-00008A480000}"/>
    <cellStyle name="SAPBEXHLevel1X 4" xfId="505" xr:uid="{00000000-0005-0000-0000-00008B480000}"/>
    <cellStyle name="SAPBEXHLevel1X 4 10" xfId="13378" xr:uid="{00000000-0005-0000-0000-00008C480000}"/>
    <cellStyle name="SAPBEXHLevel1X 4 2" xfId="586" xr:uid="{00000000-0005-0000-0000-00008D480000}"/>
    <cellStyle name="SAPBEXHLevel1X 4 2 2" xfId="1042" xr:uid="{00000000-0005-0000-0000-00008E480000}"/>
    <cellStyle name="SAPBEXHLevel1X 4 2 2 2" xfId="8427" xr:uid="{00000000-0005-0000-0000-00008F480000}"/>
    <cellStyle name="SAPBEXHLevel1X 4 2 2 2 2" xfId="15640" xr:uid="{00000000-0005-0000-0000-000090480000}"/>
    <cellStyle name="SAPBEXHLevel1X 4 2 2 2 3" xfId="21285" xr:uid="{00000000-0005-0000-0000-000091480000}"/>
    <cellStyle name="SAPBEXHLevel1X 4 2 2 3" xfId="8869" xr:uid="{00000000-0005-0000-0000-000092480000}"/>
    <cellStyle name="SAPBEXHLevel1X 4 2 2 3 2" xfId="16082" xr:uid="{00000000-0005-0000-0000-000093480000}"/>
    <cellStyle name="SAPBEXHLevel1X 4 2 2 3 3" xfId="21626" xr:uid="{00000000-0005-0000-0000-000094480000}"/>
    <cellStyle name="SAPBEXHLevel1X 4 2 2 4" xfId="10558" xr:uid="{00000000-0005-0000-0000-000095480000}"/>
    <cellStyle name="SAPBEXHLevel1X 4 2 2 4 2" xfId="17771" xr:uid="{00000000-0005-0000-0000-000096480000}"/>
    <cellStyle name="SAPBEXHLevel1X 4 2 2 4 3" xfId="23167" xr:uid="{00000000-0005-0000-0000-000097480000}"/>
    <cellStyle name="SAPBEXHLevel1X 4 2 2 5" xfId="11782" xr:uid="{00000000-0005-0000-0000-000098480000}"/>
    <cellStyle name="SAPBEXHLevel1X 4 2 2 5 2" xfId="18989" xr:uid="{00000000-0005-0000-0000-000099480000}"/>
    <cellStyle name="SAPBEXHLevel1X 4 2 2 5 3" xfId="24143" xr:uid="{00000000-0005-0000-0000-00009A480000}"/>
    <cellStyle name="SAPBEXHLevel1X 4 2 2 6" xfId="12241" xr:uid="{00000000-0005-0000-0000-00009B480000}"/>
    <cellStyle name="SAPBEXHLevel1X 4 2 2 6 2" xfId="19448" xr:uid="{00000000-0005-0000-0000-00009C480000}"/>
    <cellStyle name="SAPBEXHLevel1X 4 2 2 6 3" xfId="24483" xr:uid="{00000000-0005-0000-0000-00009D480000}"/>
    <cellStyle name="SAPBEXHLevel1X 4 2 2 7" xfId="13847" xr:uid="{00000000-0005-0000-0000-00009E480000}"/>
    <cellStyle name="SAPBEXHLevel1X 4 2 2 8" xfId="14304" xr:uid="{00000000-0005-0000-0000-00009F480000}"/>
    <cellStyle name="SAPBEXHLevel1X 4 2 3" xfId="8011" xr:uid="{00000000-0005-0000-0000-0000A0480000}"/>
    <cellStyle name="SAPBEXHLevel1X 4 2 3 2" xfId="15224" xr:uid="{00000000-0005-0000-0000-0000A1480000}"/>
    <cellStyle name="SAPBEXHLevel1X 4 2 3 3" xfId="20910" xr:uid="{00000000-0005-0000-0000-0000A2480000}"/>
    <cellStyle name="SAPBEXHLevel1X 4 2 4" xfId="9235" xr:uid="{00000000-0005-0000-0000-0000A3480000}"/>
    <cellStyle name="SAPBEXHLevel1X 4 2 4 2" xfId="16448" xr:uid="{00000000-0005-0000-0000-0000A4480000}"/>
    <cellStyle name="SAPBEXHLevel1X 4 2 4 3" xfId="21982" xr:uid="{00000000-0005-0000-0000-0000A5480000}"/>
    <cellStyle name="SAPBEXHLevel1X 4 2 5" xfId="10145" xr:uid="{00000000-0005-0000-0000-0000A6480000}"/>
    <cellStyle name="SAPBEXHLevel1X 4 2 5 2" xfId="17358" xr:uid="{00000000-0005-0000-0000-0000A7480000}"/>
    <cellStyle name="SAPBEXHLevel1X 4 2 5 3" xfId="22795" xr:uid="{00000000-0005-0000-0000-0000A8480000}"/>
    <cellStyle name="SAPBEXHLevel1X 4 2 6" xfId="11369" xr:uid="{00000000-0005-0000-0000-0000A9480000}"/>
    <cellStyle name="SAPBEXHLevel1X 4 2 6 2" xfId="18576" xr:uid="{00000000-0005-0000-0000-0000AA480000}"/>
    <cellStyle name="SAPBEXHLevel1X 4 2 6 3" xfId="23771" xr:uid="{00000000-0005-0000-0000-0000AB480000}"/>
    <cellStyle name="SAPBEXHLevel1X 4 2 7" xfId="12618" xr:uid="{00000000-0005-0000-0000-0000AC480000}"/>
    <cellStyle name="SAPBEXHLevel1X 4 2 7 2" xfId="19825" xr:uid="{00000000-0005-0000-0000-0000AD480000}"/>
    <cellStyle name="SAPBEXHLevel1X 4 2 7 3" xfId="24848" xr:uid="{00000000-0005-0000-0000-0000AE480000}"/>
    <cellStyle name="SAPBEXHLevel1X 4 2 8" xfId="13445" xr:uid="{00000000-0005-0000-0000-0000AF480000}"/>
    <cellStyle name="SAPBEXHLevel1X 4 3" xfId="651" xr:uid="{00000000-0005-0000-0000-0000B0480000}"/>
    <cellStyle name="SAPBEXHLevel1X 4 3 2" xfId="1107" xr:uid="{00000000-0005-0000-0000-0000B1480000}"/>
    <cellStyle name="SAPBEXHLevel1X 4 3 2 2" xfId="8428" xr:uid="{00000000-0005-0000-0000-0000B2480000}"/>
    <cellStyle name="SAPBEXHLevel1X 4 3 2 2 2" xfId="15641" xr:uid="{00000000-0005-0000-0000-0000B3480000}"/>
    <cellStyle name="SAPBEXHLevel1X 4 3 2 2 3" xfId="21286" xr:uid="{00000000-0005-0000-0000-0000B4480000}"/>
    <cellStyle name="SAPBEXHLevel1X 4 3 2 3" xfId="8868" xr:uid="{00000000-0005-0000-0000-0000B5480000}"/>
    <cellStyle name="SAPBEXHLevel1X 4 3 2 3 2" xfId="16081" xr:uid="{00000000-0005-0000-0000-0000B6480000}"/>
    <cellStyle name="SAPBEXHLevel1X 4 3 2 3 3" xfId="21625" xr:uid="{00000000-0005-0000-0000-0000B7480000}"/>
    <cellStyle name="SAPBEXHLevel1X 4 3 2 4" xfId="10559" xr:uid="{00000000-0005-0000-0000-0000B8480000}"/>
    <cellStyle name="SAPBEXHLevel1X 4 3 2 4 2" xfId="17772" xr:uid="{00000000-0005-0000-0000-0000B9480000}"/>
    <cellStyle name="SAPBEXHLevel1X 4 3 2 4 3" xfId="23168" xr:uid="{00000000-0005-0000-0000-0000BA480000}"/>
    <cellStyle name="SAPBEXHLevel1X 4 3 2 5" xfId="11847" xr:uid="{00000000-0005-0000-0000-0000BB480000}"/>
    <cellStyle name="SAPBEXHLevel1X 4 3 2 5 2" xfId="19054" xr:uid="{00000000-0005-0000-0000-0000BC480000}"/>
    <cellStyle name="SAPBEXHLevel1X 4 3 2 5 3" xfId="24208" xr:uid="{00000000-0005-0000-0000-0000BD480000}"/>
    <cellStyle name="SAPBEXHLevel1X 4 3 2 6" xfId="12176" xr:uid="{00000000-0005-0000-0000-0000BE480000}"/>
    <cellStyle name="SAPBEXHLevel1X 4 3 2 6 2" xfId="19383" xr:uid="{00000000-0005-0000-0000-0000BF480000}"/>
    <cellStyle name="SAPBEXHLevel1X 4 3 2 6 3" xfId="24418" xr:uid="{00000000-0005-0000-0000-0000C0480000}"/>
    <cellStyle name="SAPBEXHLevel1X 4 3 2 7" xfId="13912" xr:uid="{00000000-0005-0000-0000-0000C1480000}"/>
    <cellStyle name="SAPBEXHLevel1X 4 3 2 8" xfId="14239" xr:uid="{00000000-0005-0000-0000-0000C2480000}"/>
    <cellStyle name="SAPBEXHLevel1X 4 3 3" xfId="8012" xr:uid="{00000000-0005-0000-0000-0000C3480000}"/>
    <cellStyle name="SAPBEXHLevel1X 4 3 3 2" xfId="15225" xr:uid="{00000000-0005-0000-0000-0000C4480000}"/>
    <cellStyle name="SAPBEXHLevel1X 4 3 3 3" xfId="20911" xr:uid="{00000000-0005-0000-0000-0000C5480000}"/>
    <cellStyle name="SAPBEXHLevel1X 4 3 4" xfId="9234" xr:uid="{00000000-0005-0000-0000-0000C6480000}"/>
    <cellStyle name="SAPBEXHLevel1X 4 3 4 2" xfId="16447" xr:uid="{00000000-0005-0000-0000-0000C7480000}"/>
    <cellStyle name="SAPBEXHLevel1X 4 3 4 3" xfId="21981" xr:uid="{00000000-0005-0000-0000-0000C8480000}"/>
    <cellStyle name="SAPBEXHLevel1X 4 3 5" xfId="10146" xr:uid="{00000000-0005-0000-0000-0000C9480000}"/>
    <cellStyle name="SAPBEXHLevel1X 4 3 5 2" xfId="17359" xr:uid="{00000000-0005-0000-0000-0000CA480000}"/>
    <cellStyle name="SAPBEXHLevel1X 4 3 5 3" xfId="22796" xr:uid="{00000000-0005-0000-0000-0000CB480000}"/>
    <cellStyle name="SAPBEXHLevel1X 4 3 6" xfId="11434" xr:uid="{00000000-0005-0000-0000-0000CC480000}"/>
    <cellStyle name="SAPBEXHLevel1X 4 3 6 2" xfId="18641" xr:uid="{00000000-0005-0000-0000-0000CD480000}"/>
    <cellStyle name="SAPBEXHLevel1X 4 3 6 3" xfId="23836" xr:uid="{00000000-0005-0000-0000-0000CE480000}"/>
    <cellStyle name="SAPBEXHLevel1X 4 3 7" xfId="12551" xr:uid="{00000000-0005-0000-0000-0000CF480000}"/>
    <cellStyle name="SAPBEXHLevel1X 4 3 7 2" xfId="19758" xr:uid="{00000000-0005-0000-0000-0000D0480000}"/>
    <cellStyle name="SAPBEXHLevel1X 4 3 7 3" xfId="24783" xr:uid="{00000000-0005-0000-0000-0000D1480000}"/>
    <cellStyle name="SAPBEXHLevel1X 4 3 8" xfId="13510" xr:uid="{00000000-0005-0000-0000-0000D2480000}"/>
    <cellStyle name="SAPBEXHLevel1X 4 3 9" xfId="14586" xr:uid="{00000000-0005-0000-0000-0000D3480000}"/>
    <cellStyle name="SAPBEXHLevel1X 4 4" xfId="706" xr:uid="{00000000-0005-0000-0000-0000D4480000}"/>
    <cellStyle name="SAPBEXHLevel1X 4 4 2" xfId="1162" xr:uid="{00000000-0005-0000-0000-0000D5480000}"/>
    <cellStyle name="SAPBEXHLevel1X 4 4 2 2" xfId="8429" xr:uid="{00000000-0005-0000-0000-0000D6480000}"/>
    <cellStyle name="SAPBEXHLevel1X 4 4 2 2 2" xfId="15642" xr:uid="{00000000-0005-0000-0000-0000D7480000}"/>
    <cellStyle name="SAPBEXHLevel1X 4 4 2 2 3" xfId="21287" xr:uid="{00000000-0005-0000-0000-0000D8480000}"/>
    <cellStyle name="SAPBEXHLevel1X 4 4 2 3" xfId="8867" xr:uid="{00000000-0005-0000-0000-0000D9480000}"/>
    <cellStyle name="SAPBEXHLevel1X 4 4 2 3 2" xfId="16080" xr:uid="{00000000-0005-0000-0000-0000DA480000}"/>
    <cellStyle name="SAPBEXHLevel1X 4 4 2 3 3" xfId="21624" xr:uid="{00000000-0005-0000-0000-0000DB480000}"/>
    <cellStyle name="SAPBEXHLevel1X 4 4 2 4" xfId="10560" xr:uid="{00000000-0005-0000-0000-0000DC480000}"/>
    <cellStyle name="SAPBEXHLevel1X 4 4 2 4 2" xfId="17773" xr:uid="{00000000-0005-0000-0000-0000DD480000}"/>
    <cellStyle name="SAPBEXHLevel1X 4 4 2 4 3" xfId="23169" xr:uid="{00000000-0005-0000-0000-0000DE480000}"/>
    <cellStyle name="SAPBEXHLevel1X 4 4 2 5" xfId="11902" xr:uid="{00000000-0005-0000-0000-0000DF480000}"/>
    <cellStyle name="SAPBEXHLevel1X 4 4 2 5 2" xfId="19109" xr:uid="{00000000-0005-0000-0000-0000E0480000}"/>
    <cellStyle name="SAPBEXHLevel1X 4 4 2 5 3" xfId="24263" xr:uid="{00000000-0005-0000-0000-0000E1480000}"/>
    <cellStyle name="SAPBEXHLevel1X 4 4 2 6" xfId="12121" xr:uid="{00000000-0005-0000-0000-0000E2480000}"/>
    <cellStyle name="SAPBEXHLevel1X 4 4 2 6 2" xfId="19328" xr:uid="{00000000-0005-0000-0000-0000E3480000}"/>
    <cellStyle name="SAPBEXHLevel1X 4 4 2 6 3" xfId="24363" xr:uid="{00000000-0005-0000-0000-0000E4480000}"/>
    <cellStyle name="SAPBEXHLevel1X 4 4 2 7" xfId="13967" xr:uid="{00000000-0005-0000-0000-0000E5480000}"/>
    <cellStyle name="SAPBEXHLevel1X 4 4 2 8" xfId="14184" xr:uid="{00000000-0005-0000-0000-0000E6480000}"/>
    <cellStyle name="SAPBEXHLevel1X 4 4 3" xfId="8013" xr:uid="{00000000-0005-0000-0000-0000E7480000}"/>
    <cellStyle name="SAPBEXHLevel1X 4 4 3 2" xfId="15226" xr:uid="{00000000-0005-0000-0000-0000E8480000}"/>
    <cellStyle name="SAPBEXHLevel1X 4 4 3 3" xfId="20912" xr:uid="{00000000-0005-0000-0000-0000E9480000}"/>
    <cellStyle name="SAPBEXHLevel1X 4 4 4" xfId="9233" xr:uid="{00000000-0005-0000-0000-0000EA480000}"/>
    <cellStyle name="SAPBEXHLevel1X 4 4 4 2" xfId="16446" xr:uid="{00000000-0005-0000-0000-0000EB480000}"/>
    <cellStyle name="SAPBEXHLevel1X 4 4 4 3" xfId="21980" xr:uid="{00000000-0005-0000-0000-0000EC480000}"/>
    <cellStyle name="SAPBEXHLevel1X 4 4 5" xfId="10147" xr:uid="{00000000-0005-0000-0000-0000ED480000}"/>
    <cellStyle name="SAPBEXHLevel1X 4 4 5 2" xfId="17360" xr:uid="{00000000-0005-0000-0000-0000EE480000}"/>
    <cellStyle name="SAPBEXHLevel1X 4 4 5 3" xfId="22797" xr:uid="{00000000-0005-0000-0000-0000EF480000}"/>
    <cellStyle name="SAPBEXHLevel1X 4 4 6" xfId="11489" xr:uid="{00000000-0005-0000-0000-0000F0480000}"/>
    <cellStyle name="SAPBEXHLevel1X 4 4 6 2" xfId="18696" xr:uid="{00000000-0005-0000-0000-0000F1480000}"/>
    <cellStyle name="SAPBEXHLevel1X 4 4 6 3" xfId="23891" xr:uid="{00000000-0005-0000-0000-0000F2480000}"/>
    <cellStyle name="SAPBEXHLevel1X 4 4 7" xfId="12492" xr:uid="{00000000-0005-0000-0000-0000F3480000}"/>
    <cellStyle name="SAPBEXHLevel1X 4 4 7 2" xfId="19699" xr:uid="{00000000-0005-0000-0000-0000F4480000}"/>
    <cellStyle name="SAPBEXHLevel1X 4 4 7 3" xfId="24731" xr:uid="{00000000-0005-0000-0000-0000F5480000}"/>
    <cellStyle name="SAPBEXHLevel1X 4 4 8" xfId="13565" xr:uid="{00000000-0005-0000-0000-0000F6480000}"/>
    <cellStyle name="SAPBEXHLevel1X 4 4 9" xfId="14532" xr:uid="{00000000-0005-0000-0000-0000F7480000}"/>
    <cellStyle name="SAPBEXHLevel1X 4 5" xfId="8010" xr:uid="{00000000-0005-0000-0000-0000F8480000}"/>
    <cellStyle name="SAPBEXHLevel1X 4 5 2" xfId="15223" xr:uid="{00000000-0005-0000-0000-0000F9480000}"/>
    <cellStyle name="SAPBEXHLevel1X 4 5 3" xfId="20909" xr:uid="{00000000-0005-0000-0000-0000FA480000}"/>
    <cellStyle name="SAPBEXHLevel1X 4 6" xfId="9236" xr:uid="{00000000-0005-0000-0000-0000FB480000}"/>
    <cellStyle name="SAPBEXHLevel1X 4 6 2" xfId="16449" xr:uid="{00000000-0005-0000-0000-0000FC480000}"/>
    <cellStyle name="SAPBEXHLevel1X 4 6 3" xfId="21983" xr:uid="{00000000-0005-0000-0000-0000FD480000}"/>
    <cellStyle name="SAPBEXHLevel1X 4 7" xfId="10144" xr:uid="{00000000-0005-0000-0000-0000FE480000}"/>
    <cellStyle name="SAPBEXHLevel1X 4 7 2" xfId="17357" xr:uid="{00000000-0005-0000-0000-0000FF480000}"/>
    <cellStyle name="SAPBEXHLevel1X 4 7 3" xfId="22794" xr:uid="{00000000-0005-0000-0000-000000490000}"/>
    <cellStyle name="SAPBEXHLevel1X 4 8" xfId="11288" xr:uid="{00000000-0005-0000-0000-000001490000}"/>
    <cellStyle name="SAPBEXHLevel1X 4 8 2" xfId="18495" xr:uid="{00000000-0005-0000-0000-000002490000}"/>
    <cellStyle name="SAPBEXHLevel1X 4 8 3" xfId="23694" xr:uid="{00000000-0005-0000-0000-000003490000}"/>
    <cellStyle name="SAPBEXHLevel1X 4 9" xfId="12726" xr:uid="{00000000-0005-0000-0000-000004490000}"/>
    <cellStyle name="SAPBEXHLevel1X 4 9 2" xfId="19933" xr:uid="{00000000-0005-0000-0000-000005490000}"/>
    <cellStyle name="SAPBEXHLevel1X 4 9 3" xfId="24924" xr:uid="{00000000-0005-0000-0000-000006490000}"/>
    <cellStyle name="SAPBEXHLevel1X 5" xfId="810" xr:uid="{00000000-0005-0000-0000-000007490000}"/>
    <cellStyle name="SAPBEXHLevel1X 5 10" xfId="14493" xr:uid="{00000000-0005-0000-0000-000008490000}"/>
    <cellStyle name="SAPBEXHLevel1X 5 2" xfId="7357" xr:uid="{00000000-0005-0000-0000-000009490000}"/>
    <cellStyle name="SAPBEXHLevel1X 5 2 2" xfId="9593" xr:uid="{00000000-0005-0000-0000-00000A490000}"/>
    <cellStyle name="SAPBEXHLevel1X 5 2 2 2" xfId="16806" xr:uid="{00000000-0005-0000-0000-00000B490000}"/>
    <cellStyle name="SAPBEXHLevel1X 5 2 2 3" xfId="22272" xr:uid="{00000000-0005-0000-0000-00000C490000}"/>
    <cellStyle name="SAPBEXHLevel1X 5 2 3" xfId="9791" xr:uid="{00000000-0005-0000-0000-00000D490000}"/>
    <cellStyle name="SAPBEXHLevel1X 5 2 3 2" xfId="17004" xr:uid="{00000000-0005-0000-0000-00000E490000}"/>
    <cellStyle name="SAPBEXHLevel1X 5 2 3 3" xfId="22470" xr:uid="{00000000-0005-0000-0000-00000F490000}"/>
    <cellStyle name="SAPBEXHLevel1X 5 2 4" xfId="10995" xr:uid="{00000000-0005-0000-0000-000010490000}"/>
    <cellStyle name="SAPBEXHLevel1X 5 2 4 2" xfId="18208" xr:uid="{00000000-0005-0000-0000-000011490000}"/>
    <cellStyle name="SAPBEXHLevel1X 5 2 4 3" xfId="23425" xr:uid="{00000000-0005-0000-0000-000012490000}"/>
    <cellStyle name="SAPBEXHLevel1X 5 2 5" xfId="12942" xr:uid="{00000000-0005-0000-0000-000013490000}"/>
    <cellStyle name="SAPBEXHLevel1X 5 2 5 2" xfId="20149" xr:uid="{00000000-0005-0000-0000-000014490000}"/>
    <cellStyle name="SAPBEXHLevel1X 5 2 5 3" xfId="25105" xr:uid="{00000000-0005-0000-0000-000015490000}"/>
    <cellStyle name="SAPBEXHLevel1X 5 2 6" xfId="13131" xr:uid="{00000000-0005-0000-0000-000016490000}"/>
    <cellStyle name="SAPBEXHLevel1X 5 2 6 2" xfId="20338" xr:uid="{00000000-0005-0000-0000-000017490000}"/>
    <cellStyle name="SAPBEXHLevel1X 5 2 6 3" xfId="25294" xr:uid="{00000000-0005-0000-0000-000018490000}"/>
    <cellStyle name="SAPBEXHLevel1X 5 2 7" xfId="14803" xr:uid="{00000000-0005-0000-0000-000019490000}"/>
    <cellStyle name="SAPBEXHLevel1X 5 2 8" xfId="20516" xr:uid="{00000000-0005-0000-0000-00001A490000}"/>
    <cellStyle name="SAPBEXHLevel1X 5 3" xfId="7358" xr:uid="{00000000-0005-0000-0000-00001B490000}"/>
    <cellStyle name="SAPBEXHLevel1X 5 3 2" xfId="9594" xr:uid="{00000000-0005-0000-0000-00001C490000}"/>
    <cellStyle name="SAPBEXHLevel1X 5 3 2 2" xfId="16807" xr:uid="{00000000-0005-0000-0000-00001D490000}"/>
    <cellStyle name="SAPBEXHLevel1X 5 3 2 3" xfId="22273" xr:uid="{00000000-0005-0000-0000-00001E490000}"/>
    <cellStyle name="SAPBEXHLevel1X 5 3 3" xfId="9792" xr:uid="{00000000-0005-0000-0000-00001F490000}"/>
    <cellStyle name="SAPBEXHLevel1X 5 3 3 2" xfId="17005" xr:uid="{00000000-0005-0000-0000-000020490000}"/>
    <cellStyle name="SAPBEXHLevel1X 5 3 3 3" xfId="22471" xr:uid="{00000000-0005-0000-0000-000021490000}"/>
    <cellStyle name="SAPBEXHLevel1X 5 3 4" xfId="10996" xr:uid="{00000000-0005-0000-0000-000022490000}"/>
    <cellStyle name="SAPBEXHLevel1X 5 3 4 2" xfId="18209" xr:uid="{00000000-0005-0000-0000-000023490000}"/>
    <cellStyle name="SAPBEXHLevel1X 5 3 4 3" xfId="23426" xr:uid="{00000000-0005-0000-0000-000024490000}"/>
    <cellStyle name="SAPBEXHLevel1X 5 3 5" xfId="12943" xr:uid="{00000000-0005-0000-0000-000025490000}"/>
    <cellStyle name="SAPBEXHLevel1X 5 3 5 2" xfId="20150" xr:uid="{00000000-0005-0000-0000-000026490000}"/>
    <cellStyle name="SAPBEXHLevel1X 5 3 5 3" xfId="25106" xr:uid="{00000000-0005-0000-0000-000027490000}"/>
    <cellStyle name="SAPBEXHLevel1X 5 3 6" xfId="13132" xr:uid="{00000000-0005-0000-0000-000028490000}"/>
    <cellStyle name="SAPBEXHLevel1X 5 3 6 2" xfId="20339" xr:uid="{00000000-0005-0000-0000-000029490000}"/>
    <cellStyle name="SAPBEXHLevel1X 5 3 6 3" xfId="25295" xr:uid="{00000000-0005-0000-0000-00002A490000}"/>
    <cellStyle name="SAPBEXHLevel1X 5 3 7" xfId="14804" xr:uid="{00000000-0005-0000-0000-00002B490000}"/>
    <cellStyle name="SAPBEXHLevel1X 5 3 8" xfId="20517" xr:uid="{00000000-0005-0000-0000-00002C490000}"/>
    <cellStyle name="SAPBEXHLevel1X 5 4" xfId="8430" xr:uid="{00000000-0005-0000-0000-00002D490000}"/>
    <cellStyle name="SAPBEXHLevel1X 5 4 2" xfId="15643" xr:uid="{00000000-0005-0000-0000-00002E490000}"/>
    <cellStyle name="SAPBEXHLevel1X 5 4 3" xfId="21288" xr:uid="{00000000-0005-0000-0000-00002F490000}"/>
    <cellStyle name="SAPBEXHLevel1X 5 5" xfId="8866" xr:uid="{00000000-0005-0000-0000-000030490000}"/>
    <cellStyle name="SAPBEXHLevel1X 5 5 2" xfId="16079" xr:uid="{00000000-0005-0000-0000-000031490000}"/>
    <cellStyle name="SAPBEXHLevel1X 5 5 3" xfId="21623" xr:uid="{00000000-0005-0000-0000-000032490000}"/>
    <cellStyle name="SAPBEXHLevel1X 5 6" xfId="10561" xr:uid="{00000000-0005-0000-0000-000033490000}"/>
    <cellStyle name="SAPBEXHLevel1X 5 6 2" xfId="17774" xr:uid="{00000000-0005-0000-0000-000034490000}"/>
    <cellStyle name="SAPBEXHLevel1X 5 6 3" xfId="23170" xr:uid="{00000000-0005-0000-0000-000035490000}"/>
    <cellStyle name="SAPBEXHLevel1X 5 7" xfId="11550" xr:uid="{00000000-0005-0000-0000-000036490000}"/>
    <cellStyle name="SAPBEXHLevel1X 5 7 2" xfId="18757" xr:uid="{00000000-0005-0000-0000-000037490000}"/>
    <cellStyle name="SAPBEXHLevel1X 5 7 3" xfId="23933" xr:uid="{00000000-0005-0000-0000-000038490000}"/>
    <cellStyle name="SAPBEXHLevel1X 5 8" xfId="12452" xr:uid="{00000000-0005-0000-0000-000039490000}"/>
    <cellStyle name="SAPBEXHLevel1X 5 8 2" xfId="19659" xr:uid="{00000000-0005-0000-0000-00003A490000}"/>
    <cellStyle name="SAPBEXHLevel1X 5 8 3" xfId="24693" xr:uid="{00000000-0005-0000-0000-00003B490000}"/>
    <cellStyle name="SAPBEXHLevel1X 5 9" xfId="13618" xr:uid="{00000000-0005-0000-0000-00003C490000}"/>
    <cellStyle name="SAPBEXHLevel1X 6" xfId="7359" xr:uid="{00000000-0005-0000-0000-00003D490000}"/>
    <cellStyle name="SAPBEXHLevel1X 6 2" xfId="7360" xr:uid="{00000000-0005-0000-0000-00003E490000}"/>
    <cellStyle name="SAPBEXHLevel1X 6 2 2" xfId="9596" xr:uid="{00000000-0005-0000-0000-00003F490000}"/>
    <cellStyle name="SAPBEXHLevel1X 6 2 2 2" xfId="16809" xr:uid="{00000000-0005-0000-0000-000040490000}"/>
    <cellStyle name="SAPBEXHLevel1X 6 2 2 3" xfId="22275" xr:uid="{00000000-0005-0000-0000-000041490000}"/>
    <cellStyle name="SAPBEXHLevel1X 6 2 3" xfId="9794" xr:uid="{00000000-0005-0000-0000-000042490000}"/>
    <cellStyle name="SAPBEXHLevel1X 6 2 3 2" xfId="17007" xr:uid="{00000000-0005-0000-0000-000043490000}"/>
    <cellStyle name="SAPBEXHLevel1X 6 2 3 3" xfId="22473" xr:uid="{00000000-0005-0000-0000-000044490000}"/>
    <cellStyle name="SAPBEXHLevel1X 6 2 4" xfId="10998" xr:uid="{00000000-0005-0000-0000-000045490000}"/>
    <cellStyle name="SAPBEXHLevel1X 6 2 4 2" xfId="18211" xr:uid="{00000000-0005-0000-0000-000046490000}"/>
    <cellStyle name="SAPBEXHLevel1X 6 2 4 3" xfId="23428" xr:uid="{00000000-0005-0000-0000-000047490000}"/>
    <cellStyle name="SAPBEXHLevel1X 6 2 5" xfId="12945" xr:uid="{00000000-0005-0000-0000-000048490000}"/>
    <cellStyle name="SAPBEXHLevel1X 6 2 5 2" xfId="20152" xr:uid="{00000000-0005-0000-0000-000049490000}"/>
    <cellStyle name="SAPBEXHLevel1X 6 2 5 3" xfId="25108" xr:uid="{00000000-0005-0000-0000-00004A490000}"/>
    <cellStyle name="SAPBEXHLevel1X 6 2 6" xfId="13134" xr:uid="{00000000-0005-0000-0000-00004B490000}"/>
    <cellStyle name="SAPBEXHLevel1X 6 2 6 2" xfId="20341" xr:uid="{00000000-0005-0000-0000-00004C490000}"/>
    <cellStyle name="SAPBEXHLevel1X 6 2 6 3" xfId="25297" xr:uid="{00000000-0005-0000-0000-00004D490000}"/>
    <cellStyle name="SAPBEXHLevel1X 6 2 7" xfId="14806" xr:uid="{00000000-0005-0000-0000-00004E490000}"/>
    <cellStyle name="SAPBEXHLevel1X 6 2 8" xfId="20519" xr:uid="{00000000-0005-0000-0000-00004F490000}"/>
    <cellStyle name="SAPBEXHLevel1X 6 3" xfId="9595" xr:uid="{00000000-0005-0000-0000-000050490000}"/>
    <cellStyle name="SAPBEXHLevel1X 6 3 2" xfId="16808" xr:uid="{00000000-0005-0000-0000-000051490000}"/>
    <cellStyle name="SAPBEXHLevel1X 6 3 3" xfId="22274" xr:uid="{00000000-0005-0000-0000-000052490000}"/>
    <cellStyle name="SAPBEXHLevel1X 6 4" xfId="9793" xr:uid="{00000000-0005-0000-0000-000053490000}"/>
    <cellStyle name="SAPBEXHLevel1X 6 4 2" xfId="17006" xr:uid="{00000000-0005-0000-0000-000054490000}"/>
    <cellStyle name="SAPBEXHLevel1X 6 4 3" xfId="22472" xr:uid="{00000000-0005-0000-0000-000055490000}"/>
    <cellStyle name="SAPBEXHLevel1X 6 5" xfId="10997" xr:uid="{00000000-0005-0000-0000-000056490000}"/>
    <cellStyle name="SAPBEXHLevel1X 6 5 2" xfId="18210" xr:uid="{00000000-0005-0000-0000-000057490000}"/>
    <cellStyle name="SAPBEXHLevel1X 6 5 3" xfId="23427" xr:uid="{00000000-0005-0000-0000-000058490000}"/>
    <cellStyle name="SAPBEXHLevel1X 6 6" xfId="12944" xr:uid="{00000000-0005-0000-0000-000059490000}"/>
    <cellStyle name="SAPBEXHLevel1X 6 6 2" xfId="20151" xr:uid="{00000000-0005-0000-0000-00005A490000}"/>
    <cellStyle name="SAPBEXHLevel1X 6 6 3" xfId="25107" xr:uid="{00000000-0005-0000-0000-00005B490000}"/>
    <cellStyle name="SAPBEXHLevel1X 6 7" xfId="13133" xr:uid="{00000000-0005-0000-0000-00005C490000}"/>
    <cellStyle name="SAPBEXHLevel1X 6 7 2" xfId="20340" xr:uid="{00000000-0005-0000-0000-00005D490000}"/>
    <cellStyle name="SAPBEXHLevel1X 6 7 3" xfId="25296" xr:uid="{00000000-0005-0000-0000-00005E490000}"/>
    <cellStyle name="SAPBEXHLevel1X 6 8" xfId="14805" xr:uid="{00000000-0005-0000-0000-00005F490000}"/>
    <cellStyle name="SAPBEXHLevel1X 6 9" xfId="20518" xr:uid="{00000000-0005-0000-0000-000060490000}"/>
    <cellStyle name="SAPBEXHLevel1X 7" xfId="7361" xr:uid="{00000000-0005-0000-0000-000061490000}"/>
    <cellStyle name="SAPBEXHLevel1X 7 10" xfId="20520" xr:uid="{00000000-0005-0000-0000-000062490000}"/>
    <cellStyle name="SAPBEXHLevel1X 7 2" xfId="7362" xr:uid="{00000000-0005-0000-0000-000063490000}"/>
    <cellStyle name="SAPBEXHLevel1X 7 2 2" xfId="9598" xr:uid="{00000000-0005-0000-0000-000064490000}"/>
    <cellStyle name="SAPBEXHLevel1X 7 2 2 2" xfId="16811" xr:uid="{00000000-0005-0000-0000-000065490000}"/>
    <cellStyle name="SAPBEXHLevel1X 7 2 2 3" xfId="22277" xr:uid="{00000000-0005-0000-0000-000066490000}"/>
    <cellStyle name="SAPBEXHLevel1X 7 2 3" xfId="9796" xr:uid="{00000000-0005-0000-0000-000067490000}"/>
    <cellStyle name="SAPBEXHLevel1X 7 2 3 2" xfId="17009" xr:uid="{00000000-0005-0000-0000-000068490000}"/>
    <cellStyle name="SAPBEXHLevel1X 7 2 3 3" xfId="22475" xr:uid="{00000000-0005-0000-0000-000069490000}"/>
    <cellStyle name="SAPBEXHLevel1X 7 2 4" xfId="11000" xr:uid="{00000000-0005-0000-0000-00006A490000}"/>
    <cellStyle name="SAPBEXHLevel1X 7 2 4 2" xfId="18213" xr:uid="{00000000-0005-0000-0000-00006B490000}"/>
    <cellStyle name="SAPBEXHLevel1X 7 2 4 3" xfId="23430" xr:uid="{00000000-0005-0000-0000-00006C490000}"/>
    <cellStyle name="SAPBEXHLevel1X 7 2 5" xfId="12947" xr:uid="{00000000-0005-0000-0000-00006D490000}"/>
    <cellStyle name="SAPBEXHLevel1X 7 2 5 2" xfId="20154" xr:uid="{00000000-0005-0000-0000-00006E490000}"/>
    <cellStyle name="SAPBEXHLevel1X 7 2 5 3" xfId="25110" xr:uid="{00000000-0005-0000-0000-00006F490000}"/>
    <cellStyle name="SAPBEXHLevel1X 7 2 6" xfId="13136" xr:uid="{00000000-0005-0000-0000-000070490000}"/>
    <cellStyle name="SAPBEXHLevel1X 7 2 6 2" xfId="20343" xr:uid="{00000000-0005-0000-0000-000071490000}"/>
    <cellStyle name="SAPBEXHLevel1X 7 2 6 3" xfId="25299" xr:uid="{00000000-0005-0000-0000-000072490000}"/>
    <cellStyle name="SAPBEXHLevel1X 7 2 7" xfId="14808" xr:uid="{00000000-0005-0000-0000-000073490000}"/>
    <cellStyle name="SAPBEXHLevel1X 7 2 8" xfId="20521" xr:uid="{00000000-0005-0000-0000-000074490000}"/>
    <cellStyle name="SAPBEXHLevel1X 7 3" xfId="7363" xr:uid="{00000000-0005-0000-0000-000075490000}"/>
    <cellStyle name="SAPBEXHLevel1X 7 3 2" xfId="9599" xr:uid="{00000000-0005-0000-0000-000076490000}"/>
    <cellStyle name="SAPBEXHLevel1X 7 3 2 2" xfId="16812" xr:uid="{00000000-0005-0000-0000-000077490000}"/>
    <cellStyle name="SAPBEXHLevel1X 7 3 2 3" xfId="22278" xr:uid="{00000000-0005-0000-0000-000078490000}"/>
    <cellStyle name="SAPBEXHLevel1X 7 3 3" xfId="9797" xr:uid="{00000000-0005-0000-0000-000079490000}"/>
    <cellStyle name="SAPBEXHLevel1X 7 3 3 2" xfId="17010" xr:uid="{00000000-0005-0000-0000-00007A490000}"/>
    <cellStyle name="SAPBEXHLevel1X 7 3 3 3" xfId="22476" xr:uid="{00000000-0005-0000-0000-00007B490000}"/>
    <cellStyle name="SAPBEXHLevel1X 7 3 4" xfId="11001" xr:uid="{00000000-0005-0000-0000-00007C490000}"/>
    <cellStyle name="SAPBEXHLevel1X 7 3 4 2" xfId="18214" xr:uid="{00000000-0005-0000-0000-00007D490000}"/>
    <cellStyle name="SAPBEXHLevel1X 7 3 4 3" xfId="23431" xr:uid="{00000000-0005-0000-0000-00007E490000}"/>
    <cellStyle name="SAPBEXHLevel1X 7 3 5" xfId="12948" xr:uid="{00000000-0005-0000-0000-00007F490000}"/>
    <cellStyle name="SAPBEXHLevel1X 7 3 5 2" xfId="20155" xr:uid="{00000000-0005-0000-0000-000080490000}"/>
    <cellStyle name="SAPBEXHLevel1X 7 3 5 3" xfId="25111" xr:uid="{00000000-0005-0000-0000-000081490000}"/>
    <cellStyle name="SAPBEXHLevel1X 7 3 6" xfId="13137" xr:uid="{00000000-0005-0000-0000-000082490000}"/>
    <cellStyle name="SAPBEXHLevel1X 7 3 6 2" xfId="20344" xr:uid="{00000000-0005-0000-0000-000083490000}"/>
    <cellStyle name="SAPBEXHLevel1X 7 3 6 3" xfId="25300" xr:uid="{00000000-0005-0000-0000-000084490000}"/>
    <cellStyle name="SAPBEXHLevel1X 7 3 7" xfId="14809" xr:uid="{00000000-0005-0000-0000-000085490000}"/>
    <cellStyle name="SAPBEXHLevel1X 7 3 8" xfId="20522" xr:uid="{00000000-0005-0000-0000-000086490000}"/>
    <cellStyle name="SAPBEXHLevel1X 7 4" xfId="9597" xr:uid="{00000000-0005-0000-0000-000087490000}"/>
    <cellStyle name="SAPBEXHLevel1X 7 4 2" xfId="16810" xr:uid="{00000000-0005-0000-0000-000088490000}"/>
    <cellStyle name="SAPBEXHLevel1X 7 4 3" xfId="22276" xr:uid="{00000000-0005-0000-0000-000089490000}"/>
    <cellStyle name="SAPBEXHLevel1X 7 5" xfId="9795" xr:uid="{00000000-0005-0000-0000-00008A490000}"/>
    <cellStyle name="SAPBEXHLevel1X 7 5 2" xfId="17008" xr:uid="{00000000-0005-0000-0000-00008B490000}"/>
    <cellStyle name="SAPBEXHLevel1X 7 5 3" xfId="22474" xr:uid="{00000000-0005-0000-0000-00008C490000}"/>
    <cellStyle name="SAPBEXHLevel1X 7 6" xfId="10999" xr:uid="{00000000-0005-0000-0000-00008D490000}"/>
    <cellStyle name="SAPBEXHLevel1X 7 6 2" xfId="18212" xr:uid="{00000000-0005-0000-0000-00008E490000}"/>
    <cellStyle name="SAPBEXHLevel1X 7 6 3" xfId="23429" xr:uid="{00000000-0005-0000-0000-00008F490000}"/>
    <cellStyle name="SAPBEXHLevel1X 7 7" xfId="12946" xr:uid="{00000000-0005-0000-0000-000090490000}"/>
    <cellStyle name="SAPBEXHLevel1X 7 7 2" xfId="20153" xr:uid="{00000000-0005-0000-0000-000091490000}"/>
    <cellStyle name="SAPBEXHLevel1X 7 7 3" xfId="25109" xr:uid="{00000000-0005-0000-0000-000092490000}"/>
    <cellStyle name="SAPBEXHLevel1X 7 8" xfId="13135" xr:uid="{00000000-0005-0000-0000-000093490000}"/>
    <cellStyle name="SAPBEXHLevel1X 7 8 2" xfId="20342" xr:uid="{00000000-0005-0000-0000-000094490000}"/>
    <cellStyle name="SAPBEXHLevel1X 7 8 3" xfId="25298" xr:uid="{00000000-0005-0000-0000-000095490000}"/>
    <cellStyle name="SAPBEXHLevel1X 7 9" xfId="14807" xr:uid="{00000000-0005-0000-0000-000096490000}"/>
    <cellStyle name="SAPBEXHLevel1X 8" xfId="7364" xr:uid="{00000000-0005-0000-0000-000097490000}"/>
    <cellStyle name="SAPBEXHLevel1X 8 2" xfId="7365" xr:uid="{00000000-0005-0000-0000-000098490000}"/>
    <cellStyle name="SAPBEXHLevel1X 8 2 2" xfId="9601" xr:uid="{00000000-0005-0000-0000-000099490000}"/>
    <cellStyle name="SAPBEXHLevel1X 8 2 2 2" xfId="16814" xr:uid="{00000000-0005-0000-0000-00009A490000}"/>
    <cellStyle name="SAPBEXHLevel1X 8 2 2 3" xfId="22280" xr:uid="{00000000-0005-0000-0000-00009B490000}"/>
    <cellStyle name="SAPBEXHLevel1X 8 2 3" xfId="9799" xr:uid="{00000000-0005-0000-0000-00009C490000}"/>
    <cellStyle name="SAPBEXHLevel1X 8 2 3 2" xfId="17012" xr:uid="{00000000-0005-0000-0000-00009D490000}"/>
    <cellStyle name="SAPBEXHLevel1X 8 2 3 3" xfId="22478" xr:uid="{00000000-0005-0000-0000-00009E490000}"/>
    <cellStyle name="SAPBEXHLevel1X 8 2 4" xfId="11003" xr:uid="{00000000-0005-0000-0000-00009F490000}"/>
    <cellStyle name="SAPBEXHLevel1X 8 2 4 2" xfId="18216" xr:uid="{00000000-0005-0000-0000-0000A0490000}"/>
    <cellStyle name="SAPBEXHLevel1X 8 2 4 3" xfId="23433" xr:uid="{00000000-0005-0000-0000-0000A1490000}"/>
    <cellStyle name="SAPBEXHLevel1X 8 2 5" xfId="12950" xr:uid="{00000000-0005-0000-0000-0000A2490000}"/>
    <cellStyle name="SAPBEXHLevel1X 8 2 5 2" xfId="20157" xr:uid="{00000000-0005-0000-0000-0000A3490000}"/>
    <cellStyle name="SAPBEXHLevel1X 8 2 5 3" xfId="25113" xr:uid="{00000000-0005-0000-0000-0000A4490000}"/>
    <cellStyle name="SAPBEXHLevel1X 8 2 6" xfId="13139" xr:uid="{00000000-0005-0000-0000-0000A5490000}"/>
    <cellStyle name="SAPBEXHLevel1X 8 2 6 2" xfId="20346" xr:uid="{00000000-0005-0000-0000-0000A6490000}"/>
    <cellStyle name="SAPBEXHLevel1X 8 2 6 3" xfId="25302" xr:uid="{00000000-0005-0000-0000-0000A7490000}"/>
    <cellStyle name="SAPBEXHLevel1X 8 2 7" xfId="14811" xr:uid="{00000000-0005-0000-0000-0000A8490000}"/>
    <cellStyle name="SAPBEXHLevel1X 8 2 8" xfId="20524" xr:uid="{00000000-0005-0000-0000-0000A9490000}"/>
    <cellStyle name="SAPBEXHLevel1X 8 3" xfId="9600" xr:uid="{00000000-0005-0000-0000-0000AA490000}"/>
    <cellStyle name="SAPBEXHLevel1X 8 3 2" xfId="16813" xr:uid="{00000000-0005-0000-0000-0000AB490000}"/>
    <cellStyle name="SAPBEXHLevel1X 8 3 3" xfId="22279" xr:uid="{00000000-0005-0000-0000-0000AC490000}"/>
    <cellStyle name="SAPBEXHLevel1X 8 4" xfId="9798" xr:uid="{00000000-0005-0000-0000-0000AD490000}"/>
    <cellStyle name="SAPBEXHLevel1X 8 4 2" xfId="17011" xr:uid="{00000000-0005-0000-0000-0000AE490000}"/>
    <cellStyle name="SAPBEXHLevel1X 8 4 3" xfId="22477" xr:uid="{00000000-0005-0000-0000-0000AF490000}"/>
    <cellStyle name="SAPBEXHLevel1X 8 5" xfId="11002" xr:uid="{00000000-0005-0000-0000-0000B0490000}"/>
    <cellStyle name="SAPBEXHLevel1X 8 5 2" xfId="18215" xr:uid="{00000000-0005-0000-0000-0000B1490000}"/>
    <cellStyle name="SAPBEXHLevel1X 8 5 3" xfId="23432" xr:uid="{00000000-0005-0000-0000-0000B2490000}"/>
    <cellStyle name="SAPBEXHLevel1X 8 6" xfId="12949" xr:uid="{00000000-0005-0000-0000-0000B3490000}"/>
    <cellStyle name="SAPBEXHLevel1X 8 6 2" xfId="20156" xr:uid="{00000000-0005-0000-0000-0000B4490000}"/>
    <cellStyle name="SAPBEXHLevel1X 8 6 3" xfId="25112" xr:uid="{00000000-0005-0000-0000-0000B5490000}"/>
    <cellStyle name="SAPBEXHLevel1X 8 7" xfId="13138" xr:uid="{00000000-0005-0000-0000-0000B6490000}"/>
    <cellStyle name="SAPBEXHLevel1X 8 7 2" xfId="20345" xr:uid="{00000000-0005-0000-0000-0000B7490000}"/>
    <cellStyle name="SAPBEXHLevel1X 8 7 3" xfId="25301" xr:uid="{00000000-0005-0000-0000-0000B8490000}"/>
    <cellStyle name="SAPBEXHLevel1X 8 8" xfId="14810" xr:uid="{00000000-0005-0000-0000-0000B9490000}"/>
    <cellStyle name="SAPBEXHLevel1X 8 9" xfId="20523" xr:uid="{00000000-0005-0000-0000-0000BA490000}"/>
    <cellStyle name="SAPBEXHLevel1X 9" xfId="7366" xr:uid="{00000000-0005-0000-0000-0000BB490000}"/>
    <cellStyle name="SAPBEXHLevel1X 9 2" xfId="9602" xr:uid="{00000000-0005-0000-0000-0000BC490000}"/>
    <cellStyle name="SAPBEXHLevel1X 9 2 2" xfId="16815" xr:uid="{00000000-0005-0000-0000-0000BD490000}"/>
    <cellStyle name="SAPBEXHLevel1X 9 2 3" xfId="22281" xr:uid="{00000000-0005-0000-0000-0000BE490000}"/>
    <cellStyle name="SAPBEXHLevel1X 9 3" xfId="9800" xr:uid="{00000000-0005-0000-0000-0000BF490000}"/>
    <cellStyle name="SAPBEXHLevel1X 9 3 2" xfId="17013" xr:uid="{00000000-0005-0000-0000-0000C0490000}"/>
    <cellStyle name="SAPBEXHLevel1X 9 3 3" xfId="22479" xr:uid="{00000000-0005-0000-0000-0000C1490000}"/>
    <cellStyle name="SAPBEXHLevel1X 9 4" xfId="11004" xr:uid="{00000000-0005-0000-0000-0000C2490000}"/>
    <cellStyle name="SAPBEXHLevel1X 9 4 2" xfId="18217" xr:uid="{00000000-0005-0000-0000-0000C3490000}"/>
    <cellStyle name="SAPBEXHLevel1X 9 4 3" xfId="23434" xr:uid="{00000000-0005-0000-0000-0000C4490000}"/>
    <cellStyle name="SAPBEXHLevel1X 9 5" xfId="12951" xr:uid="{00000000-0005-0000-0000-0000C5490000}"/>
    <cellStyle name="SAPBEXHLevel1X 9 5 2" xfId="20158" xr:uid="{00000000-0005-0000-0000-0000C6490000}"/>
    <cellStyle name="SAPBEXHLevel1X 9 5 3" xfId="25114" xr:uid="{00000000-0005-0000-0000-0000C7490000}"/>
    <cellStyle name="SAPBEXHLevel1X 9 6" xfId="13140" xr:uid="{00000000-0005-0000-0000-0000C8490000}"/>
    <cellStyle name="SAPBEXHLevel1X 9 6 2" xfId="20347" xr:uid="{00000000-0005-0000-0000-0000C9490000}"/>
    <cellStyle name="SAPBEXHLevel1X 9 6 3" xfId="25303" xr:uid="{00000000-0005-0000-0000-0000CA490000}"/>
    <cellStyle name="SAPBEXHLevel1X 9 7" xfId="14812" xr:uid="{00000000-0005-0000-0000-0000CB490000}"/>
    <cellStyle name="SAPBEXHLevel1X 9 8" xfId="20525" xr:uid="{00000000-0005-0000-0000-0000CC490000}"/>
    <cellStyle name="SAPBEXHLevel1X_2010-2012 Program Workbook_Incent_FS" xfId="7367" xr:uid="{00000000-0005-0000-0000-0000CD490000}"/>
    <cellStyle name="SAPBEXHLevel2" xfId="101" xr:uid="{00000000-0005-0000-0000-0000CE490000}"/>
    <cellStyle name="SAPBEXHLevel2 10" xfId="7368" xr:uid="{00000000-0005-0000-0000-0000CF490000}"/>
    <cellStyle name="SAPBEXHLevel2 10 2" xfId="9603" xr:uid="{00000000-0005-0000-0000-0000D0490000}"/>
    <cellStyle name="SAPBEXHLevel2 10 2 2" xfId="16816" xr:uid="{00000000-0005-0000-0000-0000D1490000}"/>
    <cellStyle name="SAPBEXHLevel2 10 2 3" xfId="22282" xr:uid="{00000000-0005-0000-0000-0000D2490000}"/>
    <cellStyle name="SAPBEXHLevel2 10 3" xfId="9801" xr:uid="{00000000-0005-0000-0000-0000D3490000}"/>
    <cellStyle name="SAPBEXHLevel2 10 3 2" xfId="17014" xr:uid="{00000000-0005-0000-0000-0000D4490000}"/>
    <cellStyle name="SAPBEXHLevel2 10 3 3" xfId="22480" xr:uid="{00000000-0005-0000-0000-0000D5490000}"/>
    <cellStyle name="SAPBEXHLevel2 10 4" xfId="11005" xr:uid="{00000000-0005-0000-0000-0000D6490000}"/>
    <cellStyle name="SAPBEXHLevel2 10 4 2" xfId="18218" xr:uid="{00000000-0005-0000-0000-0000D7490000}"/>
    <cellStyle name="SAPBEXHLevel2 10 4 3" xfId="23435" xr:uid="{00000000-0005-0000-0000-0000D8490000}"/>
    <cellStyle name="SAPBEXHLevel2 10 5" xfId="12952" xr:uid="{00000000-0005-0000-0000-0000D9490000}"/>
    <cellStyle name="SAPBEXHLevel2 10 5 2" xfId="20159" xr:uid="{00000000-0005-0000-0000-0000DA490000}"/>
    <cellStyle name="SAPBEXHLevel2 10 5 3" xfId="25115" xr:uid="{00000000-0005-0000-0000-0000DB490000}"/>
    <cellStyle name="SAPBEXHLevel2 10 6" xfId="13141" xr:uid="{00000000-0005-0000-0000-0000DC490000}"/>
    <cellStyle name="SAPBEXHLevel2 10 6 2" xfId="20348" xr:uid="{00000000-0005-0000-0000-0000DD490000}"/>
    <cellStyle name="SAPBEXHLevel2 10 6 3" xfId="25304" xr:uid="{00000000-0005-0000-0000-0000DE490000}"/>
    <cellStyle name="SAPBEXHLevel2 10 7" xfId="14813" xr:uid="{00000000-0005-0000-0000-0000DF490000}"/>
    <cellStyle name="SAPBEXHLevel2 10 8" xfId="20526" xr:uid="{00000000-0005-0000-0000-0000E0490000}"/>
    <cellStyle name="SAPBEXHLevel2 11" xfId="7712" xr:uid="{00000000-0005-0000-0000-0000E1490000}"/>
    <cellStyle name="SAPBEXHLevel2 11 2" xfId="14930" xr:uid="{00000000-0005-0000-0000-0000E2490000}"/>
    <cellStyle name="SAPBEXHLevel2 11 3" xfId="20651" xr:uid="{00000000-0005-0000-0000-0000E3490000}"/>
    <cellStyle name="SAPBEXHLevel2 12" xfId="8014" xr:uid="{00000000-0005-0000-0000-0000E4490000}"/>
    <cellStyle name="SAPBEXHLevel2 12 2" xfId="15227" xr:uid="{00000000-0005-0000-0000-0000E5490000}"/>
    <cellStyle name="SAPBEXHLevel2 12 3" xfId="20913" xr:uid="{00000000-0005-0000-0000-0000E6490000}"/>
    <cellStyle name="SAPBEXHLevel2 13" xfId="13024" xr:uid="{00000000-0005-0000-0000-0000E7490000}"/>
    <cellStyle name="SAPBEXHLevel2 13 2" xfId="20231" xr:uid="{00000000-0005-0000-0000-0000E8490000}"/>
    <cellStyle name="SAPBEXHLevel2 13 3" xfId="25187" xr:uid="{00000000-0005-0000-0000-0000E9490000}"/>
    <cellStyle name="SAPBEXHLevel2 2" xfId="370" xr:uid="{00000000-0005-0000-0000-0000EA490000}"/>
    <cellStyle name="SAPBEXHLevel2 2 2" xfId="546" xr:uid="{00000000-0005-0000-0000-0000EB490000}"/>
    <cellStyle name="SAPBEXHLevel2 2 2 2" xfId="1002" xr:uid="{00000000-0005-0000-0000-0000EC490000}"/>
    <cellStyle name="SAPBEXHLevel2 2 2 2 2" xfId="8431" xr:uid="{00000000-0005-0000-0000-0000ED490000}"/>
    <cellStyle name="SAPBEXHLevel2 2 2 2 2 2" xfId="15644" xr:uid="{00000000-0005-0000-0000-0000EE490000}"/>
    <cellStyle name="SAPBEXHLevel2 2 2 2 2 3" xfId="21289" xr:uid="{00000000-0005-0000-0000-0000EF490000}"/>
    <cellStyle name="SAPBEXHLevel2 2 2 2 3" xfId="8865" xr:uid="{00000000-0005-0000-0000-0000F0490000}"/>
    <cellStyle name="SAPBEXHLevel2 2 2 2 3 2" xfId="16078" xr:uid="{00000000-0005-0000-0000-0000F1490000}"/>
    <cellStyle name="SAPBEXHLevel2 2 2 2 3 3" xfId="21622" xr:uid="{00000000-0005-0000-0000-0000F2490000}"/>
    <cellStyle name="SAPBEXHLevel2 2 2 2 4" xfId="10562" xr:uid="{00000000-0005-0000-0000-0000F3490000}"/>
    <cellStyle name="SAPBEXHLevel2 2 2 2 4 2" xfId="17775" xr:uid="{00000000-0005-0000-0000-0000F4490000}"/>
    <cellStyle name="SAPBEXHLevel2 2 2 2 4 3" xfId="23171" xr:uid="{00000000-0005-0000-0000-0000F5490000}"/>
    <cellStyle name="SAPBEXHLevel2 2 2 2 5" xfId="11742" xr:uid="{00000000-0005-0000-0000-0000F6490000}"/>
    <cellStyle name="SAPBEXHLevel2 2 2 2 5 2" xfId="18949" xr:uid="{00000000-0005-0000-0000-0000F7490000}"/>
    <cellStyle name="SAPBEXHLevel2 2 2 2 5 3" xfId="24103" xr:uid="{00000000-0005-0000-0000-0000F8490000}"/>
    <cellStyle name="SAPBEXHLevel2 2 2 2 6" xfId="12281" xr:uid="{00000000-0005-0000-0000-0000F9490000}"/>
    <cellStyle name="SAPBEXHLevel2 2 2 2 6 2" xfId="19488" xr:uid="{00000000-0005-0000-0000-0000FA490000}"/>
    <cellStyle name="SAPBEXHLevel2 2 2 2 6 3" xfId="24523" xr:uid="{00000000-0005-0000-0000-0000FB490000}"/>
    <cellStyle name="SAPBEXHLevel2 2 2 2 7" xfId="13807" xr:uid="{00000000-0005-0000-0000-0000FC490000}"/>
    <cellStyle name="SAPBEXHLevel2 2 2 2 8" xfId="14344" xr:uid="{00000000-0005-0000-0000-0000FD490000}"/>
    <cellStyle name="SAPBEXHLevel2 2 2 3" xfId="8016" xr:uid="{00000000-0005-0000-0000-0000FE490000}"/>
    <cellStyle name="SAPBEXHLevel2 2 2 3 2" xfId="15229" xr:uid="{00000000-0005-0000-0000-0000FF490000}"/>
    <cellStyle name="SAPBEXHLevel2 2 2 3 3" xfId="20915" xr:uid="{00000000-0005-0000-0000-0000004A0000}"/>
    <cellStyle name="SAPBEXHLevel2 2 2 4" xfId="10149" xr:uid="{00000000-0005-0000-0000-0000014A0000}"/>
    <cellStyle name="SAPBEXHLevel2 2 2 4 2" xfId="17362" xr:uid="{00000000-0005-0000-0000-0000024A0000}"/>
    <cellStyle name="SAPBEXHLevel2 2 2 4 3" xfId="22799" xr:uid="{00000000-0005-0000-0000-0000034A0000}"/>
    <cellStyle name="SAPBEXHLevel2 2 2 5" xfId="11329" xr:uid="{00000000-0005-0000-0000-0000044A0000}"/>
    <cellStyle name="SAPBEXHLevel2 2 2 5 2" xfId="18536" xr:uid="{00000000-0005-0000-0000-0000054A0000}"/>
    <cellStyle name="SAPBEXHLevel2 2 2 5 3" xfId="23731" xr:uid="{00000000-0005-0000-0000-0000064A0000}"/>
    <cellStyle name="SAPBEXHLevel2 2 2 6" xfId="12689" xr:uid="{00000000-0005-0000-0000-0000074A0000}"/>
    <cellStyle name="SAPBEXHLevel2 2 2 6 2" xfId="19896" xr:uid="{00000000-0005-0000-0000-0000084A0000}"/>
    <cellStyle name="SAPBEXHLevel2 2 2 6 3" xfId="24887" xr:uid="{00000000-0005-0000-0000-0000094A0000}"/>
    <cellStyle name="SAPBEXHLevel2 2 3" xfId="424" xr:uid="{00000000-0005-0000-0000-00000A4A0000}"/>
    <cellStyle name="SAPBEXHLevel2 2 3 2" xfId="901" xr:uid="{00000000-0005-0000-0000-00000B4A0000}"/>
    <cellStyle name="SAPBEXHLevel2 2 3 2 2" xfId="8432" xr:uid="{00000000-0005-0000-0000-00000C4A0000}"/>
    <cellStyle name="SAPBEXHLevel2 2 3 2 2 2" xfId="15645" xr:uid="{00000000-0005-0000-0000-00000D4A0000}"/>
    <cellStyle name="SAPBEXHLevel2 2 3 2 2 3" xfId="21290" xr:uid="{00000000-0005-0000-0000-00000E4A0000}"/>
    <cellStyle name="SAPBEXHLevel2 2 3 2 3" xfId="8864" xr:uid="{00000000-0005-0000-0000-00000F4A0000}"/>
    <cellStyle name="SAPBEXHLevel2 2 3 2 3 2" xfId="16077" xr:uid="{00000000-0005-0000-0000-0000104A0000}"/>
    <cellStyle name="SAPBEXHLevel2 2 3 2 3 3" xfId="21621" xr:uid="{00000000-0005-0000-0000-0000114A0000}"/>
    <cellStyle name="SAPBEXHLevel2 2 3 2 4" xfId="10563" xr:uid="{00000000-0005-0000-0000-0000124A0000}"/>
    <cellStyle name="SAPBEXHLevel2 2 3 2 4 2" xfId="17776" xr:uid="{00000000-0005-0000-0000-0000134A0000}"/>
    <cellStyle name="SAPBEXHLevel2 2 3 2 4 3" xfId="23172" xr:uid="{00000000-0005-0000-0000-0000144A0000}"/>
    <cellStyle name="SAPBEXHLevel2 2 3 2 5" xfId="11641" xr:uid="{00000000-0005-0000-0000-0000154A0000}"/>
    <cellStyle name="SAPBEXHLevel2 2 3 2 5 2" xfId="18848" xr:uid="{00000000-0005-0000-0000-0000164A0000}"/>
    <cellStyle name="SAPBEXHLevel2 2 3 2 5 3" xfId="24014" xr:uid="{00000000-0005-0000-0000-0000174A0000}"/>
    <cellStyle name="SAPBEXHLevel2 2 3 2 6" xfId="12370" xr:uid="{00000000-0005-0000-0000-0000184A0000}"/>
    <cellStyle name="SAPBEXHLevel2 2 3 2 6 2" xfId="19577" xr:uid="{00000000-0005-0000-0000-0000194A0000}"/>
    <cellStyle name="SAPBEXHLevel2 2 3 2 6 3" xfId="24612" xr:uid="{00000000-0005-0000-0000-00001A4A0000}"/>
    <cellStyle name="SAPBEXHLevel2 2 3 2 7" xfId="13706" xr:uid="{00000000-0005-0000-0000-00001B4A0000}"/>
    <cellStyle name="SAPBEXHLevel2 2 3 2 8" xfId="14432" xr:uid="{00000000-0005-0000-0000-00001C4A0000}"/>
    <cellStyle name="SAPBEXHLevel2 2 3 3" xfId="8017" xr:uid="{00000000-0005-0000-0000-00001D4A0000}"/>
    <cellStyle name="SAPBEXHLevel2 2 3 3 2" xfId="15230" xr:uid="{00000000-0005-0000-0000-00001E4A0000}"/>
    <cellStyle name="SAPBEXHLevel2 2 3 3 3" xfId="20916" xr:uid="{00000000-0005-0000-0000-00001F4A0000}"/>
    <cellStyle name="SAPBEXHLevel2 2 3 4" xfId="10150" xr:uid="{00000000-0005-0000-0000-0000204A0000}"/>
    <cellStyle name="SAPBEXHLevel2 2 3 4 2" xfId="17363" xr:uid="{00000000-0005-0000-0000-0000214A0000}"/>
    <cellStyle name="SAPBEXHLevel2 2 3 4 3" xfId="22800" xr:uid="{00000000-0005-0000-0000-0000224A0000}"/>
    <cellStyle name="SAPBEXHLevel2 2 3 5" xfId="11207" xr:uid="{00000000-0005-0000-0000-0000234A0000}"/>
    <cellStyle name="SAPBEXHLevel2 2 3 5 2" xfId="18414" xr:uid="{00000000-0005-0000-0000-0000244A0000}"/>
    <cellStyle name="SAPBEXHLevel2 2 3 5 3" xfId="23621" xr:uid="{00000000-0005-0000-0000-0000254A0000}"/>
    <cellStyle name="SAPBEXHLevel2 2 3 6" xfId="12796" xr:uid="{00000000-0005-0000-0000-0000264A0000}"/>
    <cellStyle name="SAPBEXHLevel2 2 3 6 2" xfId="20003" xr:uid="{00000000-0005-0000-0000-0000274A0000}"/>
    <cellStyle name="SAPBEXHLevel2 2 3 6 3" xfId="24993" xr:uid="{00000000-0005-0000-0000-0000284A0000}"/>
    <cellStyle name="SAPBEXHLevel2 2 3 7" xfId="13307" xr:uid="{00000000-0005-0000-0000-0000294A0000}"/>
    <cellStyle name="SAPBEXHLevel2 2 4" xfId="849" xr:uid="{00000000-0005-0000-0000-00002A4A0000}"/>
    <cellStyle name="SAPBEXHLevel2 2 4 2" xfId="8433" xr:uid="{00000000-0005-0000-0000-00002B4A0000}"/>
    <cellStyle name="SAPBEXHLevel2 2 4 2 2" xfId="15646" xr:uid="{00000000-0005-0000-0000-00002C4A0000}"/>
    <cellStyle name="SAPBEXHLevel2 2 4 2 3" xfId="21291" xr:uid="{00000000-0005-0000-0000-00002D4A0000}"/>
    <cellStyle name="SAPBEXHLevel2 2 4 3" xfId="8863" xr:uid="{00000000-0005-0000-0000-00002E4A0000}"/>
    <cellStyle name="SAPBEXHLevel2 2 4 3 2" xfId="16076" xr:uid="{00000000-0005-0000-0000-00002F4A0000}"/>
    <cellStyle name="SAPBEXHLevel2 2 4 3 3" xfId="21620" xr:uid="{00000000-0005-0000-0000-0000304A0000}"/>
    <cellStyle name="SAPBEXHLevel2 2 4 4" xfId="10564" xr:uid="{00000000-0005-0000-0000-0000314A0000}"/>
    <cellStyle name="SAPBEXHLevel2 2 4 4 2" xfId="17777" xr:uid="{00000000-0005-0000-0000-0000324A0000}"/>
    <cellStyle name="SAPBEXHLevel2 2 4 4 3" xfId="23173" xr:uid="{00000000-0005-0000-0000-0000334A0000}"/>
    <cellStyle name="SAPBEXHLevel2 2 4 5" xfId="11589" xr:uid="{00000000-0005-0000-0000-0000344A0000}"/>
    <cellStyle name="SAPBEXHLevel2 2 4 5 2" xfId="18796" xr:uid="{00000000-0005-0000-0000-0000354A0000}"/>
    <cellStyle name="SAPBEXHLevel2 2 4 5 3" xfId="23968" xr:uid="{00000000-0005-0000-0000-0000364A0000}"/>
    <cellStyle name="SAPBEXHLevel2 2 4 6" xfId="12416" xr:uid="{00000000-0005-0000-0000-0000374A0000}"/>
    <cellStyle name="SAPBEXHLevel2 2 4 6 2" xfId="19623" xr:uid="{00000000-0005-0000-0000-0000384A0000}"/>
    <cellStyle name="SAPBEXHLevel2 2 4 6 3" xfId="24658" xr:uid="{00000000-0005-0000-0000-0000394A0000}"/>
    <cellStyle name="SAPBEXHLevel2 2 4 7" xfId="13654" xr:uid="{00000000-0005-0000-0000-00003A4A0000}"/>
    <cellStyle name="SAPBEXHLevel2 2 5" xfId="8015" xr:uid="{00000000-0005-0000-0000-00003B4A0000}"/>
    <cellStyle name="SAPBEXHLevel2 2 5 2" xfId="15228" xr:uid="{00000000-0005-0000-0000-00003C4A0000}"/>
    <cellStyle name="SAPBEXHLevel2 2 5 3" xfId="20914" xr:uid="{00000000-0005-0000-0000-00003D4A0000}"/>
    <cellStyle name="SAPBEXHLevel2 2 6" xfId="10148" xr:uid="{00000000-0005-0000-0000-00003E4A0000}"/>
    <cellStyle name="SAPBEXHLevel2 2 6 2" xfId="17361" xr:uid="{00000000-0005-0000-0000-00003F4A0000}"/>
    <cellStyle name="SAPBEXHLevel2 2 6 3" xfId="22798" xr:uid="{00000000-0005-0000-0000-0000404A0000}"/>
    <cellStyle name="SAPBEXHLevel2 2 7" xfId="11153" xr:uid="{00000000-0005-0000-0000-0000414A0000}"/>
    <cellStyle name="SAPBEXHLevel2 2 7 2" xfId="18360" xr:uid="{00000000-0005-0000-0000-0000424A0000}"/>
    <cellStyle name="SAPBEXHLevel2 2 7 3" xfId="23573" xr:uid="{00000000-0005-0000-0000-0000434A0000}"/>
    <cellStyle name="SAPBEXHLevel2 2 8" xfId="12816" xr:uid="{00000000-0005-0000-0000-0000444A0000}"/>
    <cellStyle name="SAPBEXHLevel2 2 8 2" xfId="20023" xr:uid="{00000000-0005-0000-0000-0000454A0000}"/>
    <cellStyle name="SAPBEXHLevel2 2 8 3" xfId="25013" xr:uid="{00000000-0005-0000-0000-0000464A0000}"/>
    <cellStyle name="SAPBEXHLevel2 3" xfId="445" xr:uid="{00000000-0005-0000-0000-0000474A0000}"/>
    <cellStyle name="SAPBEXHLevel2 3 2" xfId="922" xr:uid="{00000000-0005-0000-0000-0000484A0000}"/>
    <cellStyle name="SAPBEXHLevel2 3 2 2" xfId="8434" xr:uid="{00000000-0005-0000-0000-0000494A0000}"/>
    <cellStyle name="SAPBEXHLevel2 3 2 2 2" xfId="15647" xr:uid="{00000000-0005-0000-0000-00004A4A0000}"/>
    <cellStyle name="SAPBEXHLevel2 3 2 2 3" xfId="21292" xr:uid="{00000000-0005-0000-0000-00004B4A0000}"/>
    <cellStyle name="SAPBEXHLevel2 3 2 3" xfId="8862" xr:uid="{00000000-0005-0000-0000-00004C4A0000}"/>
    <cellStyle name="SAPBEXHLevel2 3 2 3 2" xfId="16075" xr:uid="{00000000-0005-0000-0000-00004D4A0000}"/>
    <cellStyle name="SAPBEXHLevel2 3 2 3 3" xfId="21619" xr:uid="{00000000-0005-0000-0000-00004E4A0000}"/>
    <cellStyle name="SAPBEXHLevel2 3 2 4" xfId="10565" xr:uid="{00000000-0005-0000-0000-00004F4A0000}"/>
    <cellStyle name="SAPBEXHLevel2 3 2 4 2" xfId="17778" xr:uid="{00000000-0005-0000-0000-0000504A0000}"/>
    <cellStyle name="SAPBEXHLevel2 3 2 4 3" xfId="23174" xr:uid="{00000000-0005-0000-0000-0000514A0000}"/>
    <cellStyle name="SAPBEXHLevel2 3 2 5" xfId="11662" xr:uid="{00000000-0005-0000-0000-0000524A0000}"/>
    <cellStyle name="SAPBEXHLevel2 3 2 5 2" xfId="18869" xr:uid="{00000000-0005-0000-0000-0000534A0000}"/>
    <cellStyle name="SAPBEXHLevel2 3 2 5 3" xfId="24035" xr:uid="{00000000-0005-0000-0000-0000544A0000}"/>
    <cellStyle name="SAPBEXHLevel2 3 2 6" xfId="12349" xr:uid="{00000000-0005-0000-0000-0000554A0000}"/>
    <cellStyle name="SAPBEXHLevel2 3 2 6 2" xfId="19556" xr:uid="{00000000-0005-0000-0000-0000564A0000}"/>
    <cellStyle name="SAPBEXHLevel2 3 2 6 3" xfId="24591" xr:uid="{00000000-0005-0000-0000-0000574A0000}"/>
    <cellStyle name="SAPBEXHLevel2 3 2 7" xfId="13727" xr:uid="{00000000-0005-0000-0000-0000584A0000}"/>
    <cellStyle name="SAPBEXHLevel2 3 2 8" xfId="14412" xr:uid="{00000000-0005-0000-0000-0000594A0000}"/>
    <cellStyle name="SAPBEXHLevel2 3 3" xfId="7369" xr:uid="{00000000-0005-0000-0000-00005A4A0000}"/>
    <cellStyle name="SAPBEXHLevel2 3 3 2" xfId="9604" xr:uid="{00000000-0005-0000-0000-00005B4A0000}"/>
    <cellStyle name="SAPBEXHLevel2 3 3 2 2" xfId="16817" xr:uid="{00000000-0005-0000-0000-00005C4A0000}"/>
    <cellStyle name="SAPBEXHLevel2 3 3 2 3" xfId="22283" xr:uid="{00000000-0005-0000-0000-00005D4A0000}"/>
    <cellStyle name="SAPBEXHLevel2 3 3 3" xfId="9802" xr:uid="{00000000-0005-0000-0000-00005E4A0000}"/>
    <cellStyle name="SAPBEXHLevel2 3 3 3 2" xfId="17015" xr:uid="{00000000-0005-0000-0000-00005F4A0000}"/>
    <cellStyle name="SAPBEXHLevel2 3 3 3 3" xfId="22481" xr:uid="{00000000-0005-0000-0000-0000604A0000}"/>
    <cellStyle name="SAPBEXHLevel2 3 3 4" xfId="11006" xr:uid="{00000000-0005-0000-0000-0000614A0000}"/>
    <cellStyle name="SAPBEXHLevel2 3 3 4 2" xfId="18219" xr:uid="{00000000-0005-0000-0000-0000624A0000}"/>
    <cellStyle name="SAPBEXHLevel2 3 3 4 3" xfId="23436" xr:uid="{00000000-0005-0000-0000-0000634A0000}"/>
    <cellStyle name="SAPBEXHLevel2 3 3 5" xfId="12953" xr:uid="{00000000-0005-0000-0000-0000644A0000}"/>
    <cellStyle name="SAPBEXHLevel2 3 3 5 2" xfId="20160" xr:uid="{00000000-0005-0000-0000-0000654A0000}"/>
    <cellStyle name="SAPBEXHLevel2 3 3 5 3" xfId="25116" xr:uid="{00000000-0005-0000-0000-0000664A0000}"/>
    <cellStyle name="SAPBEXHLevel2 3 3 6" xfId="13142" xr:uid="{00000000-0005-0000-0000-0000674A0000}"/>
    <cellStyle name="SAPBEXHLevel2 3 3 6 2" xfId="20349" xr:uid="{00000000-0005-0000-0000-0000684A0000}"/>
    <cellStyle name="SAPBEXHLevel2 3 3 6 3" xfId="25305" xr:uid="{00000000-0005-0000-0000-0000694A0000}"/>
    <cellStyle name="SAPBEXHLevel2 3 3 7" xfId="14814" xr:uid="{00000000-0005-0000-0000-00006A4A0000}"/>
    <cellStyle name="SAPBEXHLevel2 3 3 8" xfId="20527" xr:uid="{00000000-0005-0000-0000-00006B4A0000}"/>
    <cellStyle name="SAPBEXHLevel2 3 4" xfId="8018" xr:uid="{00000000-0005-0000-0000-00006C4A0000}"/>
    <cellStyle name="SAPBEXHLevel2 3 4 2" xfId="15231" xr:uid="{00000000-0005-0000-0000-00006D4A0000}"/>
    <cellStyle name="SAPBEXHLevel2 3 4 3" xfId="20917" xr:uid="{00000000-0005-0000-0000-00006E4A0000}"/>
    <cellStyle name="SAPBEXHLevel2 3 5" xfId="11228" xr:uid="{00000000-0005-0000-0000-00006F4A0000}"/>
    <cellStyle name="SAPBEXHLevel2 3 5 2" xfId="18435" xr:uid="{00000000-0005-0000-0000-0000704A0000}"/>
    <cellStyle name="SAPBEXHLevel2 3 5 3" xfId="23642" xr:uid="{00000000-0005-0000-0000-0000714A0000}"/>
    <cellStyle name="SAPBEXHLevel2 3 6" xfId="11113" xr:uid="{00000000-0005-0000-0000-0000724A0000}"/>
    <cellStyle name="SAPBEXHLevel2 3 6 2" xfId="18320" xr:uid="{00000000-0005-0000-0000-0000734A0000}"/>
    <cellStyle name="SAPBEXHLevel2 3 6 3" xfId="23537" xr:uid="{00000000-0005-0000-0000-0000744A0000}"/>
    <cellStyle name="SAPBEXHLevel2 4" xfId="811" xr:uid="{00000000-0005-0000-0000-0000754A0000}"/>
    <cellStyle name="SAPBEXHLevel2 4 2" xfId="7370" xr:uid="{00000000-0005-0000-0000-0000764A0000}"/>
    <cellStyle name="SAPBEXHLevel2 4 2 2" xfId="9605" xr:uid="{00000000-0005-0000-0000-0000774A0000}"/>
    <cellStyle name="SAPBEXHLevel2 4 2 2 2" xfId="16818" xr:uid="{00000000-0005-0000-0000-0000784A0000}"/>
    <cellStyle name="SAPBEXHLevel2 4 2 2 3" xfId="22284" xr:uid="{00000000-0005-0000-0000-0000794A0000}"/>
    <cellStyle name="SAPBEXHLevel2 4 2 3" xfId="9803" xr:uid="{00000000-0005-0000-0000-00007A4A0000}"/>
    <cellStyle name="SAPBEXHLevel2 4 2 3 2" xfId="17016" xr:uid="{00000000-0005-0000-0000-00007B4A0000}"/>
    <cellStyle name="SAPBEXHLevel2 4 2 3 3" xfId="22482" xr:uid="{00000000-0005-0000-0000-00007C4A0000}"/>
    <cellStyle name="SAPBEXHLevel2 4 2 4" xfId="11007" xr:uid="{00000000-0005-0000-0000-00007D4A0000}"/>
    <cellStyle name="SAPBEXHLevel2 4 2 4 2" xfId="18220" xr:uid="{00000000-0005-0000-0000-00007E4A0000}"/>
    <cellStyle name="SAPBEXHLevel2 4 2 4 3" xfId="23437" xr:uid="{00000000-0005-0000-0000-00007F4A0000}"/>
    <cellStyle name="SAPBEXHLevel2 4 2 5" xfId="12954" xr:uid="{00000000-0005-0000-0000-0000804A0000}"/>
    <cellStyle name="SAPBEXHLevel2 4 2 5 2" xfId="20161" xr:uid="{00000000-0005-0000-0000-0000814A0000}"/>
    <cellStyle name="SAPBEXHLevel2 4 2 5 3" xfId="25117" xr:uid="{00000000-0005-0000-0000-0000824A0000}"/>
    <cellStyle name="SAPBEXHLevel2 4 2 6" xfId="13143" xr:uid="{00000000-0005-0000-0000-0000834A0000}"/>
    <cellStyle name="SAPBEXHLevel2 4 2 6 2" xfId="20350" xr:uid="{00000000-0005-0000-0000-0000844A0000}"/>
    <cellStyle name="SAPBEXHLevel2 4 2 6 3" xfId="25306" xr:uid="{00000000-0005-0000-0000-0000854A0000}"/>
    <cellStyle name="SAPBEXHLevel2 4 2 7" xfId="14815" xr:uid="{00000000-0005-0000-0000-0000864A0000}"/>
    <cellStyle name="SAPBEXHLevel2 4 2 8" xfId="20528" xr:uid="{00000000-0005-0000-0000-0000874A0000}"/>
    <cellStyle name="SAPBEXHLevel2 4 3" xfId="8435" xr:uid="{00000000-0005-0000-0000-0000884A0000}"/>
    <cellStyle name="SAPBEXHLevel2 4 3 2" xfId="15648" xr:uid="{00000000-0005-0000-0000-0000894A0000}"/>
    <cellStyle name="SAPBEXHLevel2 4 3 3" xfId="21293" xr:uid="{00000000-0005-0000-0000-00008A4A0000}"/>
    <cellStyle name="SAPBEXHLevel2 4 4" xfId="8861" xr:uid="{00000000-0005-0000-0000-00008B4A0000}"/>
    <cellStyle name="SAPBEXHLevel2 4 4 2" xfId="16074" xr:uid="{00000000-0005-0000-0000-00008C4A0000}"/>
    <cellStyle name="SAPBEXHLevel2 4 4 3" xfId="21618" xr:uid="{00000000-0005-0000-0000-00008D4A0000}"/>
    <cellStyle name="SAPBEXHLevel2 4 5" xfId="10566" xr:uid="{00000000-0005-0000-0000-00008E4A0000}"/>
    <cellStyle name="SAPBEXHLevel2 4 5 2" xfId="17779" xr:uid="{00000000-0005-0000-0000-00008F4A0000}"/>
    <cellStyle name="SAPBEXHLevel2 4 5 3" xfId="23175" xr:uid="{00000000-0005-0000-0000-0000904A0000}"/>
    <cellStyle name="SAPBEXHLevel2 4 6" xfId="11551" xr:uid="{00000000-0005-0000-0000-0000914A0000}"/>
    <cellStyle name="SAPBEXHLevel2 4 6 2" xfId="18758" xr:uid="{00000000-0005-0000-0000-0000924A0000}"/>
    <cellStyle name="SAPBEXHLevel2 4 6 3" xfId="23934" xr:uid="{00000000-0005-0000-0000-0000934A0000}"/>
    <cellStyle name="SAPBEXHLevel2 4 7" xfId="12451" xr:uid="{00000000-0005-0000-0000-0000944A0000}"/>
    <cellStyle name="SAPBEXHLevel2 4 7 2" xfId="19658" xr:uid="{00000000-0005-0000-0000-0000954A0000}"/>
    <cellStyle name="SAPBEXHLevel2 4 7 3" xfId="24692" xr:uid="{00000000-0005-0000-0000-0000964A0000}"/>
    <cellStyle name="SAPBEXHLevel2 5" xfId="7371" xr:uid="{00000000-0005-0000-0000-0000974A0000}"/>
    <cellStyle name="SAPBEXHLevel2 5 2" xfId="7372" xr:uid="{00000000-0005-0000-0000-0000984A0000}"/>
    <cellStyle name="SAPBEXHLevel2 5 2 2" xfId="9607" xr:uid="{00000000-0005-0000-0000-0000994A0000}"/>
    <cellStyle name="SAPBEXHLevel2 5 2 2 2" xfId="16820" xr:uid="{00000000-0005-0000-0000-00009A4A0000}"/>
    <cellStyle name="SAPBEXHLevel2 5 2 2 3" xfId="22286" xr:uid="{00000000-0005-0000-0000-00009B4A0000}"/>
    <cellStyle name="SAPBEXHLevel2 5 2 3" xfId="9805" xr:uid="{00000000-0005-0000-0000-00009C4A0000}"/>
    <cellStyle name="SAPBEXHLevel2 5 2 3 2" xfId="17018" xr:uid="{00000000-0005-0000-0000-00009D4A0000}"/>
    <cellStyle name="SAPBEXHLevel2 5 2 3 3" xfId="22484" xr:uid="{00000000-0005-0000-0000-00009E4A0000}"/>
    <cellStyle name="SAPBEXHLevel2 5 2 4" xfId="11009" xr:uid="{00000000-0005-0000-0000-00009F4A0000}"/>
    <cellStyle name="SAPBEXHLevel2 5 2 4 2" xfId="18222" xr:uid="{00000000-0005-0000-0000-0000A04A0000}"/>
    <cellStyle name="SAPBEXHLevel2 5 2 4 3" xfId="23439" xr:uid="{00000000-0005-0000-0000-0000A14A0000}"/>
    <cellStyle name="SAPBEXHLevel2 5 2 5" xfId="12956" xr:uid="{00000000-0005-0000-0000-0000A24A0000}"/>
    <cellStyle name="SAPBEXHLevel2 5 2 5 2" xfId="20163" xr:uid="{00000000-0005-0000-0000-0000A34A0000}"/>
    <cellStyle name="SAPBEXHLevel2 5 2 5 3" xfId="25119" xr:uid="{00000000-0005-0000-0000-0000A44A0000}"/>
    <cellStyle name="SAPBEXHLevel2 5 2 6" xfId="13145" xr:uid="{00000000-0005-0000-0000-0000A54A0000}"/>
    <cellStyle name="SAPBEXHLevel2 5 2 6 2" xfId="20352" xr:uid="{00000000-0005-0000-0000-0000A64A0000}"/>
    <cellStyle name="SAPBEXHLevel2 5 2 6 3" xfId="25308" xr:uid="{00000000-0005-0000-0000-0000A74A0000}"/>
    <cellStyle name="SAPBEXHLevel2 5 2 7" xfId="14817" xr:uid="{00000000-0005-0000-0000-0000A84A0000}"/>
    <cellStyle name="SAPBEXHLevel2 5 2 8" xfId="20530" xr:uid="{00000000-0005-0000-0000-0000A94A0000}"/>
    <cellStyle name="SAPBEXHLevel2 5 3" xfId="9606" xr:uid="{00000000-0005-0000-0000-0000AA4A0000}"/>
    <cellStyle name="SAPBEXHLevel2 5 3 2" xfId="16819" xr:uid="{00000000-0005-0000-0000-0000AB4A0000}"/>
    <cellStyle name="SAPBEXHLevel2 5 3 3" xfId="22285" xr:uid="{00000000-0005-0000-0000-0000AC4A0000}"/>
    <cellStyle name="SAPBEXHLevel2 5 4" xfId="9804" xr:uid="{00000000-0005-0000-0000-0000AD4A0000}"/>
    <cellStyle name="SAPBEXHLevel2 5 4 2" xfId="17017" xr:uid="{00000000-0005-0000-0000-0000AE4A0000}"/>
    <cellStyle name="SAPBEXHLevel2 5 4 3" xfId="22483" xr:uid="{00000000-0005-0000-0000-0000AF4A0000}"/>
    <cellStyle name="SAPBEXHLevel2 5 5" xfId="11008" xr:uid="{00000000-0005-0000-0000-0000B04A0000}"/>
    <cellStyle name="SAPBEXHLevel2 5 5 2" xfId="18221" xr:uid="{00000000-0005-0000-0000-0000B14A0000}"/>
    <cellStyle name="SAPBEXHLevel2 5 5 3" xfId="23438" xr:uid="{00000000-0005-0000-0000-0000B24A0000}"/>
    <cellStyle name="SAPBEXHLevel2 5 6" xfId="12955" xr:uid="{00000000-0005-0000-0000-0000B34A0000}"/>
    <cellStyle name="SAPBEXHLevel2 5 6 2" xfId="20162" xr:uid="{00000000-0005-0000-0000-0000B44A0000}"/>
    <cellStyle name="SAPBEXHLevel2 5 6 3" xfId="25118" xr:uid="{00000000-0005-0000-0000-0000B54A0000}"/>
    <cellStyle name="SAPBEXHLevel2 5 7" xfId="13144" xr:uid="{00000000-0005-0000-0000-0000B64A0000}"/>
    <cellStyle name="SAPBEXHLevel2 5 7 2" xfId="20351" xr:uid="{00000000-0005-0000-0000-0000B74A0000}"/>
    <cellStyle name="SAPBEXHLevel2 5 7 3" xfId="25307" xr:uid="{00000000-0005-0000-0000-0000B84A0000}"/>
    <cellStyle name="SAPBEXHLevel2 5 8" xfId="14816" xr:uid="{00000000-0005-0000-0000-0000B94A0000}"/>
    <cellStyle name="SAPBEXHLevel2 5 9" xfId="20529" xr:uid="{00000000-0005-0000-0000-0000BA4A0000}"/>
    <cellStyle name="SAPBEXHLevel2 6" xfId="7373" xr:uid="{00000000-0005-0000-0000-0000BB4A0000}"/>
    <cellStyle name="SAPBEXHLevel2 6 2" xfId="9608" xr:uid="{00000000-0005-0000-0000-0000BC4A0000}"/>
    <cellStyle name="SAPBEXHLevel2 6 2 2" xfId="16821" xr:uid="{00000000-0005-0000-0000-0000BD4A0000}"/>
    <cellStyle name="SAPBEXHLevel2 6 2 3" xfId="22287" xr:uid="{00000000-0005-0000-0000-0000BE4A0000}"/>
    <cellStyle name="SAPBEXHLevel2 6 3" xfId="9806" xr:uid="{00000000-0005-0000-0000-0000BF4A0000}"/>
    <cellStyle name="SAPBEXHLevel2 6 3 2" xfId="17019" xr:uid="{00000000-0005-0000-0000-0000C04A0000}"/>
    <cellStyle name="SAPBEXHLevel2 6 3 3" xfId="22485" xr:uid="{00000000-0005-0000-0000-0000C14A0000}"/>
    <cellStyle name="SAPBEXHLevel2 6 4" xfId="11010" xr:uid="{00000000-0005-0000-0000-0000C24A0000}"/>
    <cellStyle name="SAPBEXHLevel2 6 4 2" xfId="18223" xr:uid="{00000000-0005-0000-0000-0000C34A0000}"/>
    <cellStyle name="SAPBEXHLevel2 6 4 3" xfId="23440" xr:uid="{00000000-0005-0000-0000-0000C44A0000}"/>
    <cellStyle name="SAPBEXHLevel2 6 5" xfId="12957" xr:uid="{00000000-0005-0000-0000-0000C54A0000}"/>
    <cellStyle name="SAPBEXHLevel2 6 5 2" xfId="20164" xr:uid="{00000000-0005-0000-0000-0000C64A0000}"/>
    <cellStyle name="SAPBEXHLevel2 6 5 3" xfId="25120" xr:uid="{00000000-0005-0000-0000-0000C74A0000}"/>
    <cellStyle name="SAPBEXHLevel2 6 6" xfId="13146" xr:uid="{00000000-0005-0000-0000-0000C84A0000}"/>
    <cellStyle name="SAPBEXHLevel2 6 6 2" xfId="20353" xr:uid="{00000000-0005-0000-0000-0000C94A0000}"/>
    <cellStyle name="SAPBEXHLevel2 6 6 3" xfId="25309" xr:uid="{00000000-0005-0000-0000-0000CA4A0000}"/>
    <cellStyle name="SAPBEXHLevel2 6 7" xfId="14818" xr:uid="{00000000-0005-0000-0000-0000CB4A0000}"/>
    <cellStyle name="SAPBEXHLevel2 6 8" xfId="20531" xr:uid="{00000000-0005-0000-0000-0000CC4A0000}"/>
    <cellStyle name="SAPBEXHLevel2 7" xfId="7374" xr:uid="{00000000-0005-0000-0000-0000CD4A0000}"/>
    <cellStyle name="SAPBEXHLevel2 7 2" xfId="9609" xr:uid="{00000000-0005-0000-0000-0000CE4A0000}"/>
    <cellStyle name="SAPBEXHLevel2 7 2 2" xfId="16822" xr:uid="{00000000-0005-0000-0000-0000CF4A0000}"/>
    <cellStyle name="SAPBEXHLevel2 7 2 3" xfId="22288" xr:uid="{00000000-0005-0000-0000-0000D04A0000}"/>
    <cellStyle name="SAPBEXHLevel2 7 3" xfId="9807" xr:uid="{00000000-0005-0000-0000-0000D14A0000}"/>
    <cellStyle name="SAPBEXHLevel2 7 3 2" xfId="17020" xr:uid="{00000000-0005-0000-0000-0000D24A0000}"/>
    <cellStyle name="SAPBEXHLevel2 7 3 3" xfId="22486" xr:uid="{00000000-0005-0000-0000-0000D34A0000}"/>
    <cellStyle name="SAPBEXHLevel2 7 4" xfId="11011" xr:uid="{00000000-0005-0000-0000-0000D44A0000}"/>
    <cellStyle name="SAPBEXHLevel2 7 4 2" xfId="18224" xr:uid="{00000000-0005-0000-0000-0000D54A0000}"/>
    <cellStyle name="SAPBEXHLevel2 7 4 3" xfId="23441" xr:uid="{00000000-0005-0000-0000-0000D64A0000}"/>
    <cellStyle name="SAPBEXHLevel2 7 5" xfId="12958" xr:uid="{00000000-0005-0000-0000-0000D74A0000}"/>
    <cellStyle name="SAPBEXHLevel2 7 5 2" xfId="20165" xr:uid="{00000000-0005-0000-0000-0000D84A0000}"/>
    <cellStyle name="SAPBEXHLevel2 7 5 3" xfId="25121" xr:uid="{00000000-0005-0000-0000-0000D94A0000}"/>
    <cellStyle name="SAPBEXHLevel2 7 6" xfId="13147" xr:uid="{00000000-0005-0000-0000-0000DA4A0000}"/>
    <cellStyle name="SAPBEXHLevel2 7 6 2" xfId="20354" xr:uid="{00000000-0005-0000-0000-0000DB4A0000}"/>
    <cellStyle name="SAPBEXHLevel2 7 6 3" xfId="25310" xr:uid="{00000000-0005-0000-0000-0000DC4A0000}"/>
    <cellStyle name="SAPBEXHLevel2 7 7" xfId="14819" xr:uid="{00000000-0005-0000-0000-0000DD4A0000}"/>
    <cellStyle name="SAPBEXHLevel2 7 8" xfId="20532" xr:uid="{00000000-0005-0000-0000-0000DE4A0000}"/>
    <cellStyle name="SAPBEXHLevel2 8" xfId="7375" xr:uid="{00000000-0005-0000-0000-0000DF4A0000}"/>
    <cellStyle name="SAPBEXHLevel2 8 2" xfId="9610" xr:uid="{00000000-0005-0000-0000-0000E04A0000}"/>
    <cellStyle name="SAPBEXHLevel2 8 2 2" xfId="16823" xr:uid="{00000000-0005-0000-0000-0000E14A0000}"/>
    <cellStyle name="SAPBEXHLevel2 8 2 3" xfId="22289" xr:uid="{00000000-0005-0000-0000-0000E24A0000}"/>
    <cellStyle name="SAPBEXHLevel2 8 3" xfId="9808" xr:uid="{00000000-0005-0000-0000-0000E34A0000}"/>
    <cellStyle name="SAPBEXHLevel2 8 3 2" xfId="17021" xr:uid="{00000000-0005-0000-0000-0000E44A0000}"/>
    <cellStyle name="SAPBEXHLevel2 8 3 3" xfId="22487" xr:uid="{00000000-0005-0000-0000-0000E54A0000}"/>
    <cellStyle name="SAPBEXHLevel2 8 4" xfId="11012" xr:uid="{00000000-0005-0000-0000-0000E64A0000}"/>
    <cellStyle name="SAPBEXHLevel2 8 4 2" xfId="18225" xr:uid="{00000000-0005-0000-0000-0000E74A0000}"/>
    <cellStyle name="SAPBEXHLevel2 8 4 3" xfId="23442" xr:uid="{00000000-0005-0000-0000-0000E84A0000}"/>
    <cellStyle name="SAPBEXHLevel2 8 5" xfId="12959" xr:uid="{00000000-0005-0000-0000-0000E94A0000}"/>
    <cellStyle name="SAPBEXHLevel2 8 5 2" xfId="20166" xr:uid="{00000000-0005-0000-0000-0000EA4A0000}"/>
    <cellStyle name="SAPBEXHLevel2 8 5 3" xfId="25122" xr:uid="{00000000-0005-0000-0000-0000EB4A0000}"/>
    <cellStyle name="SAPBEXHLevel2 8 6" xfId="13148" xr:uid="{00000000-0005-0000-0000-0000EC4A0000}"/>
    <cellStyle name="SAPBEXHLevel2 8 6 2" xfId="20355" xr:uid="{00000000-0005-0000-0000-0000ED4A0000}"/>
    <cellStyle name="SAPBEXHLevel2 8 6 3" xfId="25311" xr:uid="{00000000-0005-0000-0000-0000EE4A0000}"/>
    <cellStyle name="SAPBEXHLevel2 8 7" xfId="14820" xr:uid="{00000000-0005-0000-0000-0000EF4A0000}"/>
    <cellStyle name="SAPBEXHLevel2 8 8" xfId="20533" xr:uid="{00000000-0005-0000-0000-0000F04A0000}"/>
    <cellStyle name="SAPBEXHLevel2 9" xfId="7376" xr:uid="{00000000-0005-0000-0000-0000F14A0000}"/>
    <cellStyle name="SAPBEXHLevel2 9 2" xfId="9611" xr:uid="{00000000-0005-0000-0000-0000F24A0000}"/>
    <cellStyle name="SAPBEXHLevel2 9 2 2" xfId="16824" xr:uid="{00000000-0005-0000-0000-0000F34A0000}"/>
    <cellStyle name="SAPBEXHLevel2 9 2 3" xfId="22290" xr:uid="{00000000-0005-0000-0000-0000F44A0000}"/>
    <cellStyle name="SAPBEXHLevel2 9 3" xfId="9809" xr:uid="{00000000-0005-0000-0000-0000F54A0000}"/>
    <cellStyle name="SAPBEXHLevel2 9 3 2" xfId="17022" xr:uid="{00000000-0005-0000-0000-0000F64A0000}"/>
    <cellStyle name="SAPBEXHLevel2 9 3 3" xfId="22488" xr:uid="{00000000-0005-0000-0000-0000F74A0000}"/>
    <cellStyle name="SAPBEXHLevel2 9 4" xfId="11013" xr:uid="{00000000-0005-0000-0000-0000F84A0000}"/>
    <cellStyle name="SAPBEXHLevel2 9 4 2" xfId="18226" xr:uid="{00000000-0005-0000-0000-0000F94A0000}"/>
    <cellStyle name="SAPBEXHLevel2 9 4 3" xfId="23443" xr:uid="{00000000-0005-0000-0000-0000FA4A0000}"/>
    <cellStyle name="SAPBEXHLevel2 9 5" xfId="12960" xr:uid="{00000000-0005-0000-0000-0000FB4A0000}"/>
    <cellStyle name="SAPBEXHLevel2 9 5 2" xfId="20167" xr:uid="{00000000-0005-0000-0000-0000FC4A0000}"/>
    <cellStyle name="SAPBEXHLevel2 9 5 3" xfId="25123" xr:uid="{00000000-0005-0000-0000-0000FD4A0000}"/>
    <cellStyle name="SAPBEXHLevel2 9 6" xfId="13149" xr:uid="{00000000-0005-0000-0000-0000FE4A0000}"/>
    <cellStyle name="SAPBEXHLevel2 9 6 2" xfId="20356" xr:uid="{00000000-0005-0000-0000-0000FF4A0000}"/>
    <cellStyle name="SAPBEXHLevel2 9 6 3" xfId="25312" xr:uid="{00000000-0005-0000-0000-0000004B0000}"/>
    <cellStyle name="SAPBEXHLevel2 9 7" xfId="14821" xr:uid="{00000000-0005-0000-0000-0000014B0000}"/>
    <cellStyle name="SAPBEXHLevel2 9 8" xfId="20534" xr:uid="{00000000-0005-0000-0000-0000024B0000}"/>
    <cellStyle name="SAPBEXHLevel2X" xfId="102" xr:uid="{00000000-0005-0000-0000-0000034B0000}"/>
    <cellStyle name="SAPBEXHLevel2X 10" xfId="7377" xr:uid="{00000000-0005-0000-0000-0000044B0000}"/>
    <cellStyle name="SAPBEXHLevel2X 10 2" xfId="9612" xr:uid="{00000000-0005-0000-0000-0000054B0000}"/>
    <cellStyle name="SAPBEXHLevel2X 10 2 2" xfId="16825" xr:uid="{00000000-0005-0000-0000-0000064B0000}"/>
    <cellStyle name="SAPBEXHLevel2X 10 2 3" xfId="22291" xr:uid="{00000000-0005-0000-0000-0000074B0000}"/>
    <cellStyle name="SAPBEXHLevel2X 10 3" xfId="9810" xr:uid="{00000000-0005-0000-0000-0000084B0000}"/>
    <cellStyle name="SAPBEXHLevel2X 10 3 2" xfId="17023" xr:uid="{00000000-0005-0000-0000-0000094B0000}"/>
    <cellStyle name="SAPBEXHLevel2X 10 3 3" xfId="22489" xr:uid="{00000000-0005-0000-0000-00000A4B0000}"/>
    <cellStyle name="SAPBEXHLevel2X 10 4" xfId="11014" xr:uid="{00000000-0005-0000-0000-00000B4B0000}"/>
    <cellStyle name="SAPBEXHLevel2X 10 4 2" xfId="18227" xr:uid="{00000000-0005-0000-0000-00000C4B0000}"/>
    <cellStyle name="SAPBEXHLevel2X 10 4 3" xfId="23444" xr:uid="{00000000-0005-0000-0000-00000D4B0000}"/>
    <cellStyle name="SAPBEXHLevel2X 10 5" xfId="12961" xr:uid="{00000000-0005-0000-0000-00000E4B0000}"/>
    <cellStyle name="SAPBEXHLevel2X 10 5 2" xfId="20168" xr:uid="{00000000-0005-0000-0000-00000F4B0000}"/>
    <cellStyle name="SAPBEXHLevel2X 10 5 3" xfId="25124" xr:uid="{00000000-0005-0000-0000-0000104B0000}"/>
    <cellStyle name="SAPBEXHLevel2X 10 6" xfId="13150" xr:uid="{00000000-0005-0000-0000-0000114B0000}"/>
    <cellStyle name="SAPBEXHLevel2X 10 6 2" xfId="20357" xr:uid="{00000000-0005-0000-0000-0000124B0000}"/>
    <cellStyle name="SAPBEXHLevel2X 10 6 3" xfId="25313" xr:uid="{00000000-0005-0000-0000-0000134B0000}"/>
    <cellStyle name="SAPBEXHLevel2X 10 7" xfId="14822" xr:uid="{00000000-0005-0000-0000-0000144B0000}"/>
    <cellStyle name="SAPBEXHLevel2X 10 8" xfId="20535" xr:uid="{00000000-0005-0000-0000-0000154B0000}"/>
    <cellStyle name="SAPBEXHLevel2X 11" xfId="7378" xr:uid="{00000000-0005-0000-0000-0000164B0000}"/>
    <cellStyle name="SAPBEXHLevel2X 11 2" xfId="9613" xr:uid="{00000000-0005-0000-0000-0000174B0000}"/>
    <cellStyle name="SAPBEXHLevel2X 11 2 2" xfId="16826" xr:uid="{00000000-0005-0000-0000-0000184B0000}"/>
    <cellStyle name="SAPBEXHLevel2X 11 2 3" xfId="22292" xr:uid="{00000000-0005-0000-0000-0000194B0000}"/>
    <cellStyle name="SAPBEXHLevel2X 11 3" xfId="9811" xr:uid="{00000000-0005-0000-0000-00001A4B0000}"/>
    <cellStyle name="SAPBEXHLevel2X 11 3 2" xfId="17024" xr:uid="{00000000-0005-0000-0000-00001B4B0000}"/>
    <cellStyle name="SAPBEXHLevel2X 11 3 3" xfId="22490" xr:uid="{00000000-0005-0000-0000-00001C4B0000}"/>
    <cellStyle name="SAPBEXHLevel2X 11 4" xfId="11015" xr:uid="{00000000-0005-0000-0000-00001D4B0000}"/>
    <cellStyle name="SAPBEXHLevel2X 11 4 2" xfId="18228" xr:uid="{00000000-0005-0000-0000-00001E4B0000}"/>
    <cellStyle name="SAPBEXHLevel2X 11 4 3" xfId="23445" xr:uid="{00000000-0005-0000-0000-00001F4B0000}"/>
    <cellStyle name="SAPBEXHLevel2X 11 5" xfId="12962" xr:uid="{00000000-0005-0000-0000-0000204B0000}"/>
    <cellStyle name="SAPBEXHLevel2X 11 5 2" xfId="20169" xr:uid="{00000000-0005-0000-0000-0000214B0000}"/>
    <cellStyle name="SAPBEXHLevel2X 11 5 3" xfId="25125" xr:uid="{00000000-0005-0000-0000-0000224B0000}"/>
    <cellStyle name="SAPBEXHLevel2X 11 6" xfId="13151" xr:uid="{00000000-0005-0000-0000-0000234B0000}"/>
    <cellStyle name="SAPBEXHLevel2X 11 6 2" xfId="20358" xr:uid="{00000000-0005-0000-0000-0000244B0000}"/>
    <cellStyle name="SAPBEXHLevel2X 11 6 3" xfId="25314" xr:uid="{00000000-0005-0000-0000-0000254B0000}"/>
    <cellStyle name="SAPBEXHLevel2X 11 7" xfId="14823" xr:uid="{00000000-0005-0000-0000-0000264B0000}"/>
    <cellStyle name="SAPBEXHLevel2X 11 8" xfId="20536" xr:uid="{00000000-0005-0000-0000-0000274B0000}"/>
    <cellStyle name="SAPBEXHLevel2X 12" xfId="7379" xr:uid="{00000000-0005-0000-0000-0000284B0000}"/>
    <cellStyle name="SAPBEXHLevel2X 12 2" xfId="9614" xr:uid="{00000000-0005-0000-0000-0000294B0000}"/>
    <cellStyle name="SAPBEXHLevel2X 12 2 2" xfId="16827" xr:uid="{00000000-0005-0000-0000-00002A4B0000}"/>
    <cellStyle name="SAPBEXHLevel2X 12 2 3" xfId="22293" xr:uid="{00000000-0005-0000-0000-00002B4B0000}"/>
    <cellStyle name="SAPBEXHLevel2X 12 3" xfId="9812" xr:uid="{00000000-0005-0000-0000-00002C4B0000}"/>
    <cellStyle name="SAPBEXHLevel2X 12 3 2" xfId="17025" xr:uid="{00000000-0005-0000-0000-00002D4B0000}"/>
    <cellStyle name="SAPBEXHLevel2X 12 3 3" xfId="22491" xr:uid="{00000000-0005-0000-0000-00002E4B0000}"/>
    <cellStyle name="SAPBEXHLevel2X 12 4" xfId="11016" xr:uid="{00000000-0005-0000-0000-00002F4B0000}"/>
    <cellStyle name="SAPBEXHLevel2X 12 4 2" xfId="18229" xr:uid="{00000000-0005-0000-0000-0000304B0000}"/>
    <cellStyle name="SAPBEXHLevel2X 12 4 3" xfId="23446" xr:uid="{00000000-0005-0000-0000-0000314B0000}"/>
    <cellStyle name="SAPBEXHLevel2X 12 5" xfId="12963" xr:uid="{00000000-0005-0000-0000-0000324B0000}"/>
    <cellStyle name="SAPBEXHLevel2X 12 5 2" xfId="20170" xr:uid="{00000000-0005-0000-0000-0000334B0000}"/>
    <cellStyle name="SAPBEXHLevel2X 12 5 3" xfId="25126" xr:uid="{00000000-0005-0000-0000-0000344B0000}"/>
    <cellStyle name="SAPBEXHLevel2X 12 6" xfId="13152" xr:uid="{00000000-0005-0000-0000-0000354B0000}"/>
    <cellStyle name="SAPBEXHLevel2X 12 6 2" xfId="20359" xr:uid="{00000000-0005-0000-0000-0000364B0000}"/>
    <cellStyle name="SAPBEXHLevel2X 12 6 3" xfId="25315" xr:uid="{00000000-0005-0000-0000-0000374B0000}"/>
    <cellStyle name="SAPBEXHLevel2X 12 7" xfId="14824" xr:uid="{00000000-0005-0000-0000-0000384B0000}"/>
    <cellStyle name="SAPBEXHLevel2X 12 8" xfId="20537" xr:uid="{00000000-0005-0000-0000-0000394B0000}"/>
    <cellStyle name="SAPBEXHLevel2X 13" xfId="7713" xr:uid="{00000000-0005-0000-0000-00003A4B0000}"/>
    <cellStyle name="SAPBEXHLevel2X 13 2" xfId="14931" xr:uid="{00000000-0005-0000-0000-00003B4B0000}"/>
    <cellStyle name="SAPBEXHLevel2X 13 3" xfId="20652" xr:uid="{00000000-0005-0000-0000-00003C4B0000}"/>
    <cellStyle name="SAPBEXHLevel2X 14" xfId="8019" xr:uid="{00000000-0005-0000-0000-00003D4B0000}"/>
    <cellStyle name="SAPBEXHLevel2X 14 2" xfId="15232" xr:uid="{00000000-0005-0000-0000-00003E4B0000}"/>
    <cellStyle name="SAPBEXHLevel2X 14 3" xfId="20918" xr:uid="{00000000-0005-0000-0000-00003F4B0000}"/>
    <cellStyle name="SAPBEXHLevel2X 15" xfId="9232" xr:uid="{00000000-0005-0000-0000-0000404B0000}"/>
    <cellStyle name="SAPBEXHLevel2X 15 2" xfId="16445" xr:uid="{00000000-0005-0000-0000-0000414B0000}"/>
    <cellStyle name="SAPBEXHLevel2X 15 3" xfId="21979" xr:uid="{00000000-0005-0000-0000-0000424B0000}"/>
    <cellStyle name="SAPBEXHLevel2X 16" xfId="10151" xr:uid="{00000000-0005-0000-0000-0000434B0000}"/>
    <cellStyle name="SAPBEXHLevel2X 16 2" xfId="17364" xr:uid="{00000000-0005-0000-0000-0000444B0000}"/>
    <cellStyle name="SAPBEXHLevel2X 16 3" xfId="22801" xr:uid="{00000000-0005-0000-0000-0000454B0000}"/>
    <cellStyle name="SAPBEXHLevel2X 17" xfId="13236" xr:uid="{00000000-0005-0000-0000-0000464B0000}"/>
    <cellStyle name="SAPBEXHLevel2X 18" xfId="14889" xr:uid="{00000000-0005-0000-0000-0000474B0000}"/>
    <cellStyle name="SAPBEXHLevel2X 19" xfId="25462" xr:uid="{00000000-0005-0000-0000-0000484B0000}"/>
    <cellStyle name="SAPBEXHLevel2X 2" xfId="371" xr:uid="{00000000-0005-0000-0000-0000494B0000}"/>
    <cellStyle name="SAPBEXHLevel2X 2 10" xfId="11154" xr:uid="{00000000-0005-0000-0000-00004A4B0000}"/>
    <cellStyle name="SAPBEXHLevel2X 2 10 2" xfId="18361" xr:uid="{00000000-0005-0000-0000-00004B4B0000}"/>
    <cellStyle name="SAPBEXHLevel2X 2 10 3" xfId="23574" xr:uid="{00000000-0005-0000-0000-00004C4B0000}"/>
    <cellStyle name="SAPBEXHLevel2X 2 11" xfId="13267" xr:uid="{00000000-0005-0000-0000-00004D4B0000}"/>
    <cellStyle name="SAPBEXHLevel2X 2 12" xfId="25463" xr:uid="{00000000-0005-0000-0000-00004E4B0000}"/>
    <cellStyle name="SAPBEXHLevel2X 2 2" xfId="465" xr:uid="{00000000-0005-0000-0000-00004F4B0000}"/>
    <cellStyle name="SAPBEXHLevel2X 2 2 2" xfId="942" xr:uid="{00000000-0005-0000-0000-0000504B0000}"/>
    <cellStyle name="SAPBEXHLevel2X 2 2 2 2" xfId="8436" xr:uid="{00000000-0005-0000-0000-0000514B0000}"/>
    <cellStyle name="SAPBEXHLevel2X 2 2 2 2 2" xfId="15649" xr:uid="{00000000-0005-0000-0000-0000524B0000}"/>
    <cellStyle name="SAPBEXHLevel2X 2 2 2 2 3" xfId="21294" xr:uid="{00000000-0005-0000-0000-0000534B0000}"/>
    <cellStyle name="SAPBEXHLevel2X 2 2 2 3" xfId="8860" xr:uid="{00000000-0005-0000-0000-0000544B0000}"/>
    <cellStyle name="SAPBEXHLevel2X 2 2 2 3 2" xfId="16073" xr:uid="{00000000-0005-0000-0000-0000554B0000}"/>
    <cellStyle name="SAPBEXHLevel2X 2 2 2 3 3" xfId="21617" xr:uid="{00000000-0005-0000-0000-0000564B0000}"/>
    <cellStyle name="SAPBEXHLevel2X 2 2 2 4" xfId="10567" xr:uid="{00000000-0005-0000-0000-0000574B0000}"/>
    <cellStyle name="SAPBEXHLevel2X 2 2 2 4 2" xfId="17780" xr:uid="{00000000-0005-0000-0000-0000584B0000}"/>
    <cellStyle name="SAPBEXHLevel2X 2 2 2 4 3" xfId="23176" xr:uid="{00000000-0005-0000-0000-0000594B0000}"/>
    <cellStyle name="SAPBEXHLevel2X 2 2 2 5" xfId="11682" xr:uid="{00000000-0005-0000-0000-00005A4B0000}"/>
    <cellStyle name="SAPBEXHLevel2X 2 2 2 5 2" xfId="18889" xr:uid="{00000000-0005-0000-0000-00005B4B0000}"/>
    <cellStyle name="SAPBEXHLevel2X 2 2 2 5 3" xfId="24053" xr:uid="{00000000-0005-0000-0000-00005C4B0000}"/>
    <cellStyle name="SAPBEXHLevel2X 2 2 2 6" xfId="12331" xr:uid="{00000000-0005-0000-0000-00005D4B0000}"/>
    <cellStyle name="SAPBEXHLevel2X 2 2 2 6 2" xfId="19538" xr:uid="{00000000-0005-0000-0000-00005E4B0000}"/>
    <cellStyle name="SAPBEXHLevel2X 2 2 2 6 3" xfId="24573" xr:uid="{00000000-0005-0000-0000-00005F4B0000}"/>
    <cellStyle name="SAPBEXHLevel2X 2 2 2 7" xfId="13747" xr:uid="{00000000-0005-0000-0000-0000604B0000}"/>
    <cellStyle name="SAPBEXHLevel2X 2 2 2 8" xfId="14394" xr:uid="{00000000-0005-0000-0000-0000614B0000}"/>
    <cellStyle name="SAPBEXHLevel2X 2 2 3" xfId="8021" xr:uid="{00000000-0005-0000-0000-0000624B0000}"/>
    <cellStyle name="SAPBEXHLevel2X 2 2 3 2" xfId="15234" xr:uid="{00000000-0005-0000-0000-0000634B0000}"/>
    <cellStyle name="SAPBEXHLevel2X 2 2 3 3" xfId="20920" xr:uid="{00000000-0005-0000-0000-0000644B0000}"/>
    <cellStyle name="SAPBEXHLevel2X 2 2 4" xfId="9230" xr:uid="{00000000-0005-0000-0000-0000654B0000}"/>
    <cellStyle name="SAPBEXHLevel2X 2 2 4 2" xfId="16443" xr:uid="{00000000-0005-0000-0000-0000664B0000}"/>
    <cellStyle name="SAPBEXHLevel2X 2 2 4 3" xfId="21977" xr:uid="{00000000-0005-0000-0000-0000674B0000}"/>
    <cellStyle name="SAPBEXHLevel2X 2 2 5" xfId="10153" xr:uid="{00000000-0005-0000-0000-0000684B0000}"/>
    <cellStyle name="SAPBEXHLevel2X 2 2 5 2" xfId="17366" xr:uid="{00000000-0005-0000-0000-0000694B0000}"/>
    <cellStyle name="SAPBEXHLevel2X 2 2 5 3" xfId="22803" xr:uid="{00000000-0005-0000-0000-00006A4B0000}"/>
    <cellStyle name="SAPBEXHLevel2X 2 2 6" xfId="11248" xr:uid="{00000000-0005-0000-0000-00006B4B0000}"/>
    <cellStyle name="SAPBEXHLevel2X 2 2 6 2" xfId="18455" xr:uid="{00000000-0005-0000-0000-00006C4B0000}"/>
    <cellStyle name="SAPBEXHLevel2X 2 2 6 3" xfId="23660" xr:uid="{00000000-0005-0000-0000-00006D4B0000}"/>
    <cellStyle name="SAPBEXHLevel2X 2 2 7" xfId="11112" xr:uid="{00000000-0005-0000-0000-00006E4B0000}"/>
    <cellStyle name="SAPBEXHLevel2X 2 2 7 2" xfId="18319" xr:uid="{00000000-0005-0000-0000-00006F4B0000}"/>
    <cellStyle name="SAPBEXHLevel2X 2 2 7 3" xfId="23536" xr:uid="{00000000-0005-0000-0000-0000704B0000}"/>
    <cellStyle name="SAPBEXHLevel2X 2 2 8" xfId="13340" xr:uid="{00000000-0005-0000-0000-0000714B0000}"/>
    <cellStyle name="SAPBEXHLevel2X 2 3" xfId="547" xr:uid="{00000000-0005-0000-0000-0000724B0000}"/>
    <cellStyle name="SAPBEXHLevel2X 2 3 2" xfId="1003" xr:uid="{00000000-0005-0000-0000-0000734B0000}"/>
    <cellStyle name="SAPBEXHLevel2X 2 3 2 2" xfId="8437" xr:uid="{00000000-0005-0000-0000-0000744B0000}"/>
    <cellStyle name="SAPBEXHLevel2X 2 3 2 2 2" xfId="15650" xr:uid="{00000000-0005-0000-0000-0000754B0000}"/>
    <cellStyle name="SAPBEXHLevel2X 2 3 2 2 3" xfId="21295" xr:uid="{00000000-0005-0000-0000-0000764B0000}"/>
    <cellStyle name="SAPBEXHLevel2X 2 3 2 3" xfId="8859" xr:uid="{00000000-0005-0000-0000-0000774B0000}"/>
    <cellStyle name="SAPBEXHLevel2X 2 3 2 3 2" xfId="16072" xr:uid="{00000000-0005-0000-0000-0000784B0000}"/>
    <cellStyle name="SAPBEXHLevel2X 2 3 2 3 3" xfId="21616" xr:uid="{00000000-0005-0000-0000-0000794B0000}"/>
    <cellStyle name="SAPBEXHLevel2X 2 3 2 4" xfId="10568" xr:uid="{00000000-0005-0000-0000-00007A4B0000}"/>
    <cellStyle name="SAPBEXHLevel2X 2 3 2 4 2" xfId="17781" xr:uid="{00000000-0005-0000-0000-00007B4B0000}"/>
    <cellStyle name="SAPBEXHLevel2X 2 3 2 4 3" xfId="23177" xr:uid="{00000000-0005-0000-0000-00007C4B0000}"/>
    <cellStyle name="SAPBEXHLevel2X 2 3 2 5" xfId="11743" xr:uid="{00000000-0005-0000-0000-00007D4B0000}"/>
    <cellStyle name="SAPBEXHLevel2X 2 3 2 5 2" xfId="18950" xr:uid="{00000000-0005-0000-0000-00007E4B0000}"/>
    <cellStyle name="SAPBEXHLevel2X 2 3 2 5 3" xfId="24104" xr:uid="{00000000-0005-0000-0000-00007F4B0000}"/>
    <cellStyle name="SAPBEXHLevel2X 2 3 2 6" xfId="12280" xr:uid="{00000000-0005-0000-0000-0000804B0000}"/>
    <cellStyle name="SAPBEXHLevel2X 2 3 2 6 2" xfId="19487" xr:uid="{00000000-0005-0000-0000-0000814B0000}"/>
    <cellStyle name="SAPBEXHLevel2X 2 3 2 6 3" xfId="24522" xr:uid="{00000000-0005-0000-0000-0000824B0000}"/>
    <cellStyle name="SAPBEXHLevel2X 2 3 2 7" xfId="13808" xr:uid="{00000000-0005-0000-0000-0000834B0000}"/>
    <cellStyle name="SAPBEXHLevel2X 2 3 2 8" xfId="14343" xr:uid="{00000000-0005-0000-0000-0000844B0000}"/>
    <cellStyle name="SAPBEXHLevel2X 2 3 3" xfId="8022" xr:uid="{00000000-0005-0000-0000-0000854B0000}"/>
    <cellStyle name="SAPBEXHLevel2X 2 3 3 2" xfId="15235" xr:uid="{00000000-0005-0000-0000-0000864B0000}"/>
    <cellStyle name="SAPBEXHLevel2X 2 3 3 3" xfId="20921" xr:uid="{00000000-0005-0000-0000-0000874B0000}"/>
    <cellStyle name="SAPBEXHLevel2X 2 3 4" xfId="9229" xr:uid="{00000000-0005-0000-0000-0000884B0000}"/>
    <cellStyle name="SAPBEXHLevel2X 2 3 4 2" xfId="16442" xr:uid="{00000000-0005-0000-0000-0000894B0000}"/>
    <cellStyle name="SAPBEXHLevel2X 2 3 4 3" xfId="21976" xr:uid="{00000000-0005-0000-0000-00008A4B0000}"/>
    <cellStyle name="SAPBEXHLevel2X 2 3 5" xfId="10154" xr:uid="{00000000-0005-0000-0000-00008B4B0000}"/>
    <cellStyle name="SAPBEXHLevel2X 2 3 5 2" xfId="17367" xr:uid="{00000000-0005-0000-0000-00008C4B0000}"/>
    <cellStyle name="SAPBEXHLevel2X 2 3 5 3" xfId="22804" xr:uid="{00000000-0005-0000-0000-00008D4B0000}"/>
    <cellStyle name="SAPBEXHLevel2X 2 3 6" xfId="11330" xr:uid="{00000000-0005-0000-0000-00008E4B0000}"/>
    <cellStyle name="SAPBEXHLevel2X 2 3 6 2" xfId="18537" xr:uid="{00000000-0005-0000-0000-00008F4B0000}"/>
    <cellStyle name="SAPBEXHLevel2X 2 3 6 3" xfId="23732" xr:uid="{00000000-0005-0000-0000-0000904B0000}"/>
    <cellStyle name="SAPBEXHLevel2X 2 3 7" xfId="12688" xr:uid="{00000000-0005-0000-0000-0000914B0000}"/>
    <cellStyle name="SAPBEXHLevel2X 2 3 7 2" xfId="19895" xr:uid="{00000000-0005-0000-0000-0000924B0000}"/>
    <cellStyle name="SAPBEXHLevel2X 2 3 7 3" xfId="24886" xr:uid="{00000000-0005-0000-0000-0000934B0000}"/>
    <cellStyle name="SAPBEXHLevel2X 2 3 8" xfId="13413" xr:uid="{00000000-0005-0000-0000-0000944B0000}"/>
    <cellStyle name="SAPBEXHLevel2X 2 4" xfId="617" xr:uid="{00000000-0005-0000-0000-0000954B0000}"/>
    <cellStyle name="SAPBEXHLevel2X 2 4 2" xfId="1073" xr:uid="{00000000-0005-0000-0000-0000964B0000}"/>
    <cellStyle name="SAPBEXHLevel2X 2 4 2 2" xfId="8438" xr:uid="{00000000-0005-0000-0000-0000974B0000}"/>
    <cellStyle name="SAPBEXHLevel2X 2 4 2 2 2" xfId="15651" xr:uid="{00000000-0005-0000-0000-0000984B0000}"/>
    <cellStyle name="SAPBEXHLevel2X 2 4 2 2 3" xfId="21296" xr:uid="{00000000-0005-0000-0000-0000994B0000}"/>
    <cellStyle name="SAPBEXHLevel2X 2 4 2 3" xfId="8858" xr:uid="{00000000-0005-0000-0000-00009A4B0000}"/>
    <cellStyle name="SAPBEXHLevel2X 2 4 2 3 2" xfId="16071" xr:uid="{00000000-0005-0000-0000-00009B4B0000}"/>
    <cellStyle name="SAPBEXHLevel2X 2 4 2 3 3" xfId="21615" xr:uid="{00000000-0005-0000-0000-00009C4B0000}"/>
    <cellStyle name="SAPBEXHLevel2X 2 4 2 4" xfId="10569" xr:uid="{00000000-0005-0000-0000-00009D4B0000}"/>
    <cellStyle name="SAPBEXHLevel2X 2 4 2 4 2" xfId="17782" xr:uid="{00000000-0005-0000-0000-00009E4B0000}"/>
    <cellStyle name="SAPBEXHLevel2X 2 4 2 4 3" xfId="23178" xr:uid="{00000000-0005-0000-0000-00009F4B0000}"/>
    <cellStyle name="SAPBEXHLevel2X 2 4 2 5" xfId="11813" xr:uid="{00000000-0005-0000-0000-0000A04B0000}"/>
    <cellStyle name="SAPBEXHLevel2X 2 4 2 5 2" xfId="19020" xr:uid="{00000000-0005-0000-0000-0000A14B0000}"/>
    <cellStyle name="SAPBEXHLevel2X 2 4 2 5 3" xfId="24174" xr:uid="{00000000-0005-0000-0000-0000A24B0000}"/>
    <cellStyle name="SAPBEXHLevel2X 2 4 2 6" xfId="12210" xr:uid="{00000000-0005-0000-0000-0000A34B0000}"/>
    <cellStyle name="SAPBEXHLevel2X 2 4 2 6 2" xfId="19417" xr:uid="{00000000-0005-0000-0000-0000A44B0000}"/>
    <cellStyle name="SAPBEXHLevel2X 2 4 2 6 3" xfId="24452" xr:uid="{00000000-0005-0000-0000-0000A54B0000}"/>
    <cellStyle name="SAPBEXHLevel2X 2 4 2 7" xfId="13878" xr:uid="{00000000-0005-0000-0000-0000A64B0000}"/>
    <cellStyle name="SAPBEXHLevel2X 2 4 2 8" xfId="14273" xr:uid="{00000000-0005-0000-0000-0000A74B0000}"/>
    <cellStyle name="SAPBEXHLevel2X 2 4 3" xfId="8023" xr:uid="{00000000-0005-0000-0000-0000A84B0000}"/>
    <cellStyle name="SAPBEXHLevel2X 2 4 3 2" xfId="15236" xr:uid="{00000000-0005-0000-0000-0000A94B0000}"/>
    <cellStyle name="SAPBEXHLevel2X 2 4 3 3" xfId="20922" xr:uid="{00000000-0005-0000-0000-0000AA4B0000}"/>
    <cellStyle name="SAPBEXHLevel2X 2 4 4" xfId="9228" xr:uid="{00000000-0005-0000-0000-0000AB4B0000}"/>
    <cellStyle name="SAPBEXHLevel2X 2 4 4 2" xfId="16441" xr:uid="{00000000-0005-0000-0000-0000AC4B0000}"/>
    <cellStyle name="SAPBEXHLevel2X 2 4 4 3" xfId="21975" xr:uid="{00000000-0005-0000-0000-0000AD4B0000}"/>
    <cellStyle name="SAPBEXHLevel2X 2 4 5" xfId="10155" xr:uid="{00000000-0005-0000-0000-0000AE4B0000}"/>
    <cellStyle name="SAPBEXHLevel2X 2 4 5 2" xfId="17368" xr:uid="{00000000-0005-0000-0000-0000AF4B0000}"/>
    <cellStyle name="SAPBEXHLevel2X 2 4 5 3" xfId="22805" xr:uid="{00000000-0005-0000-0000-0000B04B0000}"/>
    <cellStyle name="SAPBEXHLevel2X 2 4 6" xfId="11400" xr:uid="{00000000-0005-0000-0000-0000B14B0000}"/>
    <cellStyle name="SAPBEXHLevel2X 2 4 6 2" xfId="18607" xr:uid="{00000000-0005-0000-0000-0000B24B0000}"/>
    <cellStyle name="SAPBEXHLevel2X 2 4 6 3" xfId="23802" xr:uid="{00000000-0005-0000-0000-0000B34B0000}"/>
    <cellStyle name="SAPBEXHLevel2X 2 4 7" xfId="12585" xr:uid="{00000000-0005-0000-0000-0000B44B0000}"/>
    <cellStyle name="SAPBEXHLevel2X 2 4 7 2" xfId="19792" xr:uid="{00000000-0005-0000-0000-0000B54B0000}"/>
    <cellStyle name="SAPBEXHLevel2X 2 4 7 3" xfId="24817" xr:uid="{00000000-0005-0000-0000-0000B64B0000}"/>
    <cellStyle name="SAPBEXHLevel2X 2 4 8" xfId="13476" xr:uid="{00000000-0005-0000-0000-0000B74B0000}"/>
    <cellStyle name="SAPBEXHLevel2X 2 4 9" xfId="14651" xr:uid="{00000000-0005-0000-0000-0000B84B0000}"/>
    <cellStyle name="SAPBEXHLevel2X 2 5" xfId="414" xr:uid="{00000000-0005-0000-0000-0000B94B0000}"/>
    <cellStyle name="SAPBEXHLevel2X 2 5 2" xfId="891" xr:uid="{00000000-0005-0000-0000-0000BA4B0000}"/>
    <cellStyle name="SAPBEXHLevel2X 2 5 2 2" xfId="8439" xr:uid="{00000000-0005-0000-0000-0000BB4B0000}"/>
    <cellStyle name="SAPBEXHLevel2X 2 5 2 2 2" xfId="15652" xr:uid="{00000000-0005-0000-0000-0000BC4B0000}"/>
    <cellStyle name="SAPBEXHLevel2X 2 5 2 2 3" xfId="21297" xr:uid="{00000000-0005-0000-0000-0000BD4B0000}"/>
    <cellStyle name="SAPBEXHLevel2X 2 5 2 3" xfId="8857" xr:uid="{00000000-0005-0000-0000-0000BE4B0000}"/>
    <cellStyle name="SAPBEXHLevel2X 2 5 2 3 2" xfId="16070" xr:uid="{00000000-0005-0000-0000-0000BF4B0000}"/>
    <cellStyle name="SAPBEXHLevel2X 2 5 2 3 3" xfId="21614" xr:uid="{00000000-0005-0000-0000-0000C04B0000}"/>
    <cellStyle name="SAPBEXHLevel2X 2 5 2 4" xfId="10570" xr:uid="{00000000-0005-0000-0000-0000C14B0000}"/>
    <cellStyle name="SAPBEXHLevel2X 2 5 2 4 2" xfId="17783" xr:uid="{00000000-0005-0000-0000-0000C24B0000}"/>
    <cellStyle name="SAPBEXHLevel2X 2 5 2 4 3" xfId="23179" xr:uid="{00000000-0005-0000-0000-0000C34B0000}"/>
    <cellStyle name="SAPBEXHLevel2X 2 5 2 5" xfId="11631" xr:uid="{00000000-0005-0000-0000-0000C44B0000}"/>
    <cellStyle name="SAPBEXHLevel2X 2 5 2 5 2" xfId="18838" xr:uid="{00000000-0005-0000-0000-0000C54B0000}"/>
    <cellStyle name="SAPBEXHLevel2X 2 5 2 5 3" xfId="24006" xr:uid="{00000000-0005-0000-0000-0000C64B0000}"/>
    <cellStyle name="SAPBEXHLevel2X 2 5 2 6" xfId="12378" xr:uid="{00000000-0005-0000-0000-0000C74B0000}"/>
    <cellStyle name="SAPBEXHLevel2X 2 5 2 6 2" xfId="19585" xr:uid="{00000000-0005-0000-0000-0000C84B0000}"/>
    <cellStyle name="SAPBEXHLevel2X 2 5 2 6 3" xfId="24620" xr:uid="{00000000-0005-0000-0000-0000C94B0000}"/>
    <cellStyle name="SAPBEXHLevel2X 2 5 2 7" xfId="13696" xr:uid="{00000000-0005-0000-0000-0000CA4B0000}"/>
    <cellStyle name="SAPBEXHLevel2X 2 5 2 8" xfId="14439" xr:uid="{00000000-0005-0000-0000-0000CB4B0000}"/>
    <cellStyle name="SAPBEXHLevel2X 2 5 3" xfId="8024" xr:uid="{00000000-0005-0000-0000-0000CC4B0000}"/>
    <cellStyle name="SAPBEXHLevel2X 2 5 3 2" xfId="15237" xr:uid="{00000000-0005-0000-0000-0000CD4B0000}"/>
    <cellStyle name="SAPBEXHLevel2X 2 5 3 3" xfId="20923" xr:uid="{00000000-0005-0000-0000-0000CE4B0000}"/>
    <cellStyle name="SAPBEXHLevel2X 2 5 4" xfId="9227" xr:uid="{00000000-0005-0000-0000-0000CF4B0000}"/>
    <cellStyle name="SAPBEXHLevel2X 2 5 4 2" xfId="16440" xr:uid="{00000000-0005-0000-0000-0000D04B0000}"/>
    <cellStyle name="SAPBEXHLevel2X 2 5 4 3" xfId="21974" xr:uid="{00000000-0005-0000-0000-0000D14B0000}"/>
    <cellStyle name="SAPBEXHLevel2X 2 5 5" xfId="10156" xr:uid="{00000000-0005-0000-0000-0000D24B0000}"/>
    <cellStyle name="SAPBEXHLevel2X 2 5 5 2" xfId="17369" xr:uid="{00000000-0005-0000-0000-0000D34B0000}"/>
    <cellStyle name="SAPBEXHLevel2X 2 5 5 3" xfId="22806" xr:uid="{00000000-0005-0000-0000-0000D44B0000}"/>
    <cellStyle name="SAPBEXHLevel2X 2 5 6" xfId="11197" xr:uid="{00000000-0005-0000-0000-0000D54B0000}"/>
    <cellStyle name="SAPBEXHLevel2X 2 5 6 2" xfId="18404" xr:uid="{00000000-0005-0000-0000-0000D64B0000}"/>
    <cellStyle name="SAPBEXHLevel2X 2 5 6 3" xfId="23613" xr:uid="{00000000-0005-0000-0000-0000D74B0000}"/>
    <cellStyle name="SAPBEXHLevel2X 2 5 7" xfId="12803" xr:uid="{00000000-0005-0000-0000-0000D84B0000}"/>
    <cellStyle name="SAPBEXHLevel2X 2 5 7 2" xfId="20010" xr:uid="{00000000-0005-0000-0000-0000D94B0000}"/>
    <cellStyle name="SAPBEXHLevel2X 2 5 7 3" xfId="25000" xr:uid="{00000000-0005-0000-0000-0000DA4B0000}"/>
    <cellStyle name="SAPBEXHLevel2X 2 5 8" xfId="13301" xr:uid="{00000000-0005-0000-0000-0000DB4B0000}"/>
    <cellStyle name="SAPBEXHLevel2X 2 5 9" xfId="14685" xr:uid="{00000000-0005-0000-0000-0000DC4B0000}"/>
    <cellStyle name="SAPBEXHLevel2X 2 6" xfId="850" xr:uid="{00000000-0005-0000-0000-0000DD4B0000}"/>
    <cellStyle name="SAPBEXHLevel2X 2 6 2" xfId="8440" xr:uid="{00000000-0005-0000-0000-0000DE4B0000}"/>
    <cellStyle name="SAPBEXHLevel2X 2 6 2 2" xfId="15653" xr:uid="{00000000-0005-0000-0000-0000DF4B0000}"/>
    <cellStyle name="SAPBEXHLevel2X 2 6 2 3" xfId="21298" xr:uid="{00000000-0005-0000-0000-0000E04B0000}"/>
    <cellStyle name="SAPBEXHLevel2X 2 6 3" xfId="8856" xr:uid="{00000000-0005-0000-0000-0000E14B0000}"/>
    <cellStyle name="SAPBEXHLevel2X 2 6 3 2" xfId="16069" xr:uid="{00000000-0005-0000-0000-0000E24B0000}"/>
    <cellStyle name="SAPBEXHLevel2X 2 6 3 3" xfId="21613" xr:uid="{00000000-0005-0000-0000-0000E34B0000}"/>
    <cellStyle name="SAPBEXHLevel2X 2 6 4" xfId="10571" xr:uid="{00000000-0005-0000-0000-0000E44B0000}"/>
    <cellStyle name="SAPBEXHLevel2X 2 6 4 2" xfId="17784" xr:uid="{00000000-0005-0000-0000-0000E54B0000}"/>
    <cellStyle name="SAPBEXHLevel2X 2 6 4 3" xfId="23180" xr:uid="{00000000-0005-0000-0000-0000E64B0000}"/>
    <cellStyle name="SAPBEXHLevel2X 2 6 5" xfId="11590" xr:uid="{00000000-0005-0000-0000-0000E74B0000}"/>
    <cellStyle name="SAPBEXHLevel2X 2 6 5 2" xfId="18797" xr:uid="{00000000-0005-0000-0000-0000E84B0000}"/>
    <cellStyle name="SAPBEXHLevel2X 2 6 5 3" xfId="23969" xr:uid="{00000000-0005-0000-0000-0000E94B0000}"/>
    <cellStyle name="SAPBEXHLevel2X 2 6 6" xfId="12415" xr:uid="{00000000-0005-0000-0000-0000EA4B0000}"/>
    <cellStyle name="SAPBEXHLevel2X 2 6 6 2" xfId="19622" xr:uid="{00000000-0005-0000-0000-0000EB4B0000}"/>
    <cellStyle name="SAPBEXHLevel2X 2 6 6 3" xfId="24657" xr:uid="{00000000-0005-0000-0000-0000EC4B0000}"/>
    <cellStyle name="SAPBEXHLevel2X 2 6 7" xfId="13655" xr:uid="{00000000-0005-0000-0000-0000ED4B0000}"/>
    <cellStyle name="SAPBEXHLevel2X 2 6 8" xfId="14471" xr:uid="{00000000-0005-0000-0000-0000EE4B0000}"/>
    <cellStyle name="SAPBEXHLevel2X 2 7" xfId="8020" xr:uid="{00000000-0005-0000-0000-0000EF4B0000}"/>
    <cellStyle name="SAPBEXHLevel2X 2 7 2" xfId="15233" xr:uid="{00000000-0005-0000-0000-0000F04B0000}"/>
    <cellStyle name="SAPBEXHLevel2X 2 7 3" xfId="20919" xr:uid="{00000000-0005-0000-0000-0000F14B0000}"/>
    <cellStyle name="SAPBEXHLevel2X 2 8" xfId="9231" xr:uid="{00000000-0005-0000-0000-0000F24B0000}"/>
    <cellStyle name="SAPBEXHLevel2X 2 8 2" xfId="16444" xr:uid="{00000000-0005-0000-0000-0000F34B0000}"/>
    <cellStyle name="SAPBEXHLevel2X 2 8 3" xfId="21978" xr:uid="{00000000-0005-0000-0000-0000F44B0000}"/>
    <cellStyle name="SAPBEXHLevel2X 2 9" xfId="10152" xr:uid="{00000000-0005-0000-0000-0000F54B0000}"/>
    <cellStyle name="SAPBEXHLevel2X 2 9 2" xfId="17365" xr:uid="{00000000-0005-0000-0000-0000F64B0000}"/>
    <cellStyle name="SAPBEXHLevel2X 2 9 3" xfId="22802" xr:uid="{00000000-0005-0000-0000-0000F74B0000}"/>
    <cellStyle name="SAPBEXHLevel2X 3" xfId="390" xr:uid="{00000000-0005-0000-0000-0000F84B0000}"/>
    <cellStyle name="SAPBEXHLevel2X 3 10" xfId="11173" xr:uid="{00000000-0005-0000-0000-0000F94B0000}"/>
    <cellStyle name="SAPBEXHLevel2X 3 10 2" xfId="18380" xr:uid="{00000000-0005-0000-0000-0000FA4B0000}"/>
    <cellStyle name="SAPBEXHLevel2X 3 10 3" xfId="23591" xr:uid="{00000000-0005-0000-0000-0000FB4B0000}"/>
    <cellStyle name="SAPBEXHLevel2X 3 11" xfId="13282" xr:uid="{00000000-0005-0000-0000-0000FC4B0000}"/>
    <cellStyle name="SAPBEXHLevel2X 3 12" xfId="25464" xr:uid="{00000000-0005-0000-0000-0000FD4B0000}"/>
    <cellStyle name="SAPBEXHLevel2X 3 2" xfId="480" xr:uid="{00000000-0005-0000-0000-0000FE4B0000}"/>
    <cellStyle name="SAPBEXHLevel2X 3 2 2" xfId="957" xr:uid="{00000000-0005-0000-0000-0000FF4B0000}"/>
    <cellStyle name="SAPBEXHLevel2X 3 2 2 2" xfId="8441" xr:uid="{00000000-0005-0000-0000-0000004C0000}"/>
    <cellStyle name="SAPBEXHLevel2X 3 2 2 2 2" xfId="15654" xr:uid="{00000000-0005-0000-0000-0000014C0000}"/>
    <cellStyle name="SAPBEXHLevel2X 3 2 2 2 3" xfId="21299" xr:uid="{00000000-0005-0000-0000-0000024C0000}"/>
    <cellStyle name="SAPBEXHLevel2X 3 2 2 3" xfId="8855" xr:uid="{00000000-0005-0000-0000-0000034C0000}"/>
    <cellStyle name="SAPBEXHLevel2X 3 2 2 3 2" xfId="16068" xr:uid="{00000000-0005-0000-0000-0000044C0000}"/>
    <cellStyle name="SAPBEXHLevel2X 3 2 2 3 3" xfId="21612" xr:uid="{00000000-0005-0000-0000-0000054C0000}"/>
    <cellStyle name="SAPBEXHLevel2X 3 2 2 4" xfId="10572" xr:uid="{00000000-0005-0000-0000-0000064C0000}"/>
    <cellStyle name="SAPBEXHLevel2X 3 2 2 4 2" xfId="17785" xr:uid="{00000000-0005-0000-0000-0000074C0000}"/>
    <cellStyle name="SAPBEXHLevel2X 3 2 2 4 3" xfId="23181" xr:uid="{00000000-0005-0000-0000-0000084C0000}"/>
    <cellStyle name="SAPBEXHLevel2X 3 2 2 5" xfId="11697" xr:uid="{00000000-0005-0000-0000-0000094C0000}"/>
    <cellStyle name="SAPBEXHLevel2X 3 2 2 5 2" xfId="18904" xr:uid="{00000000-0005-0000-0000-00000A4C0000}"/>
    <cellStyle name="SAPBEXHLevel2X 3 2 2 5 3" xfId="24066" xr:uid="{00000000-0005-0000-0000-00000B4C0000}"/>
    <cellStyle name="SAPBEXHLevel2X 3 2 2 6" xfId="12318" xr:uid="{00000000-0005-0000-0000-00000C4C0000}"/>
    <cellStyle name="SAPBEXHLevel2X 3 2 2 6 2" xfId="19525" xr:uid="{00000000-0005-0000-0000-00000D4C0000}"/>
    <cellStyle name="SAPBEXHLevel2X 3 2 2 6 3" xfId="24560" xr:uid="{00000000-0005-0000-0000-00000E4C0000}"/>
    <cellStyle name="SAPBEXHLevel2X 3 2 2 7" xfId="13762" xr:uid="{00000000-0005-0000-0000-00000F4C0000}"/>
    <cellStyle name="SAPBEXHLevel2X 3 2 2 8" xfId="14381" xr:uid="{00000000-0005-0000-0000-0000104C0000}"/>
    <cellStyle name="SAPBEXHLevel2X 3 2 3" xfId="8026" xr:uid="{00000000-0005-0000-0000-0000114C0000}"/>
    <cellStyle name="SAPBEXHLevel2X 3 2 3 2" xfId="15239" xr:uid="{00000000-0005-0000-0000-0000124C0000}"/>
    <cellStyle name="SAPBEXHLevel2X 3 2 3 3" xfId="20925" xr:uid="{00000000-0005-0000-0000-0000134C0000}"/>
    <cellStyle name="SAPBEXHLevel2X 3 2 4" xfId="9225" xr:uid="{00000000-0005-0000-0000-0000144C0000}"/>
    <cellStyle name="SAPBEXHLevel2X 3 2 4 2" xfId="16438" xr:uid="{00000000-0005-0000-0000-0000154C0000}"/>
    <cellStyle name="SAPBEXHLevel2X 3 2 4 3" xfId="21972" xr:uid="{00000000-0005-0000-0000-0000164C0000}"/>
    <cellStyle name="SAPBEXHLevel2X 3 2 5" xfId="10158" xr:uid="{00000000-0005-0000-0000-0000174C0000}"/>
    <cellStyle name="SAPBEXHLevel2X 3 2 5 2" xfId="17371" xr:uid="{00000000-0005-0000-0000-0000184C0000}"/>
    <cellStyle name="SAPBEXHLevel2X 3 2 5 3" xfId="22808" xr:uid="{00000000-0005-0000-0000-0000194C0000}"/>
    <cellStyle name="SAPBEXHLevel2X 3 2 6" xfId="11263" xr:uid="{00000000-0005-0000-0000-00001A4C0000}"/>
    <cellStyle name="SAPBEXHLevel2X 3 2 6 2" xfId="18470" xr:uid="{00000000-0005-0000-0000-00001B4C0000}"/>
    <cellStyle name="SAPBEXHLevel2X 3 2 6 3" xfId="23673" xr:uid="{00000000-0005-0000-0000-00001C4C0000}"/>
    <cellStyle name="SAPBEXHLevel2X 3 2 7" xfId="11520" xr:uid="{00000000-0005-0000-0000-00001D4C0000}"/>
    <cellStyle name="SAPBEXHLevel2X 3 2 7 2" xfId="18727" xr:uid="{00000000-0005-0000-0000-00001E4C0000}"/>
    <cellStyle name="SAPBEXHLevel2X 3 2 7 3" xfId="23909" xr:uid="{00000000-0005-0000-0000-00001F4C0000}"/>
    <cellStyle name="SAPBEXHLevel2X 3 2 8" xfId="13355" xr:uid="{00000000-0005-0000-0000-0000204C0000}"/>
    <cellStyle name="SAPBEXHLevel2X 3 3" xfId="564" xr:uid="{00000000-0005-0000-0000-0000214C0000}"/>
    <cellStyle name="SAPBEXHLevel2X 3 3 2" xfId="1020" xr:uid="{00000000-0005-0000-0000-0000224C0000}"/>
    <cellStyle name="SAPBEXHLevel2X 3 3 2 2" xfId="8442" xr:uid="{00000000-0005-0000-0000-0000234C0000}"/>
    <cellStyle name="SAPBEXHLevel2X 3 3 2 2 2" xfId="15655" xr:uid="{00000000-0005-0000-0000-0000244C0000}"/>
    <cellStyle name="SAPBEXHLevel2X 3 3 2 2 3" xfId="21300" xr:uid="{00000000-0005-0000-0000-0000254C0000}"/>
    <cellStyle name="SAPBEXHLevel2X 3 3 2 3" xfId="8854" xr:uid="{00000000-0005-0000-0000-0000264C0000}"/>
    <cellStyle name="SAPBEXHLevel2X 3 3 2 3 2" xfId="16067" xr:uid="{00000000-0005-0000-0000-0000274C0000}"/>
    <cellStyle name="SAPBEXHLevel2X 3 3 2 3 3" xfId="21611" xr:uid="{00000000-0005-0000-0000-0000284C0000}"/>
    <cellStyle name="SAPBEXHLevel2X 3 3 2 4" xfId="10573" xr:uid="{00000000-0005-0000-0000-0000294C0000}"/>
    <cellStyle name="SAPBEXHLevel2X 3 3 2 4 2" xfId="17786" xr:uid="{00000000-0005-0000-0000-00002A4C0000}"/>
    <cellStyle name="SAPBEXHLevel2X 3 3 2 4 3" xfId="23182" xr:uid="{00000000-0005-0000-0000-00002B4C0000}"/>
    <cellStyle name="SAPBEXHLevel2X 3 3 2 5" xfId="11760" xr:uid="{00000000-0005-0000-0000-00002C4C0000}"/>
    <cellStyle name="SAPBEXHLevel2X 3 3 2 5 2" xfId="18967" xr:uid="{00000000-0005-0000-0000-00002D4C0000}"/>
    <cellStyle name="SAPBEXHLevel2X 3 3 2 5 3" xfId="24121" xr:uid="{00000000-0005-0000-0000-00002E4C0000}"/>
    <cellStyle name="SAPBEXHLevel2X 3 3 2 6" xfId="12263" xr:uid="{00000000-0005-0000-0000-00002F4C0000}"/>
    <cellStyle name="SAPBEXHLevel2X 3 3 2 6 2" xfId="19470" xr:uid="{00000000-0005-0000-0000-0000304C0000}"/>
    <cellStyle name="SAPBEXHLevel2X 3 3 2 6 3" xfId="24505" xr:uid="{00000000-0005-0000-0000-0000314C0000}"/>
    <cellStyle name="SAPBEXHLevel2X 3 3 2 7" xfId="13825" xr:uid="{00000000-0005-0000-0000-0000324C0000}"/>
    <cellStyle name="SAPBEXHLevel2X 3 3 2 8" xfId="14326" xr:uid="{00000000-0005-0000-0000-0000334C0000}"/>
    <cellStyle name="SAPBEXHLevel2X 3 3 3" xfId="8027" xr:uid="{00000000-0005-0000-0000-0000344C0000}"/>
    <cellStyle name="SAPBEXHLevel2X 3 3 3 2" xfId="15240" xr:uid="{00000000-0005-0000-0000-0000354C0000}"/>
    <cellStyle name="SAPBEXHLevel2X 3 3 3 3" xfId="20926" xr:uid="{00000000-0005-0000-0000-0000364C0000}"/>
    <cellStyle name="SAPBEXHLevel2X 3 3 4" xfId="9224" xr:uid="{00000000-0005-0000-0000-0000374C0000}"/>
    <cellStyle name="SAPBEXHLevel2X 3 3 4 2" xfId="16437" xr:uid="{00000000-0005-0000-0000-0000384C0000}"/>
    <cellStyle name="SAPBEXHLevel2X 3 3 4 3" xfId="21971" xr:uid="{00000000-0005-0000-0000-0000394C0000}"/>
    <cellStyle name="SAPBEXHLevel2X 3 3 5" xfId="10159" xr:uid="{00000000-0005-0000-0000-00003A4C0000}"/>
    <cellStyle name="SAPBEXHLevel2X 3 3 5 2" xfId="17372" xr:uid="{00000000-0005-0000-0000-00003B4C0000}"/>
    <cellStyle name="SAPBEXHLevel2X 3 3 5 3" xfId="22809" xr:uid="{00000000-0005-0000-0000-00003C4C0000}"/>
    <cellStyle name="SAPBEXHLevel2X 3 3 6" xfId="11347" xr:uid="{00000000-0005-0000-0000-00003D4C0000}"/>
    <cellStyle name="SAPBEXHLevel2X 3 3 6 2" xfId="18554" xr:uid="{00000000-0005-0000-0000-00003E4C0000}"/>
    <cellStyle name="SAPBEXHLevel2X 3 3 6 3" xfId="23749" xr:uid="{00000000-0005-0000-0000-00003F4C0000}"/>
    <cellStyle name="SAPBEXHLevel2X 3 3 7" xfId="12671" xr:uid="{00000000-0005-0000-0000-0000404C0000}"/>
    <cellStyle name="SAPBEXHLevel2X 3 3 7 2" xfId="19878" xr:uid="{00000000-0005-0000-0000-0000414C0000}"/>
    <cellStyle name="SAPBEXHLevel2X 3 3 7 3" xfId="24869" xr:uid="{00000000-0005-0000-0000-0000424C0000}"/>
    <cellStyle name="SAPBEXHLevel2X 3 3 8" xfId="13426" xr:uid="{00000000-0005-0000-0000-0000434C0000}"/>
    <cellStyle name="SAPBEXHLevel2X 3 4" xfId="630" xr:uid="{00000000-0005-0000-0000-0000444C0000}"/>
    <cellStyle name="SAPBEXHLevel2X 3 4 2" xfId="1086" xr:uid="{00000000-0005-0000-0000-0000454C0000}"/>
    <cellStyle name="SAPBEXHLevel2X 3 4 2 2" xfId="8443" xr:uid="{00000000-0005-0000-0000-0000464C0000}"/>
    <cellStyle name="SAPBEXHLevel2X 3 4 2 2 2" xfId="15656" xr:uid="{00000000-0005-0000-0000-0000474C0000}"/>
    <cellStyle name="SAPBEXHLevel2X 3 4 2 2 3" xfId="21301" xr:uid="{00000000-0005-0000-0000-0000484C0000}"/>
    <cellStyle name="SAPBEXHLevel2X 3 4 2 3" xfId="8853" xr:uid="{00000000-0005-0000-0000-0000494C0000}"/>
    <cellStyle name="SAPBEXHLevel2X 3 4 2 3 2" xfId="16066" xr:uid="{00000000-0005-0000-0000-00004A4C0000}"/>
    <cellStyle name="SAPBEXHLevel2X 3 4 2 3 3" xfId="21610" xr:uid="{00000000-0005-0000-0000-00004B4C0000}"/>
    <cellStyle name="SAPBEXHLevel2X 3 4 2 4" xfId="10574" xr:uid="{00000000-0005-0000-0000-00004C4C0000}"/>
    <cellStyle name="SAPBEXHLevel2X 3 4 2 4 2" xfId="17787" xr:uid="{00000000-0005-0000-0000-00004D4C0000}"/>
    <cellStyle name="SAPBEXHLevel2X 3 4 2 4 3" xfId="23183" xr:uid="{00000000-0005-0000-0000-00004E4C0000}"/>
    <cellStyle name="SAPBEXHLevel2X 3 4 2 5" xfId="11826" xr:uid="{00000000-0005-0000-0000-00004F4C0000}"/>
    <cellStyle name="SAPBEXHLevel2X 3 4 2 5 2" xfId="19033" xr:uid="{00000000-0005-0000-0000-0000504C0000}"/>
    <cellStyle name="SAPBEXHLevel2X 3 4 2 5 3" xfId="24187" xr:uid="{00000000-0005-0000-0000-0000514C0000}"/>
    <cellStyle name="SAPBEXHLevel2X 3 4 2 6" xfId="12197" xr:uid="{00000000-0005-0000-0000-0000524C0000}"/>
    <cellStyle name="SAPBEXHLevel2X 3 4 2 6 2" xfId="19404" xr:uid="{00000000-0005-0000-0000-0000534C0000}"/>
    <cellStyle name="SAPBEXHLevel2X 3 4 2 6 3" xfId="24439" xr:uid="{00000000-0005-0000-0000-0000544C0000}"/>
    <cellStyle name="SAPBEXHLevel2X 3 4 2 7" xfId="13891" xr:uid="{00000000-0005-0000-0000-0000554C0000}"/>
    <cellStyle name="SAPBEXHLevel2X 3 4 2 8" xfId="14260" xr:uid="{00000000-0005-0000-0000-0000564C0000}"/>
    <cellStyle name="SAPBEXHLevel2X 3 4 3" xfId="8028" xr:uid="{00000000-0005-0000-0000-0000574C0000}"/>
    <cellStyle name="SAPBEXHLevel2X 3 4 3 2" xfId="15241" xr:uid="{00000000-0005-0000-0000-0000584C0000}"/>
    <cellStyle name="SAPBEXHLevel2X 3 4 3 3" xfId="20927" xr:uid="{00000000-0005-0000-0000-0000594C0000}"/>
    <cellStyle name="SAPBEXHLevel2X 3 4 4" xfId="9223" xr:uid="{00000000-0005-0000-0000-00005A4C0000}"/>
    <cellStyle name="SAPBEXHLevel2X 3 4 4 2" xfId="16436" xr:uid="{00000000-0005-0000-0000-00005B4C0000}"/>
    <cellStyle name="SAPBEXHLevel2X 3 4 4 3" xfId="21970" xr:uid="{00000000-0005-0000-0000-00005C4C0000}"/>
    <cellStyle name="SAPBEXHLevel2X 3 4 5" xfId="10160" xr:uid="{00000000-0005-0000-0000-00005D4C0000}"/>
    <cellStyle name="SAPBEXHLevel2X 3 4 5 2" xfId="17373" xr:uid="{00000000-0005-0000-0000-00005E4C0000}"/>
    <cellStyle name="SAPBEXHLevel2X 3 4 5 3" xfId="22810" xr:uid="{00000000-0005-0000-0000-00005F4C0000}"/>
    <cellStyle name="SAPBEXHLevel2X 3 4 6" xfId="11413" xr:uid="{00000000-0005-0000-0000-0000604C0000}"/>
    <cellStyle name="SAPBEXHLevel2X 3 4 6 2" xfId="18620" xr:uid="{00000000-0005-0000-0000-0000614C0000}"/>
    <cellStyle name="SAPBEXHLevel2X 3 4 6 3" xfId="23815" xr:uid="{00000000-0005-0000-0000-0000624C0000}"/>
    <cellStyle name="SAPBEXHLevel2X 3 4 7" xfId="12572" xr:uid="{00000000-0005-0000-0000-0000634C0000}"/>
    <cellStyle name="SAPBEXHLevel2X 3 4 7 2" xfId="19779" xr:uid="{00000000-0005-0000-0000-0000644C0000}"/>
    <cellStyle name="SAPBEXHLevel2X 3 4 7 3" xfId="24804" xr:uid="{00000000-0005-0000-0000-0000654C0000}"/>
    <cellStyle name="SAPBEXHLevel2X 3 4 8" xfId="13489" xr:uid="{00000000-0005-0000-0000-0000664C0000}"/>
    <cellStyle name="SAPBEXHLevel2X 3 4 9" xfId="14637" xr:uid="{00000000-0005-0000-0000-0000674C0000}"/>
    <cellStyle name="SAPBEXHLevel2X 3 5" xfId="684" xr:uid="{00000000-0005-0000-0000-0000684C0000}"/>
    <cellStyle name="SAPBEXHLevel2X 3 5 2" xfId="1140" xr:uid="{00000000-0005-0000-0000-0000694C0000}"/>
    <cellStyle name="SAPBEXHLevel2X 3 5 2 2" xfId="8444" xr:uid="{00000000-0005-0000-0000-00006A4C0000}"/>
    <cellStyle name="SAPBEXHLevel2X 3 5 2 2 2" xfId="15657" xr:uid="{00000000-0005-0000-0000-00006B4C0000}"/>
    <cellStyle name="SAPBEXHLevel2X 3 5 2 2 3" xfId="21302" xr:uid="{00000000-0005-0000-0000-00006C4C0000}"/>
    <cellStyle name="SAPBEXHLevel2X 3 5 2 3" xfId="8852" xr:uid="{00000000-0005-0000-0000-00006D4C0000}"/>
    <cellStyle name="SAPBEXHLevel2X 3 5 2 3 2" xfId="16065" xr:uid="{00000000-0005-0000-0000-00006E4C0000}"/>
    <cellStyle name="SAPBEXHLevel2X 3 5 2 3 3" xfId="21609" xr:uid="{00000000-0005-0000-0000-00006F4C0000}"/>
    <cellStyle name="SAPBEXHLevel2X 3 5 2 4" xfId="10575" xr:uid="{00000000-0005-0000-0000-0000704C0000}"/>
    <cellStyle name="SAPBEXHLevel2X 3 5 2 4 2" xfId="17788" xr:uid="{00000000-0005-0000-0000-0000714C0000}"/>
    <cellStyle name="SAPBEXHLevel2X 3 5 2 4 3" xfId="23184" xr:uid="{00000000-0005-0000-0000-0000724C0000}"/>
    <cellStyle name="SAPBEXHLevel2X 3 5 2 5" xfId="11880" xr:uid="{00000000-0005-0000-0000-0000734C0000}"/>
    <cellStyle name="SAPBEXHLevel2X 3 5 2 5 2" xfId="19087" xr:uid="{00000000-0005-0000-0000-0000744C0000}"/>
    <cellStyle name="SAPBEXHLevel2X 3 5 2 5 3" xfId="24241" xr:uid="{00000000-0005-0000-0000-0000754C0000}"/>
    <cellStyle name="SAPBEXHLevel2X 3 5 2 6" xfId="12143" xr:uid="{00000000-0005-0000-0000-0000764C0000}"/>
    <cellStyle name="SAPBEXHLevel2X 3 5 2 6 2" xfId="19350" xr:uid="{00000000-0005-0000-0000-0000774C0000}"/>
    <cellStyle name="SAPBEXHLevel2X 3 5 2 6 3" xfId="24385" xr:uid="{00000000-0005-0000-0000-0000784C0000}"/>
    <cellStyle name="SAPBEXHLevel2X 3 5 2 7" xfId="13945" xr:uid="{00000000-0005-0000-0000-0000794C0000}"/>
    <cellStyle name="SAPBEXHLevel2X 3 5 2 8" xfId="14206" xr:uid="{00000000-0005-0000-0000-00007A4C0000}"/>
    <cellStyle name="SAPBEXHLevel2X 3 5 3" xfId="8029" xr:uid="{00000000-0005-0000-0000-00007B4C0000}"/>
    <cellStyle name="SAPBEXHLevel2X 3 5 3 2" xfId="15242" xr:uid="{00000000-0005-0000-0000-00007C4C0000}"/>
    <cellStyle name="SAPBEXHLevel2X 3 5 3 3" xfId="20928" xr:uid="{00000000-0005-0000-0000-00007D4C0000}"/>
    <cellStyle name="SAPBEXHLevel2X 3 5 4" xfId="9222" xr:uid="{00000000-0005-0000-0000-00007E4C0000}"/>
    <cellStyle name="SAPBEXHLevel2X 3 5 4 2" xfId="16435" xr:uid="{00000000-0005-0000-0000-00007F4C0000}"/>
    <cellStyle name="SAPBEXHLevel2X 3 5 4 3" xfId="21969" xr:uid="{00000000-0005-0000-0000-0000804C0000}"/>
    <cellStyle name="SAPBEXHLevel2X 3 5 5" xfId="10161" xr:uid="{00000000-0005-0000-0000-0000814C0000}"/>
    <cellStyle name="SAPBEXHLevel2X 3 5 5 2" xfId="17374" xr:uid="{00000000-0005-0000-0000-0000824C0000}"/>
    <cellStyle name="SAPBEXHLevel2X 3 5 5 3" xfId="22811" xr:uid="{00000000-0005-0000-0000-0000834C0000}"/>
    <cellStyle name="SAPBEXHLevel2X 3 5 6" xfId="11467" xr:uid="{00000000-0005-0000-0000-0000844C0000}"/>
    <cellStyle name="SAPBEXHLevel2X 3 5 6 2" xfId="18674" xr:uid="{00000000-0005-0000-0000-0000854C0000}"/>
    <cellStyle name="SAPBEXHLevel2X 3 5 6 3" xfId="23869" xr:uid="{00000000-0005-0000-0000-0000864C0000}"/>
    <cellStyle name="SAPBEXHLevel2X 3 5 7" xfId="12518" xr:uid="{00000000-0005-0000-0000-0000874C0000}"/>
    <cellStyle name="SAPBEXHLevel2X 3 5 7 2" xfId="19725" xr:uid="{00000000-0005-0000-0000-0000884C0000}"/>
    <cellStyle name="SAPBEXHLevel2X 3 5 7 3" xfId="24751" xr:uid="{00000000-0005-0000-0000-0000894C0000}"/>
    <cellStyle name="SAPBEXHLevel2X 3 5 8" xfId="13543" xr:uid="{00000000-0005-0000-0000-00008A4C0000}"/>
    <cellStyle name="SAPBEXHLevel2X 3 5 9" xfId="14553" xr:uid="{00000000-0005-0000-0000-00008B4C0000}"/>
    <cellStyle name="SAPBEXHLevel2X 3 6" xfId="869" xr:uid="{00000000-0005-0000-0000-00008C4C0000}"/>
    <cellStyle name="SAPBEXHLevel2X 3 6 2" xfId="8445" xr:uid="{00000000-0005-0000-0000-00008D4C0000}"/>
    <cellStyle name="SAPBEXHLevel2X 3 6 2 2" xfId="15658" xr:uid="{00000000-0005-0000-0000-00008E4C0000}"/>
    <cellStyle name="SAPBEXHLevel2X 3 6 2 3" xfId="21303" xr:uid="{00000000-0005-0000-0000-00008F4C0000}"/>
    <cellStyle name="SAPBEXHLevel2X 3 6 3" xfId="8851" xr:uid="{00000000-0005-0000-0000-0000904C0000}"/>
    <cellStyle name="SAPBEXHLevel2X 3 6 3 2" xfId="16064" xr:uid="{00000000-0005-0000-0000-0000914C0000}"/>
    <cellStyle name="SAPBEXHLevel2X 3 6 3 3" xfId="21608" xr:uid="{00000000-0005-0000-0000-0000924C0000}"/>
    <cellStyle name="SAPBEXHLevel2X 3 6 4" xfId="10576" xr:uid="{00000000-0005-0000-0000-0000934C0000}"/>
    <cellStyle name="SAPBEXHLevel2X 3 6 4 2" xfId="17789" xr:uid="{00000000-0005-0000-0000-0000944C0000}"/>
    <cellStyle name="SAPBEXHLevel2X 3 6 4 3" xfId="23185" xr:uid="{00000000-0005-0000-0000-0000954C0000}"/>
    <cellStyle name="SAPBEXHLevel2X 3 6 5" xfId="11609" xr:uid="{00000000-0005-0000-0000-0000964C0000}"/>
    <cellStyle name="SAPBEXHLevel2X 3 6 5 2" xfId="18816" xr:uid="{00000000-0005-0000-0000-0000974C0000}"/>
    <cellStyle name="SAPBEXHLevel2X 3 6 5 3" xfId="23986" xr:uid="{00000000-0005-0000-0000-0000984C0000}"/>
    <cellStyle name="SAPBEXHLevel2X 3 6 6" xfId="12398" xr:uid="{00000000-0005-0000-0000-0000994C0000}"/>
    <cellStyle name="SAPBEXHLevel2X 3 6 6 2" xfId="19605" xr:uid="{00000000-0005-0000-0000-00009A4C0000}"/>
    <cellStyle name="SAPBEXHLevel2X 3 6 6 3" xfId="24640" xr:uid="{00000000-0005-0000-0000-00009B4C0000}"/>
    <cellStyle name="SAPBEXHLevel2X 3 6 7" xfId="13674" xr:uid="{00000000-0005-0000-0000-00009C4C0000}"/>
    <cellStyle name="SAPBEXHLevel2X 3 6 8" xfId="14458" xr:uid="{00000000-0005-0000-0000-00009D4C0000}"/>
    <cellStyle name="SAPBEXHLevel2X 3 7" xfId="8025" xr:uid="{00000000-0005-0000-0000-00009E4C0000}"/>
    <cellStyle name="SAPBEXHLevel2X 3 7 2" xfId="15238" xr:uid="{00000000-0005-0000-0000-00009F4C0000}"/>
    <cellStyle name="SAPBEXHLevel2X 3 7 3" xfId="20924" xr:uid="{00000000-0005-0000-0000-0000A04C0000}"/>
    <cellStyle name="SAPBEXHLevel2X 3 8" xfId="9226" xr:uid="{00000000-0005-0000-0000-0000A14C0000}"/>
    <cellStyle name="SAPBEXHLevel2X 3 8 2" xfId="16439" xr:uid="{00000000-0005-0000-0000-0000A24C0000}"/>
    <cellStyle name="SAPBEXHLevel2X 3 8 3" xfId="21973" xr:uid="{00000000-0005-0000-0000-0000A34C0000}"/>
    <cellStyle name="SAPBEXHLevel2X 3 9" xfId="10157" xr:uid="{00000000-0005-0000-0000-0000A44C0000}"/>
    <cellStyle name="SAPBEXHLevel2X 3 9 2" xfId="17370" xr:uid="{00000000-0005-0000-0000-0000A54C0000}"/>
    <cellStyle name="SAPBEXHLevel2X 3 9 3" xfId="22807" xr:uid="{00000000-0005-0000-0000-0000A64C0000}"/>
    <cellStyle name="SAPBEXHLevel2X 4" xfId="506" xr:uid="{00000000-0005-0000-0000-0000A74C0000}"/>
    <cellStyle name="SAPBEXHLevel2X 4 10" xfId="13379" xr:uid="{00000000-0005-0000-0000-0000A84C0000}"/>
    <cellStyle name="SAPBEXHLevel2X 4 2" xfId="587" xr:uid="{00000000-0005-0000-0000-0000A94C0000}"/>
    <cellStyle name="SAPBEXHLevel2X 4 2 2" xfId="1043" xr:uid="{00000000-0005-0000-0000-0000AA4C0000}"/>
    <cellStyle name="SAPBEXHLevel2X 4 2 2 2" xfId="8446" xr:uid="{00000000-0005-0000-0000-0000AB4C0000}"/>
    <cellStyle name="SAPBEXHLevel2X 4 2 2 2 2" xfId="15659" xr:uid="{00000000-0005-0000-0000-0000AC4C0000}"/>
    <cellStyle name="SAPBEXHLevel2X 4 2 2 2 3" xfId="21304" xr:uid="{00000000-0005-0000-0000-0000AD4C0000}"/>
    <cellStyle name="SAPBEXHLevel2X 4 2 2 3" xfId="8850" xr:uid="{00000000-0005-0000-0000-0000AE4C0000}"/>
    <cellStyle name="SAPBEXHLevel2X 4 2 2 3 2" xfId="16063" xr:uid="{00000000-0005-0000-0000-0000AF4C0000}"/>
    <cellStyle name="SAPBEXHLevel2X 4 2 2 3 3" xfId="21607" xr:uid="{00000000-0005-0000-0000-0000B04C0000}"/>
    <cellStyle name="SAPBEXHLevel2X 4 2 2 4" xfId="10577" xr:uid="{00000000-0005-0000-0000-0000B14C0000}"/>
    <cellStyle name="SAPBEXHLevel2X 4 2 2 4 2" xfId="17790" xr:uid="{00000000-0005-0000-0000-0000B24C0000}"/>
    <cellStyle name="SAPBEXHLevel2X 4 2 2 4 3" xfId="23186" xr:uid="{00000000-0005-0000-0000-0000B34C0000}"/>
    <cellStyle name="SAPBEXHLevel2X 4 2 2 5" xfId="11783" xr:uid="{00000000-0005-0000-0000-0000B44C0000}"/>
    <cellStyle name="SAPBEXHLevel2X 4 2 2 5 2" xfId="18990" xr:uid="{00000000-0005-0000-0000-0000B54C0000}"/>
    <cellStyle name="SAPBEXHLevel2X 4 2 2 5 3" xfId="24144" xr:uid="{00000000-0005-0000-0000-0000B64C0000}"/>
    <cellStyle name="SAPBEXHLevel2X 4 2 2 6" xfId="12240" xr:uid="{00000000-0005-0000-0000-0000B74C0000}"/>
    <cellStyle name="SAPBEXHLevel2X 4 2 2 6 2" xfId="19447" xr:uid="{00000000-0005-0000-0000-0000B84C0000}"/>
    <cellStyle name="SAPBEXHLevel2X 4 2 2 6 3" xfId="24482" xr:uid="{00000000-0005-0000-0000-0000B94C0000}"/>
    <cellStyle name="SAPBEXHLevel2X 4 2 2 7" xfId="13848" xr:uid="{00000000-0005-0000-0000-0000BA4C0000}"/>
    <cellStyle name="SAPBEXHLevel2X 4 2 2 8" xfId="14303" xr:uid="{00000000-0005-0000-0000-0000BB4C0000}"/>
    <cellStyle name="SAPBEXHLevel2X 4 2 3" xfId="8031" xr:uid="{00000000-0005-0000-0000-0000BC4C0000}"/>
    <cellStyle name="SAPBEXHLevel2X 4 2 3 2" xfId="15244" xr:uid="{00000000-0005-0000-0000-0000BD4C0000}"/>
    <cellStyle name="SAPBEXHLevel2X 4 2 3 3" xfId="20930" xr:uid="{00000000-0005-0000-0000-0000BE4C0000}"/>
    <cellStyle name="SAPBEXHLevel2X 4 2 4" xfId="9220" xr:uid="{00000000-0005-0000-0000-0000BF4C0000}"/>
    <cellStyle name="SAPBEXHLevel2X 4 2 4 2" xfId="16433" xr:uid="{00000000-0005-0000-0000-0000C04C0000}"/>
    <cellStyle name="SAPBEXHLevel2X 4 2 4 3" xfId="21967" xr:uid="{00000000-0005-0000-0000-0000C14C0000}"/>
    <cellStyle name="SAPBEXHLevel2X 4 2 5" xfId="10163" xr:uid="{00000000-0005-0000-0000-0000C24C0000}"/>
    <cellStyle name="SAPBEXHLevel2X 4 2 5 2" xfId="17376" xr:uid="{00000000-0005-0000-0000-0000C34C0000}"/>
    <cellStyle name="SAPBEXHLevel2X 4 2 5 3" xfId="22813" xr:uid="{00000000-0005-0000-0000-0000C44C0000}"/>
    <cellStyle name="SAPBEXHLevel2X 4 2 6" xfId="11370" xr:uid="{00000000-0005-0000-0000-0000C54C0000}"/>
    <cellStyle name="SAPBEXHLevel2X 4 2 6 2" xfId="18577" xr:uid="{00000000-0005-0000-0000-0000C64C0000}"/>
    <cellStyle name="SAPBEXHLevel2X 4 2 6 3" xfId="23772" xr:uid="{00000000-0005-0000-0000-0000C74C0000}"/>
    <cellStyle name="SAPBEXHLevel2X 4 2 7" xfId="12617" xr:uid="{00000000-0005-0000-0000-0000C84C0000}"/>
    <cellStyle name="SAPBEXHLevel2X 4 2 7 2" xfId="19824" xr:uid="{00000000-0005-0000-0000-0000C94C0000}"/>
    <cellStyle name="SAPBEXHLevel2X 4 2 7 3" xfId="24847" xr:uid="{00000000-0005-0000-0000-0000CA4C0000}"/>
    <cellStyle name="SAPBEXHLevel2X 4 2 8" xfId="13446" xr:uid="{00000000-0005-0000-0000-0000CB4C0000}"/>
    <cellStyle name="SAPBEXHLevel2X 4 3" xfId="652" xr:uid="{00000000-0005-0000-0000-0000CC4C0000}"/>
    <cellStyle name="SAPBEXHLevel2X 4 3 2" xfId="1108" xr:uid="{00000000-0005-0000-0000-0000CD4C0000}"/>
    <cellStyle name="SAPBEXHLevel2X 4 3 2 2" xfId="8447" xr:uid="{00000000-0005-0000-0000-0000CE4C0000}"/>
    <cellStyle name="SAPBEXHLevel2X 4 3 2 2 2" xfId="15660" xr:uid="{00000000-0005-0000-0000-0000CF4C0000}"/>
    <cellStyle name="SAPBEXHLevel2X 4 3 2 2 3" xfId="21305" xr:uid="{00000000-0005-0000-0000-0000D04C0000}"/>
    <cellStyle name="SAPBEXHLevel2X 4 3 2 3" xfId="8849" xr:uid="{00000000-0005-0000-0000-0000D14C0000}"/>
    <cellStyle name="SAPBEXHLevel2X 4 3 2 3 2" xfId="16062" xr:uid="{00000000-0005-0000-0000-0000D24C0000}"/>
    <cellStyle name="SAPBEXHLevel2X 4 3 2 3 3" xfId="21606" xr:uid="{00000000-0005-0000-0000-0000D34C0000}"/>
    <cellStyle name="SAPBEXHLevel2X 4 3 2 4" xfId="10578" xr:uid="{00000000-0005-0000-0000-0000D44C0000}"/>
    <cellStyle name="SAPBEXHLevel2X 4 3 2 4 2" xfId="17791" xr:uid="{00000000-0005-0000-0000-0000D54C0000}"/>
    <cellStyle name="SAPBEXHLevel2X 4 3 2 4 3" xfId="23187" xr:uid="{00000000-0005-0000-0000-0000D64C0000}"/>
    <cellStyle name="SAPBEXHLevel2X 4 3 2 5" xfId="11848" xr:uid="{00000000-0005-0000-0000-0000D74C0000}"/>
    <cellStyle name="SAPBEXHLevel2X 4 3 2 5 2" xfId="19055" xr:uid="{00000000-0005-0000-0000-0000D84C0000}"/>
    <cellStyle name="SAPBEXHLevel2X 4 3 2 5 3" xfId="24209" xr:uid="{00000000-0005-0000-0000-0000D94C0000}"/>
    <cellStyle name="SAPBEXHLevel2X 4 3 2 6" xfId="12175" xr:uid="{00000000-0005-0000-0000-0000DA4C0000}"/>
    <cellStyle name="SAPBEXHLevel2X 4 3 2 6 2" xfId="19382" xr:uid="{00000000-0005-0000-0000-0000DB4C0000}"/>
    <cellStyle name="SAPBEXHLevel2X 4 3 2 6 3" xfId="24417" xr:uid="{00000000-0005-0000-0000-0000DC4C0000}"/>
    <cellStyle name="SAPBEXHLevel2X 4 3 2 7" xfId="13913" xr:uid="{00000000-0005-0000-0000-0000DD4C0000}"/>
    <cellStyle name="SAPBEXHLevel2X 4 3 2 8" xfId="14238" xr:uid="{00000000-0005-0000-0000-0000DE4C0000}"/>
    <cellStyle name="SAPBEXHLevel2X 4 3 3" xfId="8032" xr:uid="{00000000-0005-0000-0000-0000DF4C0000}"/>
    <cellStyle name="SAPBEXHLevel2X 4 3 3 2" xfId="15245" xr:uid="{00000000-0005-0000-0000-0000E04C0000}"/>
    <cellStyle name="SAPBEXHLevel2X 4 3 3 3" xfId="20931" xr:uid="{00000000-0005-0000-0000-0000E14C0000}"/>
    <cellStyle name="SAPBEXHLevel2X 4 3 4" xfId="9219" xr:uid="{00000000-0005-0000-0000-0000E24C0000}"/>
    <cellStyle name="SAPBEXHLevel2X 4 3 4 2" xfId="16432" xr:uid="{00000000-0005-0000-0000-0000E34C0000}"/>
    <cellStyle name="SAPBEXHLevel2X 4 3 4 3" xfId="21966" xr:uid="{00000000-0005-0000-0000-0000E44C0000}"/>
    <cellStyle name="SAPBEXHLevel2X 4 3 5" xfId="10164" xr:uid="{00000000-0005-0000-0000-0000E54C0000}"/>
    <cellStyle name="SAPBEXHLevel2X 4 3 5 2" xfId="17377" xr:uid="{00000000-0005-0000-0000-0000E64C0000}"/>
    <cellStyle name="SAPBEXHLevel2X 4 3 5 3" xfId="22814" xr:uid="{00000000-0005-0000-0000-0000E74C0000}"/>
    <cellStyle name="SAPBEXHLevel2X 4 3 6" xfId="11435" xr:uid="{00000000-0005-0000-0000-0000E84C0000}"/>
    <cellStyle name="SAPBEXHLevel2X 4 3 6 2" xfId="18642" xr:uid="{00000000-0005-0000-0000-0000E94C0000}"/>
    <cellStyle name="SAPBEXHLevel2X 4 3 6 3" xfId="23837" xr:uid="{00000000-0005-0000-0000-0000EA4C0000}"/>
    <cellStyle name="SAPBEXHLevel2X 4 3 7" xfId="12550" xr:uid="{00000000-0005-0000-0000-0000EB4C0000}"/>
    <cellStyle name="SAPBEXHLevel2X 4 3 7 2" xfId="19757" xr:uid="{00000000-0005-0000-0000-0000EC4C0000}"/>
    <cellStyle name="SAPBEXHLevel2X 4 3 7 3" xfId="24782" xr:uid="{00000000-0005-0000-0000-0000ED4C0000}"/>
    <cellStyle name="SAPBEXHLevel2X 4 3 8" xfId="13511" xr:uid="{00000000-0005-0000-0000-0000EE4C0000}"/>
    <cellStyle name="SAPBEXHLevel2X 4 3 9" xfId="14585" xr:uid="{00000000-0005-0000-0000-0000EF4C0000}"/>
    <cellStyle name="SAPBEXHLevel2X 4 4" xfId="707" xr:uid="{00000000-0005-0000-0000-0000F04C0000}"/>
    <cellStyle name="SAPBEXHLevel2X 4 4 2" xfId="1163" xr:uid="{00000000-0005-0000-0000-0000F14C0000}"/>
    <cellStyle name="SAPBEXHLevel2X 4 4 2 2" xfId="8448" xr:uid="{00000000-0005-0000-0000-0000F24C0000}"/>
    <cellStyle name="SAPBEXHLevel2X 4 4 2 2 2" xfId="15661" xr:uid="{00000000-0005-0000-0000-0000F34C0000}"/>
    <cellStyle name="SAPBEXHLevel2X 4 4 2 2 3" xfId="21306" xr:uid="{00000000-0005-0000-0000-0000F44C0000}"/>
    <cellStyle name="SAPBEXHLevel2X 4 4 2 3" xfId="8848" xr:uid="{00000000-0005-0000-0000-0000F54C0000}"/>
    <cellStyle name="SAPBEXHLevel2X 4 4 2 3 2" xfId="16061" xr:uid="{00000000-0005-0000-0000-0000F64C0000}"/>
    <cellStyle name="SAPBEXHLevel2X 4 4 2 3 3" xfId="21605" xr:uid="{00000000-0005-0000-0000-0000F74C0000}"/>
    <cellStyle name="SAPBEXHLevel2X 4 4 2 4" xfId="10579" xr:uid="{00000000-0005-0000-0000-0000F84C0000}"/>
    <cellStyle name="SAPBEXHLevel2X 4 4 2 4 2" xfId="17792" xr:uid="{00000000-0005-0000-0000-0000F94C0000}"/>
    <cellStyle name="SAPBEXHLevel2X 4 4 2 4 3" xfId="23188" xr:uid="{00000000-0005-0000-0000-0000FA4C0000}"/>
    <cellStyle name="SAPBEXHLevel2X 4 4 2 5" xfId="11903" xr:uid="{00000000-0005-0000-0000-0000FB4C0000}"/>
    <cellStyle name="SAPBEXHLevel2X 4 4 2 5 2" xfId="19110" xr:uid="{00000000-0005-0000-0000-0000FC4C0000}"/>
    <cellStyle name="SAPBEXHLevel2X 4 4 2 5 3" xfId="24264" xr:uid="{00000000-0005-0000-0000-0000FD4C0000}"/>
    <cellStyle name="SAPBEXHLevel2X 4 4 2 6" xfId="12120" xr:uid="{00000000-0005-0000-0000-0000FE4C0000}"/>
    <cellStyle name="SAPBEXHLevel2X 4 4 2 6 2" xfId="19327" xr:uid="{00000000-0005-0000-0000-0000FF4C0000}"/>
    <cellStyle name="SAPBEXHLevel2X 4 4 2 6 3" xfId="24362" xr:uid="{00000000-0005-0000-0000-0000004D0000}"/>
    <cellStyle name="SAPBEXHLevel2X 4 4 2 7" xfId="13968" xr:uid="{00000000-0005-0000-0000-0000014D0000}"/>
    <cellStyle name="SAPBEXHLevel2X 4 4 2 8" xfId="14183" xr:uid="{00000000-0005-0000-0000-0000024D0000}"/>
    <cellStyle name="SAPBEXHLevel2X 4 4 3" xfId="8033" xr:uid="{00000000-0005-0000-0000-0000034D0000}"/>
    <cellStyle name="SAPBEXHLevel2X 4 4 3 2" xfId="15246" xr:uid="{00000000-0005-0000-0000-0000044D0000}"/>
    <cellStyle name="SAPBEXHLevel2X 4 4 3 3" xfId="20932" xr:uid="{00000000-0005-0000-0000-0000054D0000}"/>
    <cellStyle name="SAPBEXHLevel2X 4 4 4" xfId="9218" xr:uid="{00000000-0005-0000-0000-0000064D0000}"/>
    <cellStyle name="SAPBEXHLevel2X 4 4 4 2" xfId="16431" xr:uid="{00000000-0005-0000-0000-0000074D0000}"/>
    <cellStyle name="SAPBEXHLevel2X 4 4 4 3" xfId="21965" xr:uid="{00000000-0005-0000-0000-0000084D0000}"/>
    <cellStyle name="SAPBEXHLevel2X 4 4 5" xfId="10165" xr:uid="{00000000-0005-0000-0000-0000094D0000}"/>
    <cellStyle name="SAPBEXHLevel2X 4 4 5 2" xfId="17378" xr:uid="{00000000-0005-0000-0000-00000A4D0000}"/>
    <cellStyle name="SAPBEXHLevel2X 4 4 5 3" xfId="22815" xr:uid="{00000000-0005-0000-0000-00000B4D0000}"/>
    <cellStyle name="SAPBEXHLevel2X 4 4 6" xfId="11490" xr:uid="{00000000-0005-0000-0000-00000C4D0000}"/>
    <cellStyle name="SAPBEXHLevel2X 4 4 6 2" xfId="18697" xr:uid="{00000000-0005-0000-0000-00000D4D0000}"/>
    <cellStyle name="SAPBEXHLevel2X 4 4 6 3" xfId="23892" xr:uid="{00000000-0005-0000-0000-00000E4D0000}"/>
    <cellStyle name="SAPBEXHLevel2X 4 4 7" xfId="12491" xr:uid="{00000000-0005-0000-0000-00000F4D0000}"/>
    <cellStyle name="SAPBEXHLevel2X 4 4 7 2" xfId="19698" xr:uid="{00000000-0005-0000-0000-0000104D0000}"/>
    <cellStyle name="SAPBEXHLevel2X 4 4 7 3" xfId="24730" xr:uid="{00000000-0005-0000-0000-0000114D0000}"/>
    <cellStyle name="SAPBEXHLevel2X 4 4 8" xfId="13566" xr:uid="{00000000-0005-0000-0000-0000124D0000}"/>
    <cellStyle name="SAPBEXHLevel2X 4 4 9" xfId="14531" xr:uid="{00000000-0005-0000-0000-0000134D0000}"/>
    <cellStyle name="SAPBEXHLevel2X 4 5" xfId="8030" xr:uid="{00000000-0005-0000-0000-0000144D0000}"/>
    <cellStyle name="SAPBEXHLevel2X 4 5 2" xfId="15243" xr:uid="{00000000-0005-0000-0000-0000154D0000}"/>
    <cellStyle name="SAPBEXHLevel2X 4 5 3" xfId="20929" xr:uid="{00000000-0005-0000-0000-0000164D0000}"/>
    <cellStyle name="SAPBEXHLevel2X 4 6" xfId="9221" xr:uid="{00000000-0005-0000-0000-0000174D0000}"/>
    <cellStyle name="SAPBEXHLevel2X 4 6 2" xfId="16434" xr:uid="{00000000-0005-0000-0000-0000184D0000}"/>
    <cellStyle name="SAPBEXHLevel2X 4 6 3" xfId="21968" xr:uid="{00000000-0005-0000-0000-0000194D0000}"/>
    <cellStyle name="SAPBEXHLevel2X 4 7" xfId="10162" xr:uid="{00000000-0005-0000-0000-00001A4D0000}"/>
    <cellStyle name="SAPBEXHLevel2X 4 7 2" xfId="17375" xr:uid="{00000000-0005-0000-0000-00001B4D0000}"/>
    <cellStyle name="SAPBEXHLevel2X 4 7 3" xfId="22812" xr:uid="{00000000-0005-0000-0000-00001C4D0000}"/>
    <cellStyle name="SAPBEXHLevel2X 4 8" xfId="11289" xr:uid="{00000000-0005-0000-0000-00001D4D0000}"/>
    <cellStyle name="SAPBEXHLevel2X 4 8 2" xfId="18496" xr:uid="{00000000-0005-0000-0000-00001E4D0000}"/>
    <cellStyle name="SAPBEXHLevel2X 4 8 3" xfId="23695" xr:uid="{00000000-0005-0000-0000-00001F4D0000}"/>
    <cellStyle name="SAPBEXHLevel2X 4 9" xfId="12725" xr:uid="{00000000-0005-0000-0000-0000204D0000}"/>
    <cellStyle name="SAPBEXHLevel2X 4 9 2" xfId="19932" xr:uid="{00000000-0005-0000-0000-0000214D0000}"/>
    <cellStyle name="SAPBEXHLevel2X 4 9 3" xfId="24923" xr:uid="{00000000-0005-0000-0000-0000224D0000}"/>
    <cellStyle name="SAPBEXHLevel2X 5" xfId="812" xr:uid="{00000000-0005-0000-0000-0000234D0000}"/>
    <cellStyle name="SAPBEXHLevel2X 5 10" xfId="14492" xr:uid="{00000000-0005-0000-0000-0000244D0000}"/>
    <cellStyle name="SAPBEXHLevel2X 5 2" xfId="7380" xr:uid="{00000000-0005-0000-0000-0000254D0000}"/>
    <cellStyle name="SAPBEXHLevel2X 5 2 2" xfId="9615" xr:uid="{00000000-0005-0000-0000-0000264D0000}"/>
    <cellStyle name="SAPBEXHLevel2X 5 2 2 2" xfId="16828" xr:uid="{00000000-0005-0000-0000-0000274D0000}"/>
    <cellStyle name="SAPBEXHLevel2X 5 2 2 3" xfId="22294" xr:uid="{00000000-0005-0000-0000-0000284D0000}"/>
    <cellStyle name="SAPBEXHLevel2X 5 2 3" xfId="9813" xr:uid="{00000000-0005-0000-0000-0000294D0000}"/>
    <cellStyle name="SAPBEXHLevel2X 5 2 3 2" xfId="17026" xr:uid="{00000000-0005-0000-0000-00002A4D0000}"/>
    <cellStyle name="SAPBEXHLevel2X 5 2 3 3" xfId="22492" xr:uid="{00000000-0005-0000-0000-00002B4D0000}"/>
    <cellStyle name="SAPBEXHLevel2X 5 2 4" xfId="11017" xr:uid="{00000000-0005-0000-0000-00002C4D0000}"/>
    <cellStyle name="SAPBEXHLevel2X 5 2 4 2" xfId="18230" xr:uid="{00000000-0005-0000-0000-00002D4D0000}"/>
    <cellStyle name="SAPBEXHLevel2X 5 2 4 3" xfId="23447" xr:uid="{00000000-0005-0000-0000-00002E4D0000}"/>
    <cellStyle name="SAPBEXHLevel2X 5 2 5" xfId="12964" xr:uid="{00000000-0005-0000-0000-00002F4D0000}"/>
    <cellStyle name="SAPBEXHLevel2X 5 2 5 2" xfId="20171" xr:uid="{00000000-0005-0000-0000-0000304D0000}"/>
    <cellStyle name="SAPBEXHLevel2X 5 2 5 3" xfId="25127" xr:uid="{00000000-0005-0000-0000-0000314D0000}"/>
    <cellStyle name="SAPBEXHLevel2X 5 2 6" xfId="13153" xr:uid="{00000000-0005-0000-0000-0000324D0000}"/>
    <cellStyle name="SAPBEXHLevel2X 5 2 6 2" xfId="20360" xr:uid="{00000000-0005-0000-0000-0000334D0000}"/>
    <cellStyle name="SAPBEXHLevel2X 5 2 6 3" xfId="25316" xr:uid="{00000000-0005-0000-0000-0000344D0000}"/>
    <cellStyle name="SAPBEXHLevel2X 5 2 7" xfId="14825" xr:uid="{00000000-0005-0000-0000-0000354D0000}"/>
    <cellStyle name="SAPBEXHLevel2X 5 2 8" xfId="20538" xr:uid="{00000000-0005-0000-0000-0000364D0000}"/>
    <cellStyle name="SAPBEXHLevel2X 5 3" xfId="7381" xr:uid="{00000000-0005-0000-0000-0000374D0000}"/>
    <cellStyle name="SAPBEXHLevel2X 5 3 2" xfId="9616" xr:uid="{00000000-0005-0000-0000-0000384D0000}"/>
    <cellStyle name="SAPBEXHLevel2X 5 3 2 2" xfId="16829" xr:uid="{00000000-0005-0000-0000-0000394D0000}"/>
    <cellStyle name="SAPBEXHLevel2X 5 3 2 3" xfId="22295" xr:uid="{00000000-0005-0000-0000-00003A4D0000}"/>
    <cellStyle name="SAPBEXHLevel2X 5 3 3" xfId="9814" xr:uid="{00000000-0005-0000-0000-00003B4D0000}"/>
    <cellStyle name="SAPBEXHLevel2X 5 3 3 2" xfId="17027" xr:uid="{00000000-0005-0000-0000-00003C4D0000}"/>
    <cellStyle name="SAPBEXHLevel2X 5 3 3 3" xfId="22493" xr:uid="{00000000-0005-0000-0000-00003D4D0000}"/>
    <cellStyle name="SAPBEXHLevel2X 5 3 4" xfId="11018" xr:uid="{00000000-0005-0000-0000-00003E4D0000}"/>
    <cellStyle name="SAPBEXHLevel2X 5 3 4 2" xfId="18231" xr:uid="{00000000-0005-0000-0000-00003F4D0000}"/>
    <cellStyle name="SAPBEXHLevel2X 5 3 4 3" xfId="23448" xr:uid="{00000000-0005-0000-0000-0000404D0000}"/>
    <cellStyle name="SAPBEXHLevel2X 5 3 5" xfId="12965" xr:uid="{00000000-0005-0000-0000-0000414D0000}"/>
    <cellStyle name="SAPBEXHLevel2X 5 3 5 2" xfId="20172" xr:uid="{00000000-0005-0000-0000-0000424D0000}"/>
    <cellStyle name="SAPBEXHLevel2X 5 3 5 3" xfId="25128" xr:uid="{00000000-0005-0000-0000-0000434D0000}"/>
    <cellStyle name="SAPBEXHLevel2X 5 3 6" xfId="13154" xr:uid="{00000000-0005-0000-0000-0000444D0000}"/>
    <cellStyle name="SAPBEXHLevel2X 5 3 6 2" xfId="20361" xr:uid="{00000000-0005-0000-0000-0000454D0000}"/>
    <cellStyle name="SAPBEXHLevel2X 5 3 6 3" xfId="25317" xr:uid="{00000000-0005-0000-0000-0000464D0000}"/>
    <cellStyle name="SAPBEXHLevel2X 5 3 7" xfId="14826" xr:uid="{00000000-0005-0000-0000-0000474D0000}"/>
    <cellStyle name="SAPBEXHLevel2X 5 3 8" xfId="20539" xr:uid="{00000000-0005-0000-0000-0000484D0000}"/>
    <cellStyle name="SAPBEXHLevel2X 5 4" xfId="8449" xr:uid="{00000000-0005-0000-0000-0000494D0000}"/>
    <cellStyle name="SAPBEXHLevel2X 5 4 2" xfId="15662" xr:uid="{00000000-0005-0000-0000-00004A4D0000}"/>
    <cellStyle name="SAPBEXHLevel2X 5 4 3" xfId="21307" xr:uid="{00000000-0005-0000-0000-00004B4D0000}"/>
    <cellStyle name="SAPBEXHLevel2X 5 5" xfId="8847" xr:uid="{00000000-0005-0000-0000-00004C4D0000}"/>
    <cellStyle name="SAPBEXHLevel2X 5 5 2" xfId="16060" xr:uid="{00000000-0005-0000-0000-00004D4D0000}"/>
    <cellStyle name="SAPBEXHLevel2X 5 5 3" xfId="21604" xr:uid="{00000000-0005-0000-0000-00004E4D0000}"/>
    <cellStyle name="SAPBEXHLevel2X 5 6" xfId="10580" xr:uid="{00000000-0005-0000-0000-00004F4D0000}"/>
    <cellStyle name="SAPBEXHLevel2X 5 6 2" xfId="17793" xr:uid="{00000000-0005-0000-0000-0000504D0000}"/>
    <cellStyle name="SAPBEXHLevel2X 5 6 3" xfId="23189" xr:uid="{00000000-0005-0000-0000-0000514D0000}"/>
    <cellStyle name="SAPBEXHLevel2X 5 7" xfId="11552" xr:uid="{00000000-0005-0000-0000-0000524D0000}"/>
    <cellStyle name="SAPBEXHLevel2X 5 7 2" xfId="18759" xr:uid="{00000000-0005-0000-0000-0000534D0000}"/>
    <cellStyle name="SAPBEXHLevel2X 5 7 3" xfId="23935" xr:uid="{00000000-0005-0000-0000-0000544D0000}"/>
    <cellStyle name="SAPBEXHLevel2X 5 8" xfId="12450" xr:uid="{00000000-0005-0000-0000-0000554D0000}"/>
    <cellStyle name="SAPBEXHLevel2X 5 8 2" xfId="19657" xr:uid="{00000000-0005-0000-0000-0000564D0000}"/>
    <cellStyle name="SAPBEXHLevel2X 5 8 3" xfId="24691" xr:uid="{00000000-0005-0000-0000-0000574D0000}"/>
    <cellStyle name="SAPBEXHLevel2X 5 9" xfId="13619" xr:uid="{00000000-0005-0000-0000-0000584D0000}"/>
    <cellStyle name="SAPBEXHLevel2X 6" xfId="7382" xr:uid="{00000000-0005-0000-0000-0000594D0000}"/>
    <cellStyle name="SAPBEXHLevel2X 6 2" xfId="7383" xr:uid="{00000000-0005-0000-0000-00005A4D0000}"/>
    <cellStyle name="SAPBEXHLevel2X 6 2 2" xfId="9618" xr:uid="{00000000-0005-0000-0000-00005B4D0000}"/>
    <cellStyle name="SAPBEXHLevel2X 6 2 2 2" xfId="16831" xr:uid="{00000000-0005-0000-0000-00005C4D0000}"/>
    <cellStyle name="SAPBEXHLevel2X 6 2 2 3" xfId="22297" xr:uid="{00000000-0005-0000-0000-00005D4D0000}"/>
    <cellStyle name="SAPBEXHLevel2X 6 2 3" xfId="9816" xr:uid="{00000000-0005-0000-0000-00005E4D0000}"/>
    <cellStyle name="SAPBEXHLevel2X 6 2 3 2" xfId="17029" xr:uid="{00000000-0005-0000-0000-00005F4D0000}"/>
    <cellStyle name="SAPBEXHLevel2X 6 2 3 3" xfId="22495" xr:uid="{00000000-0005-0000-0000-0000604D0000}"/>
    <cellStyle name="SAPBEXHLevel2X 6 2 4" xfId="11020" xr:uid="{00000000-0005-0000-0000-0000614D0000}"/>
    <cellStyle name="SAPBEXHLevel2X 6 2 4 2" xfId="18233" xr:uid="{00000000-0005-0000-0000-0000624D0000}"/>
    <cellStyle name="SAPBEXHLevel2X 6 2 4 3" xfId="23450" xr:uid="{00000000-0005-0000-0000-0000634D0000}"/>
    <cellStyle name="SAPBEXHLevel2X 6 2 5" xfId="12967" xr:uid="{00000000-0005-0000-0000-0000644D0000}"/>
    <cellStyle name="SAPBEXHLevel2X 6 2 5 2" xfId="20174" xr:uid="{00000000-0005-0000-0000-0000654D0000}"/>
    <cellStyle name="SAPBEXHLevel2X 6 2 5 3" xfId="25130" xr:uid="{00000000-0005-0000-0000-0000664D0000}"/>
    <cellStyle name="SAPBEXHLevel2X 6 2 6" xfId="13156" xr:uid="{00000000-0005-0000-0000-0000674D0000}"/>
    <cellStyle name="SAPBEXHLevel2X 6 2 6 2" xfId="20363" xr:uid="{00000000-0005-0000-0000-0000684D0000}"/>
    <cellStyle name="SAPBEXHLevel2X 6 2 6 3" xfId="25319" xr:uid="{00000000-0005-0000-0000-0000694D0000}"/>
    <cellStyle name="SAPBEXHLevel2X 6 2 7" xfId="14828" xr:uid="{00000000-0005-0000-0000-00006A4D0000}"/>
    <cellStyle name="SAPBEXHLevel2X 6 2 8" xfId="20541" xr:uid="{00000000-0005-0000-0000-00006B4D0000}"/>
    <cellStyle name="SAPBEXHLevel2X 6 3" xfId="9617" xr:uid="{00000000-0005-0000-0000-00006C4D0000}"/>
    <cellStyle name="SAPBEXHLevel2X 6 3 2" xfId="16830" xr:uid="{00000000-0005-0000-0000-00006D4D0000}"/>
    <cellStyle name="SAPBEXHLevel2X 6 3 3" xfId="22296" xr:uid="{00000000-0005-0000-0000-00006E4D0000}"/>
    <cellStyle name="SAPBEXHLevel2X 6 4" xfId="9815" xr:uid="{00000000-0005-0000-0000-00006F4D0000}"/>
    <cellStyle name="SAPBEXHLevel2X 6 4 2" xfId="17028" xr:uid="{00000000-0005-0000-0000-0000704D0000}"/>
    <cellStyle name="SAPBEXHLevel2X 6 4 3" xfId="22494" xr:uid="{00000000-0005-0000-0000-0000714D0000}"/>
    <cellStyle name="SAPBEXHLevel2X 6 5" xfId="11019" xr:uid="{00000000-0005-0000-0000-0000724D0000}"/>
    <cellStyle name="SAPBEXHLevel2X 6 5 2" xfId="18232" xr:uid="{00000000-0005-0000-0000-0000734D0000}"/>
    <cellStyle name="SAPBEXHLevel2X 6 5 3" xfId="23449" xr:uid="{00000000-0005-0000-0000-0000744D0000}"/>
    <cellStyle name="SAPBEXHLevel2X 6 6" xfId="12966" xr:uid="{00000000-0005-0000-0000-0000754D0000}"/>
    <cellStyle name="SAPBEXHLevel2X 6 6 2" xfId="20173" xr:uid="{00000000-0005-0000-0000-0000764D0000}"/>
    <cellStyle name="SAPBEXHLevel2X 6 6 3" xfId="25129" xr:uid="{00000000-0005-0000-0000-0000774D0000}"/>
    <cellStyle name="SAPBEXHLevel2X 6 7" xfId="13155" xr:uid="{00000000-0005-0000-0000-0000784D0000}"/>
    <cellStyle name="SAPBEXHLevel2X 6 7 2" xfId="20362" xr:uid="{00000000-0005-0000-0000-0000794D0000}"/>
    <cellStyle name="SAPBEXHLevel2X 6 7 3" xfId="25318" xr:uid="{00000000-0005-0000-0000-00007A4D0000}"/>
    <cellStyle name="SAPBEXHLevel2X 6 8" xfId="14827" xr:uid="{00000000-0005-0000-0000-00007B4D0000}"/>
    <cellStyle name="SAPBEXHLevel2X 6 9" xfId="20540" xr:uid="{00000000-0005-0000-0000-00007C4D0000}"/>
    <cellStyle name="SAPBEXHLevel2X 7" xfId="7384" xr:uid="{00000000-0005-0000-0000-00007D4D0000}"/>
    <cellStyle name="SAPBEXHLevel2X 7 10" xfId="20542" xr:uid="{00000000-0005-0000-0000-00007E4D0000}"/>
    <cellStyle name="SAPBEXHLevel2X 7 2" xfId="7385" xr:uid="{00000000-0005-0000-0000-00007F4D0000}"/>
    <cellStyle name="SAPBEXHLevel2X 7 2 2" xfId="9620" xr:uid="{00000000-0005-0000-0000-0000804D0000}"/>
    <cellStyle name="SAPBEXHLevel2X 7 2 2 2" xfId="16833" xr:uid="{00000000-0005-0000-0000-0000814D0000}"/>
    <cellStyle name="SAPBEXHLevel2X 7 2 2 3" xfId="22299" xr:uid="{00000000-0005-0000-0000-0000824D0000}"/>
    <cellStyle name="SAPBEXHLevel2X 7 2 3" xfId="9818" xr:uid="{00000000-0005-0000-0000-0000834D0000}"/>
    <cellStyle name="SAPBEXHLevel2X 7 2 3 2" xfId="17031" xr:uid="{00000000-0005-0000-0000-0000844D0000}"/>
    <cellStyle name="SAPBEXHLevel2X 7 2 3 3" xfId="22497" xr:uid="{00000000-0005-0000-0000-0000854D0000}"/>
    <cellStyle name="SAPBEXHLevel2X 7 2 4" xfId="11022" xr:uid="{00000000-0005-0000-0000-0000864D0000}"/>
    <cellStyle name="SAPBEXHLevel2X 7 2 4 2" xfId="18235" xr:uid="{00000000-0005-0000-0000-0000874D0000}"/>
    <cellStyle name="SAPBEXHLevel2X 7 2 4 3" xfId="23452" xr:uid="{00000000-0005-0000-0000-0000884D0000}"/>
    <cellStyle name="SAPBEXHLevel2X 7 2 5" xfId="12969" xr:uid="{00000000-0005-0000-0000-0000894D0000}"/>
    <cellStyle name="SAPBEXHLevel2X 7 2 5 2" xfId="20176" xr:uid="{00000000-0005-0000-0000-00008A4D0000}"/>
    <cellStyle name="SAPBEXHLevel2X 7 2 5 3" xfId="25132" xr:uid="{00000000-0005-0000-0000-00008B4D0000}"/>
    <cellStyle name="SAPBEXHLevel2X 7 2 6" xfId="13158" xr:uid="{00000000-0005-0000-0000-00008C4D0000}"/>
    <cellStyle name="SAPBEXHLevel2X 7 2 6 2" xfId="20365" xr:uid="{00000000-0005-0000-0000-00008D4D0000}"/>
    <cellStyle name="SAPBEXHLevel2X 7 2 6 3" xfId="25321" xr:uid="{00000000-0005-0000-0000-00008E4D0000}"/>
    <cellStyle name="SAPBEXHLevel2X 7 2 7" xfId="14830" xr:uid="{00000000-0005-0000-0000-00008F4D0000}"/>
    <cellStyle name="SAPBEXHLevel2X 7 2 8" xfId="20543" xr:uid="{00000000-0005-0000-0000-0000904D0000}"/>
    <cellStyle name="SAPBEXHLevel2X 7 3" xfId="7386" xr:uid="{00000000-0005-0000-0000-0000914D0000}"/>
    <cellStyle name="SAPBEXHLevel2X 7 3 2" xfId="9621" xr:uid="{00000000-0005-0000-0000-0000924D0000}"/>
    <cellStyle name="SAPBEXHLevel2X 7 3 2 2" xfId="16834" xr:uid="{00000000-0005-0000-0000-0000934D0000}"/>
    <cellStyle name="SAPBEXHLevel2X 7 3 2 3" xfId="22300" xr:uid="{00000000-0005-0000-0000-0000944D0000}"/>
    <cellStyle name="SAPBEXHLevel2X 7 3 3" xfId="9819" xr:uid="{00000000-0005-0000-0000-0000954D0000}"/>
    <cellStyle name="SAPBEXHLevel2X 7 3 3 2" xfId="17032" xr:uid="{00000000-0005-0000-0000-0000964D0000}"/>
    <cellStyle name="SAPBEXHLevel2X 7 3 3 3" xfId="22498" xr:uid="{00000000-0005-0000-0000-0000974D0000}"/>
    <cellStyle name="SAPBEXHLevel2X 7 3 4" xfId="11023" xr:uid="{00000000-0005-0000-0000-0000984D0000}"/>
    <cellStyle name="SAPBEXHLevel2X 7 3 4 2" xfId="18236" xr:uid="{00000000-0005-0000-0000-0000994D0000}"/>
    <cellStyle name="SAPBEXHLevel2X 7 3 4 3" xfId="23453" xr:uid="{00000000-0005-0000-0000-00009A4D0000}"/>
    <cellStyle name="SAPBEXHLevel2X 7 3 5" xfId="12970" xr:uid="{00000000-0005-0000-0000-00009B4D0000}"/>
    <cellStyle name="SAPBEXHLevel2X 7 3 5 2" xfId="20177" xr:uid="{00000000-0005-0000-0000-00009C4D0000}"/>
    <cellStyle name="SAPBEXHLevel2X 7 3 5 3" xfId="25133" xr:uid="{00000000-0005-0000-0000-00009D4D0000}"/>
    <cellStyle name="SAPBEXHLevel2X 7 3 6" xfId="13159" xr:uid="{00000000-0005-0000-0000-00009E4D0000}"/>
    <cellStyle name="SAPBEXHLevel2X 7 3 6 2" xfId="20366" xr:uid="{00000000-0005-0000-0000-00009F4D0000}"/>
    <cellStyle name="SAPBEXHLevel2X 7 3 6 3" xfId="25322" xr:uid="{00000000-0005-0000-0000-0000A04D0000}"/>
    <cellStyle name="SAPBEXHLevel2X 7 3 7" xfId="14831" xr:uid="{00000000-0005-0000-0000-0000A14D0000}"/>
    <cellStyle name="SAPBEXHLevel2X 7 3 8" xfId="20544" xr:uid="{00000000-0005-0000-0000-0000A24D0000}"/>
    <cellStyle name="SAPBEXHLevel2X 7 4" xfId="9619" xr:uid="{00000000-0005-0000-0000-0000A34D0000}"/>
    <cellStyle name="SAPBEXHLevel2X 7 4 2" xfId="16832" xr:uid="{00000000-0005-0000-0000-0000A44D0000}"/>
    <cellStyle name="SAPBEXHLevel2X 7 4 3" xfId="22298" xr:uid="{00000000-0005-0000-0000-0000A54D0000}"/>
    <cellStyle name="SAPBEXHLevel2X 7 5" xfId="9817" xr:uid="{00000000-0005-0000-0000-0000A64D0000}"/>
    <cellStyle name="SAPBEXHLevel2X 7 5 2" xfId="17030" xr:uid="{00000000-0005-0000-0000-0000A74D0000}"/>
    <cellStyle name="SAPBEXHLevel2X 7 5 3" xfId="22496" xr:uid="{00000000-0005-0000-0000-0000A84D0000}"/>
    <cellStyle name="SAPBEXHLevel2X 7 6" xfId="11021" xr:uid="{00000000-0005-0000-0000-0000A94D0000}"/>
    <cellStyle name="SAPBEXHLevel2X 7 6 2" xfId="18234" xr:uid="{00000000-0005-0000-0000-0000AA4D0000}"/>
    <cellStyle name="SAPBEXHLevel2X 7 6 3" xfId="23451" xr:uid="{00000000-0005-0000-0000-0000AB4D0000}"/>
    <cellStyle name="SAPBEXHLevel2X 7 7" xfId="12968" xr:uid="{00000000-0005-0000-0000-0000AC4D0000}"/>
    <cellStyle name="SAPBEXHLevel2X 7 7 2" xfId="20175" xr:uid="{00000000-0005-0000-0000-0000AD4D0000}"/>
    <cellStyle name="SAPBEXHLevel2X 7 7 3" xfId="25131" xr:uid="{00000000-0005-0000-0000-0000AE4D0000}"/>
    <cellStyle name="SAPBEXHLevel2X 7 8" xfId="13157" xr:uid="{00000000-0005-0000-0000-0000AF4D0000}"/>
    <cellStyle name="SAPBEXHLevel2X 7 8 2" xfId="20364" xr:uid="{00000000-0005-0000-0000-0000B04D0000}"/>
    <cellStyle name="SAPBEXHLevel2X 7 8 3" xfId="25320" xr:uid="{00000000-0005-0000-0000-0000B14D0000}"/>
    <cellStyle name="SAPBEXHLevel2X 7 9" xfId="14829" xr:uid="{00000000-0005-0000-0000-0000B24D0000}"/>
    <cellStyle name="SAPBEXHLevel2X 8" xfId="7387" xr:uid="{00000000-0005-0000-0000-0000B34D0000}"/>
    <cellStyle name="SAPBEXHLevel2X 8 2" xfId="7388" xr:uid="{00000000-0005-0000-0000-0000B44D0000}"/>
    <cellStyle name="SAPBEXHLevel2X 8 2 2" xfId="9623" xr:uid="{00000000-0005-0000-0000-0000B54D0000}"/>
    <cellStyle name="SAPBEXHLevel2X 8 2 2 2" xfId="16836" xr:uid="{00000000-0005-0000-0000-0000B64D0000}"/>
    <cellStyle name="SAPBEXHLevel2X 8 2 2 3" xfId="22302" xr:uid="{00000000-0005-0000-0000-0000B74D0000}"/>
    <cellStyle name="SAPBEXHLevel2X 8 2 3" xfId="9821" xr:uid="{00000000-0005-0000-0000-0000B84D0000}"/>
    <cellStyle name="SAPBEXHLevel2X 8 2 3 2" xfId="17034" xr:uid="{00000000-0005-0000-0000-0000B94D0000}"/>
    <cellStyle name="SAPBEXHLevel2X 8 2 3 3" xfId="22500" xr:uid="{00000000-0005-0000-0000-0000BA4D0000}"/>
    <cellStyle name="SAPBEXHLevel2X 8 2 4" xfId="11025" xr:uid="{00000000-0005-0000-0000-0000BB4D0000}"/>
    <cellStyle name="SAPBEXHLevel2X 8 2 4 2" xfId="18238" xr:uid="{00000000-0005-0000-0000-0000BC4D0000}"/>
    <cellStyle name="SAPBEXHLevel2X 8 2 4 3" xfId="23455" xr:uid="{00000000-0005-0000-0000-0000BD4D0000}"/>
    <cellStyle name="SAPBEXHLevel2X 8 2 5" xfId="12972" xr:uid="{00000000-0005-0000-0000-0000BE4D0000}"/>
    <cellStyle name="SAPBEXHLevel2X 8 2 5 2" xfId="20179" xr:uid="{00000000-0005-0000-0000-0000BF4D0000}"/>
    <cellStyle name="SAPBEXHLevel2X 8 2 5 3" xfId="25135" xr:uid="{00000000-0005-0000-0000-0000C04D0000}"/>
    <cellStyle name="SAPBEXHLevel2X 8 2 6" xfId="13161" xr:uid="{00000000-0005-0000-0000-0000C14D0000}"/>
    <cellStyle name="SAPBEXHLevel2X 8 2 6 2" xfId="20368" xr:uid="{00000000-0005-0000-0000-0000C24D0000}"/>
    <cellStyle name="SAPBEXHLevel2X 8 2 6 3" xfId="25324" xr:uid="{00000000-0005-0000-0000-0000C34D0000}"/>
    <cellStyle name="SAPBEXHLevel2X 8 2 7" xfId="14833" xr:uid="{00000000-0005-0000-0000-0000C44D0000}"/>
    <cellStyle name="SAPBEXHLevel2X 8 2 8" xfId="20546" xr:uid="{00000000-0005-0000-0000-0000C54D0000}"/>
    <cellStyle name="SAPBEXHLevel2X 8 3" xfId="9622" xr:uid="{00000000-0005-0000-0000-0000C64D0000}"/>
    <cellStyle name="SAPBEXHLevel2X 8 3 2" xfId="16835" xr:uid="{00000000-0005-0000-0000-0000C74D0000}"/>
    <cellStyle name="SAPBEXHLevel2X 8 3 3" xfId="22301" xr:uid="{00000000-0005-0000-0000-0000C84D0000}"/>
    <cellStyle name="SAPBEXHLevel2X 8 4" xfId="9820" xr:uid="{00000000-0005-0000-0000-0000C94D0000}"/>
    <cellStyle name="SAPBEXHLevel2X 8 4 2" xfId="17033" xr:uid="{00000000-0005-0000-0000-0000CA4D0000}"/>
    <cellStyle name="SAPBEXHLevel2X 8 4 3" xfId="22499" xr:uid="{00000000-0005-0000-0000-0000CB4D0000}"/>
    <cellStyle name="SAPBEXHLevel2X 8 5" xfId="11024" xr:uid="{00000000-0005-0000-0000-0000CC4D0000}"/>
    <cellStyle name="SAPBEXHLevel2X 8 5 2" xfId="18237" xr:uid="{00000000-0005-0000-0000-0000CD4D0000}"/>
    <cellStyle name="SAPBEXHLevel2X 8 5 3" xfId="23454" xr:uid="{00000000-0005-0000-0000-0000CE4D0000}"/>
    <cellStyle name="SAPBEXHLevel2X 8 6" xfId="12971" xr:uid="{00000000-0005-0000-0000-0000CF4D0000}"/>
    <cellStyle name="SAPBEXHLevel2X 8 6 2" xfId="20178" xr:uid="{00000000-0005-0000-0000-0000D04D0000}"/>
    <cellStyle name="SAPBEXHLevel2X 8 6 3" xfId="25134" xr:uid="{00000000-0005-0000-0000-0000D14D0000}"/>
    <cellStyle name="SAPBEXHLevel2X 8 7" xfId="13160" xr:uid="{00000000-0005-0000-0000-0000D24D0000}"/>
    <cellStyle name="SAPBEXHLevel2X 8 7 2" xfId="20367" xr:uid="{00000000-0005-0000-0000-0000D34D0000}"/>
    <cellStyle name="SAPBEXHLevel2X 8 7 3" xfId="25323" xr:uid="{00000000-0005-0000-0000-0000D44D0000}"/>
    <cellStyle name="SAPBEXHLevel2X 8 8" xfId="14832" xr:uid="{00000000-0005-0000-0000-0000D54D0000}"/>
    <cellStyle name="SAPBEXHLevel2X 8 9" xfId="20545" xr:uid="{00000000-0005-0000-0000-0000D64D0000}"/>
    <cellStyle name="SAPBEXHLevel2X 9" xfId="7389" xr:uid="{00000000-0005-0000-0000-0000D74D0000}"/>
    <cellStyle name="SAPBEXHLevel2X 9 2" xfId="9624" xr:uid="{00000000-0005-0000-0000-0000D84D0000}"/>
    <cellStyle name="SAPBEXHLevel2X 9 2 2" xfId="16837" xr:uid="{00000000-0005-0000-0000-0000D94D0000}"/>
    <cellStyle name="SAPBEXHLevel2X 9 2 3" xfId="22303" xr:uid="{00000000-0005-0000-0000-0000DA4D0000}"/>
    <cellStyle name="SAPBEXHLevel2X 9 3" xfId="9822" xr:uid="{00000000-0005-0000-0000-0000DB4D0000}"/>
    <cellStyle name="SAPBEXHLevel2X 9 3 2" xfId="17035" xr:uid="{00000000-0005-0000-0000-0000DC4D0000}"/>
    <cellStyle name="SAPBEXHLevel2X 9 3 3" xfId="22501" xr:uid="{00000000-0005-0000-0000-0000DD4D0000}"/>
    <cellStyle name="SAPBEXHLevel2X 9 4" xfId="11026" xr:uid="{00000000-0005-0000-0000-0000DE4D0000}"/>
    <cellStyle name="SAPBEXHLevel2X 9 4 2" xfId="18239" xr:uid="{00000000-0005-0000-0000-0000DF4D0000}"/>
    <cellStyle name="SAPBEXHLevel2X 9 4 3" xfId="23456" xr:uid="{00000000-0005-0000-0000-0000E04D0000}"/>
    <cellStyle name="SAPBEXHLevel2X 9 5" xfId="12973" xr:uid="{00000000-0005-0000-0000-0000E14D0000}"/>
    <cellStyle name="SAPBEXHLevel2X 9 5 2" xfId="20180" xr:uid="{00000000-0005-0000-0000-0000E24D0000}"/>
    <cellStyle name="SAPBEXHLevel2X 9 5 3" xfId="25136" xr:uid="{00000000-0005-0000-0000-0000E34D0000}"/>
    <cellStyle name="SAPBEXHLevel2X 9 6" xfId="13162" xr:uid="{00000000-0005-0000-0000-0000E44D0000}"/>
    <cellStyle name="SAPBEXHLevel2X 9 6 2" xfId="20369" xr:uid="{00000000-0005-0000-0000-0000E54D0000}"/>
    <cellStyle name="SAPBEXHLevel2X 9 6 3" xfId="25325" xr:uid="{00000000-0005-0000-0000-0000E64D0000}"/>
    <cellStyle name="SAPBEXHLevel2X 9 7" xfId="14834" xr:uid="{00000000-0005-0000-0000-0000E74D0000}"/>
    <cellStyle name="SAPBEXHLevel2X 9 8" xfId="20547" xr:uid="{00000000-0005-0000-0000-0000E84D0000}"/>
    <cellStyle name="SAPBEXHLevel2X_2010-2012 Program Workbook_Incent_FS" xfId="7390" xr:uid="{00000000-0005-0000-0000-0000E94D0000}"/>
    <cellStyle name="SAPBEXHLevel3" xfId="103" xr:uid="{00000000-0005-0000-0000-0000EA4D0000}"/>
    <cellStyle name="SAPBEXHLevel3 10" xfId="7391" xr:uid="{00000000-0005-0000-0000-0000EB4D0000}"/>
    <cellStyle name="SAPBEXHLevel3 10 2" xfId="9625" xr:uid="{00000000-0005-0000-0000-0000EC4D0000}"/>
    <cellStyle name="SAPBEXHLevel3 10 2 2" xfId="16838" xr:uid="{00000000-0005-0000-0000-0000ED4D0000}"/>
    <cellStyle name="SAPBEXHLevel3 10 2 3" xfId="22304" xr:uid="{00000000-0005-0000-0000-0000EE4D0000}"/>
    <cellStyle name="SAPBEXHLevel3 10 3" xfId="9823" xr:uid="{00000000-0005-0000-0000-0000EF4D0000}"/>
    <cellStyle name="SAPBEXHLevel3 10 3 2" xfId="17036" xr:uid="{00000000-0005-0000-0000-0000F04D0000}"/>
    <cellStyle name="SAPBEXHLevel3 10 3 3" xfId="22502" xr:uid="{00000000-0005-0000-0000-0000F14D0000}"/>
    <cellStyle name="SAPBEXHLevel3 10 4" xfId="11027" xr:uid="{00000000-0005-0000-0000-0000F24D0000}"/>
    <cellStyle name="SAPBEXHLevel3 10 4 2" xfId="18240" xr:uid="{00000000-0005-0000-0000-0000F34D0000}"/>
    <cellStyle name="SAPBEXHLevel3 10 4 3" xfId="23457" xr:uid="{00000000-0005-0000-0000-0000F44D0000}"/>
    <cellStyle name="SAPBEXHLevel3 10 5" xfId="12974" xr:uid="{00000000-0005-0000-0000-0000F54D0000}"/>
    <cellStyle name="SAPBEXHLevel3 10 5 2" xfId="20181" xr:uid="{00000000-0005-0000-0000-0000F64D0000}"/>
    <cellStyle name="SAPBEXHLevel3 10 5 3" xfId="25137" xr:uid="{00000000-0005-0000-0000-0000F74D0000}"/>
    <cellStyle name="SAPBEXHLevel3 10 6" xfId="13163" xr:uid="{00000000-0005-0000-0000-0000F84D0000}"/>
    <cellStyle name="SAPBEXHLevel3 10 6 2" xfId="20370" xr:uid="{00000000-0005-0000-0000-0000F94D0000}"/>
    <cellStyle name="SAPBEXHLevel3 10 6 3" xfId="25326" xr:uid="{00000000-0005-0000-0000-0000FA4D0000}"/>
    <cellStyle name="SAPBEXHLevel3 10 7" xfId="14835" xr:uid="{00000000-0005-0000-0000-0000FB4D0000}"/>
    <cellStyle name="SAPBEXHLevel3 10 8" xfId="20548" xr:uid="{00000000-0005-0000-0000-0000FC4D0000}"/>
    <cellStyle name="SAPBEXHLevel3 11" xfId="7714" xr:uid="{00000000-0005-0000-0000-0000FD4D0000}"/>
    <cellStyle name="SAPBEXHLevel3 11 2" xfId="14932" xr:uid="{00000000-0005-0000-0000-0000FE4D0000}"/>
    <cellStyle name="SAPBEXHLevel3 11 3" xfId="20653" xr:uid="{00000000-0005-0000-0000-0000FF4D0000}"/>
    <cellStyle name="SAPBEXHLevel3 12" xfId="8034" xr:uid="{00000000-0005-0000-0000-0000004E0000}"/>
    <cellStyle name="SAPBEXHLevel3 12 2" xfId="15247" xr:uid="{00000000-0005-0000-0000-0000014E0000}"/>
    <cellStyle name="SAPBEXHLevel3 12 3" xfId="20933" xr:uid="{00000000-0005-0000-0000-0000024E0000}"/>
    <cellStyle name="SAPBEXHLevel3 13" xfId="13023" xr:uid="{00000000-0005-0000-0000-0000034E0000}"/>
    <cellStyle name="SAPBEXHLevel3 13 2" xfId="20230" xr:uid="{00000000-0005-0000-0000-0000044E0000}"/>
    <cellStyle name="SAPBEXHLevel3 13 3" xfId="25186" xr:uid="{00000000-0005-0000-0000-0000054E0000}"/>
    <cellStyle name="SAPBEXHLevel3 2" xfId="372" xr:uid="{00000000-0005-0000-0000-0000064E0000}"/>
    <cellStyle name="SAPBEXHLevel3 2 2" xfId="548" xr:uid="{00000000-0005-0000-0000-0000074E0000}"/>
    <cellStyle name="SAPBEXHLevel3 2 2 2" xfId="1004" xr:uid="{00000000-0005-0000-0000-0000084E0000}"/>
    <cellStyle name="SAPBEXHLevel3 2 2 2 2" xfId="8450" xr:uid="{00000000-0005-0000-0000-0000094E0000}"/>
    <cellStyle name="SAPBEXHLevel3 2 2 2 2 2" xfId="15663" xr:uid="{00000000-0005-0000-0000-00000A4E0000}"/>
    <cellStyle name="SAPBEXHLevel3 2 2 2 2 3" xfId="21308" xr:uid="{00000000-0005-0000-0000-00000B4E0000}"/>
    <cellStyle name="SAPBEXHLevel3 2 2 2 3" xfId="8846" xr:uid="{00000000-0005-0000-0000-00000C4E0000}"/>
    <cellStyle name="SAPBEXHLevel3 2 2 2 3 2" xfId="16059" xr:uid="{00000000-0005-0000-0000-00000D4E0000}"/>
    <cellStyle name="SAPBEXHLevel3 2 2 2 3 3" xfId="21603" xr:uid="{00000000-0005-0000-0000-00000E4E0000}"/>
    <cellStyle name="SAPBEXHLevel3 2 2 2 4" xfId="10581" xr:uid="{00000000-0005-0000-0000-00000F4E0000}"/>
    <cellStyle name="SAPBEXHLevel3 2 2 2 4 2" xfId="17794" xr:uid="{00000000-0005-0000-0000-0000104E0000}"/>
    <cellStyle name="SAPBEXHLevel3 2 2 2 4 3" xfId="23190" xr:uid="{00000000-0005-0000-0000-0000114E0000}"/>
    <cellStyle name="SAPBEXHLevel3 2 2 2 5" xfId="11744" xr:uid="{00000000-0005-0000-0000-0000124E0000}"/>
    <cellStyle name="SAPBEXHLevel3 2 2 2 5 2" xfId="18951" xr:uid="{00000000-0005-0000-0000-0000134E0000}"/>
    <cellStyle name="SAPBEXHLevel3 2 2 2 5 3" xfId="24105" xr:uid="{00000000-0005-0000-0000-0000144E0000}"/>
    <cellStyle name="SAPBEXHLevel3 2 2 2 6" xfId="12279" xr:uid="{00000000-0005-0000-0000-0000154E0000}"/>
    <cellStyle name="SAPBEXHLevel3 2 2 2 6 2" xfId="19486" xr:uid="{00000000-0005-0000-0000-0000164E0000}"/>
    <cellStyle name="SAPBEXHLevel3 2 2 2 6 3" xfId="24521" xr:uid="{00000000-0005-0000-0000-0000174E0000}"/>
    <cellStyle name="SAPBEXHLevel3 2 2 2 7" xfId="13809" xr:uid="{00000000-0005-0000-0000-0000184E0000}"/>
    <cellStyle name="SAPBEXHLevel3 2 2 2 8" xfId="14342" xr:uid="{00000000-0005-0000-0000-0000194E0000}"/>
    <cellStyle name="SAPBEXHLevel3 2 2 3" xfId="8036" xr:uid="{00000000-0005-0000-0000-00001A4E0000}"/>
    <cellStyle name="SAPBEXHLevel3 2 2 3 2" xfId="15249" xr:uid="{00000000-0005-0000-0000-00001B4E0000}"/>
    <cellStyle name="SAPBEXHLevel3 2 2 3 3" xfId="20935" xr:uid="{00000000-0005-0000-0000-00001C4E0000}"/>
    <cellStyle name="SAPBEXHLevel3 2 2 4" xfId="10167" xr:uid="{00000000-0005-0000-0000-00001D4E0000}"/>
    <cellStyle name="SAPBEXHLevel3 2 2 4 2" xfId="17380" xr:uid="{00000000-0005-0000-0000-00001E4E0000}"/>
    <cellStyle name="SAPBEXHLevel3 2 2 4 3" xfId="22817" xr:uid="{00000000-0005-0000-0000-00001F4E0000}"/>
    <cellStyle name="SAPBEXHLevel3 2 2 5" xfId="11331" xr:uid="{00000000-0005-0000-0000-0000204E0000}"/>
    <cellStyle name="SAPBEXHLevel3 2 2 5 2" xfId="18538" xr:uid="{00000000-0005-0000-0000-0000214E0000}"/>
    <cellStyle name="SAPBEXHLevel3 2 2 5 3" xfId="23733" xr:uid="{00000000-0005-0000-0000-0000224E0000}"/>
    <cellStyle name="SAPBEXHLevel3 2 2 6" xfId="12687" xr:uid="{00000000-0005-0000-0000-0000234E0000}"/>
    <cellStyle name="SAPBEXHLevel3 2 2 6 2" xfId="19894" xr:uid="{00000000-0005-0000-0000-0000244E0000}"/>
    <cellStyle name="SAPBEXHLevel3 2 2 6 3" xfId="24885" xr:uid="{00000000-0005-0000-0000-0000254E0000}"/>
    <cellStyle name="SAPBEXHLevel3 2 3" xfId="668" xr:uid="{00000000-0005-0000-0000-0000264E0000}"/>
    <cellStyle name="SAPBEXHLevel3 2 3 2" xfId="1124" xr:uid="{00000000-0005-0000-0000-0000274E0000}"/>
    <cellStyle name="SAPBEXHLevel3 2 3 2 2" xfId="8451" xr:uid="{00000000-0005-0000-0000-0000284E0000}"/>
    <cellStyle name="SAPBEXHLevel3 2 3 2 2 2" xfId="15664" xr:uid="{00000000-0005-0000-0000-0000294E0000}"/>
    <cellStyle name="SAPBEXHLevel3 2 3 2 2 3" xfId="21309" xr:uid="{00000000-0005-0000-0000-00002A4E0000}"/>
    <cellStyle name="SAPBEXHLevel3 2 3 2 3" xfId="8845" xr:uid="{00000000-0005-0000-0000-00002B4E0000}"/>
    <cellStyle name="SAPBEXHLevel3 2 3 2 3 2" xfId="16058" xr:uid="{00000000-0005-0000-0000-00002C4E0000}"/>
    <cellStyle name="SAPBEXHLevel3 2 3 2 3 3" xfId="21602" xr:uid="{00000000-0005-0000-0000-00002D4E0000}"/>
    <cellStyle name="SAPBEXHLevel3 2 3 2 4" xfId="10582" xr:uid="{00000000-0005-0000-0000-00002E4E0000}"/>
    <cellStyle name="SAPBEXHLevel3 2 3 2 4 2" xfId="17795" xr:uid="{00000000-0005-0000-0000-00002F4E0000}"/>
    <cellStyle name="SAPBEXHLevel3 2 3 2 4 3" xfId="23191" xr:uid="{00000000-0005-0000-0000-0000304E0000}"/>
    <cellStyle name="SAPBEXHLevel3 2 3 2 5" xfId="11864" xr:uid="{00000000-0005-0000-0000-0000314E0000}"/>
    <cellStyle name="SAPBEXHLevel3 2 3 2 5 2" xfId="19071" xr:uid="{00000000-0005-0000-0000-0000324E0000}"/>
    <cellStyle name="SAPBEXHLevel3 2 3 2 5 3" xfId="24225" xr:uid="{00000000-0005-0000-0000-0000334E0000}"/>
    <cellStyle name="SAPBEXHLevel3 2 3 2 6" xfId="12159" xr:uid="{00000000-0005-0000-0000-0000344E0000}"/>
    <cellStyle name="SAPBEXHLevel3 2 3 2 6 2" xfId="19366" xr:uid="{00000000-0005-0000-0000-0000354E0000}"/>
    <cellStyle name="SAPBEXHLevel3 2 3 2 6 3" xfId="24401" xr:uid="{00000000-0005-0000-0000-0000364E0000}"/>
    <cellStyle name="SAPBEXHLevel3 2 3 2 7" xfId="13929" xr:uid="{00000000-0005-0000-0000-0000374E0000}"/>
    <cellStyle name="SAPBEXHLevel3 2 3 2 8" xfId="14222" xr:uid="{00000000-0005-0000-0000-0000384E0000}"/>
    <cellStyle name="SAPBEXHLevel3 2 3 3" xfId="8037" xr:uid="{00000000-0005-0000-0000-0000394E0000}"/>
    <cellStyle name="SAPBEXHLevel3 2 3 3 2" xfId="15250" xr:uid="{00000000-0005-0000-0000-00003A4E0000}"/>
    <cellStyle name="SAPBEXHLevel3 2 3 3 3" xfId="20936" xr:uid="{00000000-0005-0000-0000-00003B4E0000}"/>
    <cellStyle name="SAPBEXHLevel3 2 3 4" xfId="10168" xr:uid="{00000000-0005-0000-0000-00003C4E0000}"/>
    <cellStyle name="SAPBEXHLevel3 2 3 4 2" xfId="17381" xr:uid="{00000000-0005-0000-0000-00003D4E0000}"/>
    <cellStyle name="SAPBEXHLevel3 2 3 4 3" xfId="22818" xr:uid="{00000000-0005-0000-0000-00003E4E0000}"/>
    <cellStyle name="SAPBEXHLevel3 2 3 5" xfId="11451" xr:uid="{00000000-0005-0000-0000-00003F4E0000}"/>
    <cellStyle name="SAPBEXHLevel3 2 3 5 2" xfId="18658" xr:uid="{00000000-0005-0000-0000-0000404E0000}"/>
    <cellStyle name="SAPBEXHLevel3 2 3 5 3" xfId="23853" xr:uid="{00000000-0005-0000-0000-0000414E0000}"/>
    <cellStyle name="SAPBEXHLevel3 2 3 6" xfId="12534" xr:uid="{00000000-0005-0000-0000-0000424E0000}"/>
    <cellStyle name="SAPBEXHLevel3 2 3 6 2" xfId="19741" xr:uid="{00000000-0005-0000-0000-0000434E0000}"/>
    <cellStyle name="SAPBEXHLevel3 2 3 6 3" xfId="24766" xr:uid="{00000000-0005-0000-0000-0000444E0000}"/>
    <cellStyle name="SAPBEXHLevel3 2 3 7" xfId="13527" xr:uid="{00000000-0005-0000-0000-0000454E0000}"/>
    <cellStyle name="SAPBEXHLevel3 2 4" xfId="851" xr:uid="{00000000-0005-0000-0000-0000464E0000}"/>
    <cellStyle name="SAPBEXHLevel3 2 4 2" xfId="8452" xr:uid="{00000000-0005-0000-0000-0000474E0000}"/>
    <cellStyle name="SAPBEXHLevel3 2 4 2 2" xfId="15665" xr:uid="{00000000-0005-0000-0000-0000484E0000}"/>
    <cellStyle name="SAPBEXHLevel3 2 4 2 3" xfId="21310" xr:uid="{00000000-0005-0000-0000-0000494E0000}"/>
    <cellStyle name="SAPBEXHLevel3 2 4 3" xfId="8844" xr:uid="{00000000-0005-0000-0000-00004A4E0000}"/>
    <cellStyle name="SAPBEXHLevel3 2 4 3 2" xfId="16057" xr:uid="{00000000-0005-0000-0000-00004B4E0000}"/>
    <cellStyle name="SAPBEXHLevel3 2 4 3 3" xfId="21601" xr:uid="{00000000-0005-0000-0000-00004C4E0000}"/>
    <cellStyle name="SAPBEXHLevel3 2 4 4" xfId="10583" xr:uid="{00000000-0005-0000-0000-00004D4E0000}"/>
    <cellStyle name="SAPBEXHLevel3 2 4 4 2" xfId="17796" xr:uid="{00000000-0005-0000-0000-00004E4E0000}"/>
    <cellStyle name="SAPBEXHLevel3 2 4 4 3" xfId="23192" xr:uid="{00000000-0005-0000-0000-00004F4E0000}"/>
    <cellStyle name="SAPBEXHLevel3 2 4 5" xfId="11591" xr:uid="{00000000-0005-0000-0000-0000504E0000}"/>
    <cellStyle name="SAPBEXHLevel3 2 4 5 2" xfId="18798" xr:uid="{00000000-0005-0000-0000-0000514E0000}"/>
    <cellStyle name="SAPBEXHLevel3 2 4 5 3" xfId="23970" xr:uid="{00000000-0005-0000-0000-0000524E0000}"/>
    <cellStyle name="SAPBEXHLevel3 2 4 6" xfId="12414" xr:uid="{00000000-0005-0000-0000-0000534E0000}"/>
    <cellStyle name="SAPBEXHLevel3 2 4 6 2" xfId="19621" xr:uid="{00000000-0005-0000-0000-0000544E0000}"/>
    <cellStyle name="SAPBEXHLevel3 2 4 6 3" xfId="24656" xr:uid="{00000000-0005-0000-0000-0000554E0000}"/>
    <cellStyle name="SAPBEXHLevel3 2 4 7" xfId="13656" xr:uid="{00000000-0005-0000-0000-0000564E0000}"/>
    <cellStyle name="SAPBEXHLevel3 2 5" xfId="8035" xr:uid="{00000000-0005-0000-0000-0000574E0000}"/>
    <cellStyle name="SAPBEXHLevel3 2 5 2" xfId="15248" xr:uid="{00000000-0005-0000-0000-0000584E0000}"/>
    <cellStyle name="SAPBEXHLevel3 2 5 3" xfId="20934" xr:uid="{00000000-0005-0000-0000-0000594E0000}"/>
    <cellStyle name="SAPBEXHLevel3 2 6" xfId="10166" xr:uid="{00000000-0005-0000-0000-00005A4E0000}"/>
    <cellStyle name="SAPBEXHLevel3 2 6 2" xfId="17379" xr:uid="{00000000-0005-0000-0000-00005B4E0000}"/>
    <cellStyle name="SAPBEXHLevel3 2 6 3" xfId="22816" xr:uid="{00000000-0005-0000-0000-00005C4E0000}"/>
    <cellStyle name="SAPBEXHLevel3 2 7" xfId="11155" xr:uid="{00000000-0005-0000-0000-00005D4E0000}"/>
    <cellStyle name="SAPBEXHLevel3 2 7 2" xfId="18362" xr:uid="{00000000-0005-0000-0000-00005E4E0000}"/>
    <cellStyle name="SAPBEXHLevel3 2 7 3" xfId="23575" xr:uid="{00000000-0005-0000-0000-00005F4E0000}"/>
    <cellStyle name="SAPBEXHLevel3 2 8" xfId="12815" xr:uid="{00000000-0005-0000-0000-0000604E0000}"/>
    <cellStyle name="SAPBEXHLevel3 2 8 2" xfId="20022" xr:uid="{00000000-0005-0000-0000-0000614E0000}"/>
    <cellStyle name="SAPBEXHLevel3 2 8 3" xfId="25012" xr:uid="{00000000-0005-0000-0000-0000624E0000}"/>
    <cellStyle name="SAPBEXHLevel3 3" xfId="444" xr:uid="{00000000-0005-0000-0000-0000634E0000}"/>
    <cellStyle name="SAPBEXHLevel3 3 2" xfId="921" xr:uid="{00000000-0005-0000-0000-0000644E0000}"/>
    <cellStyle name="SAPBEXHLevel3 3 2 2" xfId="8453" xr:uid="{00000000-0005-0000-0000-0000654E0000}"/>
    <cellStyle name="SAPBEXHLevel3 3 2 2 2" xfId="15666" xr:uid="{00000000-0005-0000-0000-0000664E0000}"/>
    <cellStyle name="SAPBEXHLevel3 3 2 2 3" xfId="21311" xr:uid="{00000000-0005-0000-0000-0000674E0000}"/>
    <cellStyle name="SAPBEXHLevel3 3 2 3" xfId="8843" xr:uid="{00000000-0005-0000-0000-0000684E0000}"/>
    <cellStyle name="SAPBEXHLevel3 3 2 3 2" xfId="16056" xr:uid="{00000000-0005-0000-0000-0000694E0000}"/>
    <cellStyle name="SAPBEXHLevel3 3 2 3 3" xfId="21600" xr:uid="{00000000-0005-0000-0000-00006A4E0000}"/>
    <cellStyle name="SAPBEXHLevel3 3 2 4" xfId="10584" xr:uid="{00000000-0005-0000-0000-00006B4E0000}"/>
    <cellStyle name="SAPBEXHLevel3 3 2 4 2" xfId="17797" xr:uid="{00000000-0005-0000-0000-00006C4E0000}"/>
    <cellStyle name="SAPBEXHLevel3 3 2 4 3" xfId="23193" xr:uid="{00000000-0005-0000-0000-00006D4E0000}"/>
    <cellStyle name="SAPBEXHLevel3 3 2 5" xfId="11661" xr:uid="{00000000-0005-0000-0000-00006E4E0000}"/>
    <cellStyle name="SAPBEXHLevel3 3 2 5 2" xfId="18868" xr:uid="{00000000-0005-0000-0000-00006F4E0000}"/>
    <cellStyle name="SAPBEXHLevel3 3 2 5 3" xfId="24034" xr:uid="{00000000-0005-0000-0000-0000704E0000}"/>
    <cellStyle name="SAPBEXHLevel3 3 2 6" xfId="12350" xr:uid="{00000000-0005-0000-0000-0000714E0000}"/>
    <cellStyle name="SAPBEXHLevel3 3 2 6 2" xfId="19557" xr:uid="{00000000-0005-0000-0000-0000724E0000}"/>
    <cellStyle name="SAPBEXHLevel3 3 2 6 3" xfId="24592" xr:uid="{00000000-0005-0000-0000-0000734E0000}"/>
    <cellStyle name="SAPBEXHLevel3 3 2 7" xfId="13726" xr:uid="{00000000-0005-0000-0000-0000744E0000}"/>
    <cellStyle name="SAPBEXHLevel3 3 2 8" xfId="14413" xr:uid="{00000000-0005-0000-0000-0000754E0000}"/>
    <cellStyle name="SAPBEXHLevel3 3 3" xfId="7392" xr:uid="{00000000-0005-0000-0000-0000764E0000}"/>
    <cellStyle name="SAPBEXHLevel3 3 3 2" xfId="9626" xr:uid="{00000000-0005-0000-0000-0000774E0000}"/>
    <cellStyle name="SAPBEXHLevel3 3 3 2 2" xfId="16839" xr:uid="{00000000-0005-0000-0000-0000784E0000}"/>
    <cellStyle name="SAPBEXHLevel3 3 3 2 3" xfId="22305" xr:uid="{00000000-0005-0000-0000-0000794E0000}"/>
    <cellStyle name="SAPBEXHLevel3 3 3 3" xfId="9824" xr:uid="{00000000-0005-0000-0000-00007A4E0000}"/>
    <cellStyle name="SAPBEXHLevel3 3 3 3 2" xfId="17037" xr:uid="{00000000-0005-0000-0000-00007B4E0000}"/>
    <cellStyle name="SAPBEXHLevel3 3 3 3 3" xfId="22503" xr:uid="{00000000-0005-0000-0000-00007C4E0000}"/>
    <cellStyle name="SAPBEXHLevel3 3 3 4" xfId="11028" xr:uid="{00000000-0005-0000-0000-00007D4E0000}"/>
    <cellStyle name="SAPBEXHLevel3 3 3 4 2" xfId="18241" xr:uid="{00000000-0005-0000-0000-00007E4E0000}"/>
    <cellStyle name="SAPBEXHLevel3 3 3 4 3" xfId="23458" xr:uid="{00000000-0005-0000-0000-00007F4E0000}"/>
    <cellStyle name="SAPBEXHLevel3 3 3 5" xfId="12975" xr:uid="{00000000-0005-0000-0000-0000804E0000}"/>
    <cellStyle name="SAPBEXHLevel3 3 3 5 2" xfId="20182" xr:uid="{00000000-0005-0000-0000-0000814E0000}"/>
    <cellStyle name="SAPBEXHLevel3 3 3 5 3" xfId="25138" xr:uid="{00000000-0005-0000-0000-0000824E0000}"/>
    <cellStyle name="SAPBEXHLevel3 3 3 6" xfId="13164" xr:uid="{00000000-0005-0000-0000-0000834E0000}"/>
    <cellStyle name="SAPBEXHLevel3 3 3 6 2" xfId="20371" xr:uid="{00000000-0005-0000-0000-0000844E0000}"/>
    <cellStyle name="SAPBEXHLevel3 3 3 6 3" xfId="25327" xr:uid="{00000000-0005-0000-0000-0000854E0000}"/>
    <cellStyle name="SAPBEXHLevel3 3 3 7" xfId="14836" xr:uid="{00000000-0005-0000-0000-0000864E0000}"/>
    <cellStyle name="SAPBEXHLevel3 3 3 8" xfId="20549" xr:uid="{00000000-0005-0000-0000-0000874E0000}"/>
    <cellStyle name="SAPBEXHLevel3 3 4" xfId="8038" xr:uid="{00000000-0005-0000-0000-0000884E0000}"/>
    <cellStyle name="SAPBEXHLevel3 3 4 2" xfId="15251" xr:uid="{00000000-0005-0000-0000-0000894E0000}"/>
    <cellStyle name="SAPBEXHLevel3 3 4 3" xfId="20937" xr:uid="{00000000-0005-0000-0000-00008A4E0000}"/>
    <cellStyle name="SAPBEXHLevel3 3 5" xfId="11227" xr:uid="{00000000-0005-0000-0000-00008B4E0000}"/>
    <cellStyle name="SAPBEXHLevel3 3 5 2" xfId="18434" xr:uid="{00000000-0005-0000-0000-00008C4E0000}"/>
    <cellStyle name="SAPBEXHLevel3 3 5 3" xfId="23641" xr:uid="{00000000-0005-0000-0000-00008D4E0000}"/>
    <cellStyle name="SAPBEXHLevel3 3 6" xfId="12775" xr:uid="{00000000-0005-0000-0000-00008E4E0000}"/>
    <cellStyle name="SAPBEXHLevel3 3 6 2" xfId="19982" xr:uid="{00000000-0005-0000-0000-00008F4E0000}"/>
    <cellStyle name="SAPBEXHLevel3 3 6 3" xfId="24972" xr:uid="{00000000-0005-0000-0000-0000904E0000}"/>
    <cellStyle name="SAPBEXHLevel3 4" xfId="813" xr:uid="{00000000-0005-0000-0000-0000914E0000}"/>
    <cellStyle name="SAPBEXHLevel3 4 2" xfId="7393" xr:uid="{00000000-0005-0000-0000-0000924E0000}"/>
    <cellStyle name="SAPBEXHLevel3 4 2 2" xfId="9627" xr:uid="{00000000-0005-0000-0000-0000934E0000}"/>
    <cellStyle name="SAPBEXHLevel3 4 2 2 2" xfId="16840" xr:uid="{00000000-0005-0000-0000-0000944E0000}"/>
    <cellStyle name="SAPBEXHLevel3 4 2 2 3" xfId="22306" xr:uid="{00000000-0005-0000-0000-0000954E0000}"/>
    <cellStyle name="SAPBEXHLevel3 4 2 3" xfId="9825" xr:uid="{00000000-0005-0000-0000-0000964E0000}"/>
    <cellStyle name="SAPBEXHLevel3 4 2 3 2" xfId="17038" xr:uid="{00000000-0005-0000-0000-0000974E0000}"/>
    <cellStyle name="SAPBEXHLevel3 4 2 3 3" xfId="22504" xr:uid="{00000000-0005-0000-0000-0000984E0000}"/>
    <cellStyle name="SAPBEXHLevel3 4 2 4" xfId="11029" xr:uid="{00000000-0005-0000-0000-0000994E0000}"/>
    <cellStyle name="SAPBEXHLevel3 4 2 4 2" xfId="18242" xr:uid="{00000000-0005-0000-0000-00009A4E0000}"/>
    <cellStyle name="SAPBEXHLevel3 4 2 4 3" xfId="23459" xr:uid="{00000000-0005-0000-0000-00009B4E0000}"/>
    <cellStyle name="SAPBEXHLevel3 4 2 5" xfId="12976" xr:uid="{00000000-0005-0000-0000-00009C4E0000}"/>
    <cellStyle name="SAPBEXHLevel3 4 2 5 2" xfId="20183" xr:uid="{00000000-0005-0000-0000-00009D4E0000}"/>
    <cellStyle name="SAPBEXHLevel3 4 2 5 3" xfId="25139" xr:uid="{00000000-0005-0000-0000-00009E4E0000}"/>
    <cellStyle name="SAPBEXHLevel3 4 2 6" xfId="13165" xr:uid="{00000000-0005-0000-0000-00009F4E0000}"/>
    <cellStyle name="SAPBEXHLevel3 4 2 6 2" xfId="20372" xr:uid="{00000000-0005-0000-0000-0000A04E0000}"/>
    <cellStyle name="SAPBEXHLevel3 4 2 6 3" xfId="25328" xr:uid="{00000000-0005-0000-0000-0000A14E0000}"/>
    <cellStyle name="SAPBEXHLevel3 4 2 7" xfId="14837" xr:uid="{00000000-0005-0000-0000-0000A24E0000}"/>
    <cellStyle name="SAPBEXHLevel3 4 2 8" xfId="20550" xr:uid="{00000000-0005-0000-0000-0000A34E0000}"/>
    <cellStyle name="SAPBEXHLevel3 4 3" xfId="8454" xr:uid="{00000000-0005-0000-0000-0000A44E0000}"/>
    <cellStyle name="SAPBEXHLevel3 4 3 2" xfId="15667" xr:uid="{00000000-0005-0000-0000-0000A54E0000}"/>
    <cellStyle name="SAPBEXHLevel3 4 3 3" xfId="21312" xr:uid="{00000000-0005-0000-0000-0000A64E0000}"/>
    <cellStyle name="SAPBEXHLevel3 4 4" xfId="8842" xr:uid="{00000000-0005-0000-0000-0000A74E0000}"/>
    <cellStyle name="SAPBEXHLevel3 4 4 2" xfId="16055" xr:uid="{00000000-0005-0000-0000-0000A84E0000}"/>
    <cellStyle name="SAPBEXHLevel3 4 4 3" xfId="21599" xr:uid="{00000000-0005-0000-0000-0000A94E0000}"/>
    <cellStyle name="SAPBEXHLevel3 4 5" xfId="10585" xr:uid="{00000000-0005-0000-0000-0000AA4E0000}"/>
    <cellStyle name="SAPBEXHLevel3 4 5 2" xfId="17798" xr:uid="{00000000-0005-0000-0000-0000AB4E0000}"/>
    <cellStyle name="SAPBEXHLevel3 4 5 3" xfId="23194" xr:uid="{00000000-0005-0000-0000-0000AC4E0000}"/>
    <cellStyle name="SAPBEXHLevel3 4 6" xfId="11553" xr:uid="{00000000-0005-0000-0000-0000AD4E0000}"/>
    <cellStyle name="SAPBEXHLevel3 4 6 2" xfId="18760" xr:uid="{00000000-0005-0000-0000-0000AE4E0000}"/>
    <cellStyle name="SAPBEXHLevel3 4 6 3" xfId="23936" xr:uid="{00000000-0005-0000-0000-0000AF4E0000}"/>
    <cellStyle name="SAPBEXHLevel3 4 7" xfId="12449" xr:uid="{00000000-0005-0000-0000-0000B04E0000}"/>
    <cellStyle name="SAPBEXHLevel3 4 7 2" xfId="19656" xr:uid="{00000000-0005-0000-0000-0000B14E0000}"/>
    <cellStyle name="SAPBEXHLevel3 4 7 3" xfId="24690" xr:uid="{00000000-0005-0000-0000-0000B24E0000}"/>
    <cellStyle name="SAPBEXHLevel3 5" xfId="7394" xr:uid="{00000000-0005-0000-0000-0000B34E0000}"/>
    <cellStyle name="SAPBEXHLevel3 5 2" xfId="7395" xr:uid="{00000000-0005-0000-0000-0000B44E0000}"/>
    <cellStyle name="SAPBEXHLevel3 5 2 2" xfId="9629" xr:uid="{00000000-0005-0000-0000-0000B54E0000}"/>
    <cellStyle name="SAPBEXHLevel3 5 2 2 2" xfId="16842" xr:uid="{00000000-0005-0000-0000-0000B64E0000}"/>
    <cellStyle name="SAPBEXHLevel3 5 2 2 3" xfId="22308" xr:uid="{00000000-0005-0000-0000-0000B74E0000}"/>
    <cellStyle name="SAPBEXHLevel3 5 2 3" xfId="9827" xr:uid="{00000000-0005-0000-0000-0000B84E0000}"/>
    <cellStyle name="SAPBEXHLevel3 5 2 3 2" xfId="17040" xr:uid="{00000000-0005-0000-0000-0000B94E0000}"/>
    <cellStyle name="SAPBEXHLevel3 5 2 3 3" xfId="22506" xr:uid="{00000000-0005-0000-0000-0000BA4E0000}"/>
    <cellStyle name="SAPBEXHLevel3 5 2 4" xfId="11031" xr:uid="{00000000-0005-0000-0000-0000BB4E0000}"/>
    <cellStyle name="SAPBEXHLevel3 5 2 4 2" xfId="18244" xr:uid="{00000000-0005-0000-0000-0000BC4E0000}"/>
    <cellStyle name="SAPBEXHLevel3 5 2 4 3" xfId="23461" xr:uid="{00000000-0005-0000-0000-0000BD4E0000}"/>
    <cellStyle name="SAPBEXHLevel3 5 2 5" xfId="12978" xr:uid="{00000000-0005-0000-0000-0000BE4E0000}"/>
    <cellStyle name="SAPBEXHLevel3 5 2 5 2" xfId="20185" xr:uid="{00000000-0005-0000-0000-0000BF4E0000}"/>
    <cellStyle name="SAPBEXHLevel3 5 2 5 3" xfId="25141" xr:uid="{00000000-0005-0000-0000-0000C04E0000}"/>
    <cellStyle name="SAPBEXHLevel3 5 2 6" xfId="13167" xr:uid="{00000000-0005-0000-0000-0000C14E0000}"/>
    <cellStyle name="SAPBEXHLevel3 5 2 6 2" xfId="20374" xr:uid="{00000000-0005-0000-0000-0000C24E0000}"/>
    <cellStyle name="SAPBEXHLevel3 5 2 6 3" xfId="25330" xr:uid="{00000000-0005-0000-0000-0000C34E0000}"/>
    <cellStyle name="SAPBEXHLevel3 5 2 7" xfId="14839" xr:uid="{00000000-0005-0000-0000-0000C44E0000}"/>
    <cellStyle name="SAPBEXHLevel3 5 2 8" xfId="20552" xr:uid="{00000000-0005-0000-0000-0000C54E0000}"/>
    <cellStyle name="SAPBEXHLevel3 5 3" xfId="9628" xr:uid="{00000000-0005-0000-0000-0000C64E0000}"/>
    <cellStyle name="SAPBEXHLevel3 5 3 2" xfId="16841" xr:uid="{00000000-0005-0000-0000-0000C74E0000}"/>
    <cellStyle name="SAPBEXHLevel3 5 3 3" xfId="22307" xr:uid="{00000000-0005-0000-0000-0000C84E0000}"/>
    <cellStyle name="SAPBEXHLevel3 5 4" xfId="9826" xr:uid="{00000000-0005-0000-0000-0000C94E0000}"/>
    <cellStyle name="SAPBEXHLevel3 5 4 2" xfId="17039" xr:uid="{00000000-0005-0000-0000-0000CA4E0000}"/>
    <cellStyle name="SAPBEXHLevel3 5 4 3" xfId="22505" xr:uid="{00000000-0005-0000-0000-0000CB4E0000}"/>
    <cellStyle name="SAPBEXHLevel3 5 5" xfId="11030" xr:uid="{00000000-0005-0000-0000-0000CC4E0000}"/>
    <cellStyle name="SAPBEXHLevel3 5 5 2" xfId="18243" xr:uid="{00000000-0005-0000-0000-0000CD4E0000}"/>
    <cellStyle name="SAPBEXHLevel3 5 5 3" xfId="23460" xr:uid="{00000000-0005-0000-0000-0000CE4E0000}"/>
    <cellStyle name="SAPBEXHLevel3 5 6" xfId="12977" xr:uid="{00000000-0005-0000-0000-0000CF4E0000}"/>
    <cellStyle name="SAPBEXHLevel3 5 6 2" xfId="20184" xr:uid="{00000000-0005-0000-0000-0000D04E0000}"/>
    <cellStyle name="SAPBEXHLevel3 5 6 3" xfId="25140" xr:uid="{00000000-0005-0000-0000-0000D14E0000}"/>
    <cellStyle name="SAPBEXHLevel3 5 7" xfId="13166" xr:uid="{00000000-0005-0000-0000-0000D24E0000}"/>
    <cellStyle name="SAPBEXHLevel3 5 7 2" xfId="20373" xr:uid="{00000000-0005-0000-0000-0000D34E0000}"/>
    <cellStyle name="SAPBEXHLevel3 5 7 3" xfId="25329" xr:uid="{00000000-0005-0000-0000-0000D44E0000}"/>
    <cellStyle name="SAPBEXHLevel3 5 8" xfId="14838" xr:uid="{00000000-0005-0000-0000-0000D54E0000}"/>
    <cellStyle name="SAPBEXHLevel3 5 9" xfId="20551" xr:uid="{00000000-0005-0000-0000-0000D64E0000}"/>
    <cellStyle name="SAPBEXHLevel3 6" xfId="7396" xr:uid="{00000000-0005-0000-0000-0000D74E0000}"/>
    <cellStyle name="SAPBEXHLevel3 6 2" xfId="9630" xr:uid="{00000000-0005-0000-0000-0000D84E0000}"/>
    <cellStyle name="SAPBEXHLevel3 6 2 2" xfId="16843" xr:uid="{00000000-0005-0000-0000-0000D94E0000}"/>
    <cellStyle name="SAPBEXHLevel3 6 2 3" xfId="22309" xr:uid="{00000000-0005-0000-0000-0000DA4E0000}"/>
    <cellStyle name="SAPBEXHLevel3 6 3" xfId="9828" xr:uid="{00000000-0005-0000-0000-0000DB4E0000}"/>
    <cellStyle name="SAPBEXHLevel3 6 3 2" xfId="17041" xr:uid="{00000000-0005-0000-0000-0000DC4E0000}"/>
    <cellStyle name="SAPBEXHLevel3 6 3 3" xfId="22507" xr:uid="{00000000-0005-0000-0000-0000DD4E0000}"/>
    <cellStyle name="SAPBEXHLevel3 6 4" xfId="11032" xr:uid="{00000000-0005-0000-0000-0000DE4E0000}"/>
    <cellStyle name="SAPBEXHLevel3 6 4 2" xfId="18245" xr:uid="{00000000-0005-0000-0000-0000DF4E0000}"/>
    <cellStyle name="SAPBEXHLevel3 6 4 3" xfId="23462" xr:uid="{00000000-0005-0000-0000-0000E04E0000}"/>
    <cellStyle name="SAPBEXHLevel3 6 5" xfId="12979" xr:uid="{00000000-0005-0000-0000-0000E14E0000}"/>
    <cellStyle name="SAPBEXHLevel3 6 5 2" xfId="20186" xr:uid="{00000000-0005-0000-0000-0000E24E0000}"/>
    <cellStyle name="SAPBEXHLevel3 6 5 3" xfId="25142" xr:uid="{00000000-0005-0000-0000-0000E34E0000}"/>
    <cellStyle name="SAPBEXHLevel3 6 6" xfId="13168" xr:uid="{00000000-0005-0000-0000-0000E44E0000}"/>
    <cellStyle name="SAPBEXHLevel3 6 6 2" xfId="20375" xr:uid="{00000000-0005-0000-0000-0000E54E0000}"/>
    <cellStyle name="SAPBEXHLevel3 6 6 3" xfId="25331" xr:uid="{00000000-0005-0000-0000-0000E64E0000}"/>
    <cellStyle name="SAPBEXHLevel3 6 7" xfId="14840" xr:uid="{00000000-0005-0000-0000-0000E74E0000}"/>
    <cellStyle name="SAPBEXHLevel3 6 8" xfId="20553" xr:uid="{00000000-0005-0000-0000-0000E84E0000}"/>
    <cellStyle name="SAPBEXHLevel3 7" xfId="7397" xr:uid="{00000000-0005-0000-0000-0000E94E0000}"/>
    <cellStyle name="SAPBEXHLevel3 7 2" xfId="9631" xr:uid="{00000000-0005-0000-0000-0000EA4E0000}"/>
    <cellStyle name="SAPBEXHLevel3 7 2 2" xfId="16844" xr:uid="{00000000-0005-0000-0000-0000EB4E0000}"/>
    <cellStyle name="SAPBEXHLevel3 7 2 3" xfId="22310" xr:uid="{00000000-0005-0000-0000-0000EC4E0000}"/>
    <cellStyle name="SAPBEXHLevel3 7 3" xfId="9829" xr:uid="{00000000-0005-0000-0000-0000ED4E0000}"/>
    <cellStyle name="SAPBEXHLevel3 7 3 2" xfId="17042" xr:uid="{00000000-0005-0000-0000-0000EE4E0000}"/>
    <cellStyle name="SAPBEXHLevel3 7 3 3" xfId="22508" xr:uid="{00000000-0005-0000-0000-0000EF4E0000}"/>
    <cellStyle name="SAPBEXHLevel3 7 4" xfId="11033" xr:uid="{00000000-0005-0000-0000-0000F04E0000}"/>
    <cellStyle name="SAPBEXHLevel3 7 4 2" xfId="18246" xr:uid="{00000000-0005-0000-0000-0000F14E0000}"/>
    <cellStyle name="SAPBEXHLevel3 7 4 3" xfId="23463" xr:uid="{00000000-0005-0000-0000-0000F24E0000}"/>
    <cellStyle name="SAPBEXHLevel3 7 5" xfId="12980" xr:uid="{00000000-0005-0000-0000-0000F34E0000}"/>
    <cellStyle name="SAPBEXHLevel3 7 5 2" xfId="20187" xr:uid="{00000000-0005-0000-0000-0000F44E0000}"/>
    <cellStyle name="SAPBEXHLevel3 7 5 3" xfId="25143" xr:uid="{00000000-0005-0000-0000-0000F54E0000}"/>
    <cellStyle name="SAPBEXHLevel3 7 6" xfId="13169" xr:uid="{00000000-0005-0000-0000-0000F64E0000}"/>
    <cellStyle name="SAPBEXHLevel3 7 6 2" xfId="20376" xr:uid="{00000000-0005-0000-0000-0000F74E0000}"/>
    <cellStyle name="SAPBEXHLevel3 7 6 3" xfId="25332" xr:uid="{00000000-0005-0000-0000-0000F84E0000}"/>
    <cellStyle name="SAPBEXHLevel3 7 7" xfId="14841" xr:uid="{00000000-0005-0000-0000-0000F94E0000}"/>
    <cellStyle name="SAPBEXHLevel3 7 8" xfId="20554" xr:uid="{00000000-0005-0000-0000-0000FA4E0000}"/>
    <cellStyle name="SAPBEXHLevel3 8" xfId="7398" xr:uid="{00000000-0005-0000-0000-0000FB4E0000}"/>
    <cellStyle name="SAPBEXHLevel3 8 2" xfId="9632" xr:uid="{00000000-0005-0000-0000-0000FC4E0000}"/>
    <cellStyle name="SAPBEXHLevel3 8 2 2" xfId="16845" xr:uid="{00000000-0005-0000-0000-0000FD4E0000}"/>
    <cellStyle name="SAPBEXHLevel3 8 2 3" xfId="22311" xr:uid="{00000000-0005-0000-0000-0000FE4E0000}"/>
    <cellStyle name="SAPBEXHLevel3 8 3" xfId="9830" xr:uid="{00000000-0005-0000-0000-0000FF4E0000}"/>
    <cellStyle name="SAPBEXHLevel3 8 3 2" xfId="17043" xr:uid="{00000000-0005-0000-0000-0000004F0000}"/>
    <cellStyle name="SAPBEXHLevel3 8 3 3" xfId="22509" xr:uid="{00000000-0005-0000-0000-0000014F0000}"/>
    <cellStyle name="SAPBEXHLevel3 8 4" xfId="11034" xr:uid="{00000000-0005-0000-0000-0000024F0000}"/>
    <cellStyle name="SAPBEXHLevel3 8 4 2" xfId="18247" xr:uid="{00000000-0005-0000-0000-0000034F0000}"/>
    <cellStyle name="SAPBEXHLevel3 8 4 3" xfId="23464" xr:uid="{00000000-0005-0000-0000-0000044F0000}"/>
    <cellStyle name="SAPBEXHLevel3 8 5" xfId="12981" xr:uid="{00000000-0005-0000-0000-0000054F0000}"/>
    <cellStyle name="SAPBEXHLevel3 8 5 2" xfId="20188" xr:uid="{00000000-0005-0000-0000-0000064F0000}"/>
    <cellStyle name="SAPBEXHLevel3 8 5 3" xfId="25144" xr:uid="{00000000-0005-0000-0000-0000074F0000}"/>
    <cellStyle name="SAPBEXHLevel3 8 6" xfId="13170" xr:uid="{00000000-0005-0000-0000-0000084F0000}"/>
    <cellStyle name="SAPBEXHLevel3 8 6 2" xfId="20377" xr:uid="{00000000-0005-0000-0000-0000094F0000}"/>
    <cellStyle name="SAPBEXHLevel3 8 6 3" xfId="25333" xr:uid="{00000000-0005-0000-0000-00000A4F0000}"/>
    <cellStyle name="SAPBEXHLevel3 8 7" xfId="14842" xr:uid="{00000000-0005-0000-0000-00000B4F0000}"/>
    <cellStyle name="SAPBEXHLevel3 8 8" xfId="20555" xr:uid="{00000000-0005-0000-0000-00000C4F0000}"/>
    <cellStyle name="SAPBEXHLevel3 9" xfId="7399" xr:uid="{00000000-0005-0000-0000-00000D4F0000}"/>
    <cellStyle name="SAPBEXHLevel3 9 2" xfId="9633" xr:uid="{00000000-0005-0000-0000-00000E4F0000}"/>
    <cellStyle name="SAPBEXHLevel3 9 2 2" xfId="16846" xr:uid="{00000000-0005-0000-0000-00000F4F0000}"/>
    <cellStyle name="SAPBEXHLevel3 9 2 3" xfId="22312" xr:uid="{00000000-0005-0000-0000-0000104F0000}"/>
    <cellStyle name="SAPBEXHLevel3 9 3" xfId="9831" xr:uid="{00000000-0005-0000-0000-0000114F0000}"/>
    <cellStyle name="SAPBEXHLevel3 9 3 2" xfId="17044" xr:uid="{00000000-0005-0000-0000-0000124F0000}"/>
    <cellStyle name="SAPBEXHLevel3 9 3 3" xfId="22510" xr:uid="{00000000-0005-0000-0000-0000134F0000}"/>
    <cellStyle name="SAPBEXHLevel3 9 4" xfId="11035" xr:uid="{00000000-0005-0000-0000-0000144F0000}"/>
    <cellStyle name="SAPBEXHLevel3 9 4 2" xfId="18248" xr:uid="{00000000-0005-0000-0000-0000154F0000}"/>
    <cellStyle name="SAPBEXHLevel3 9 4 3" xfId="23465" xr:uid="{00000000-0005-0000-0000-0000164F0000}"/>
    <cellStyle name="SAPBEXHLevel3 9 5" xfId="12982" xr:uid="{00000000-0005-0000-0000-0000174F0000}"/>
    <cellStyle name="SAPBEXHLevel3 9 5 2" xfId="20189" xr:uid="{00000000-0005-0000-0000-0000184F0000}"/>
    <cellStyle name="SAPBEXHLevel3 9 5 3" xfId="25145" xr:uid="{00000000-0005-0000-0000-0000194F0000}"/>
    <cellStyle name="SAPBEXHLevel3 9 6" xfId="13171" xr:uid="{00000000-0005-0000-0000-00001A4F0000}"/>
    <cellStyle name="SAPBEXHLevel3 9 6 2" xfId="20378" xr:uid="{00000000-0005-0000-0000-00001B4F0000}"/>
    <cellStyle name="SAPBEXHLevel3 9 6 3" xfId="25334" xr:uid="{00000000-0005-0000-0000-00001C4F0000}"/>
    <cellStyle name="SAPBEXHLevel3 9 7" xfId="14843" xr:uid="{00000000-0005-0000-0000-00001D4F0000}"/>
    <cellStyle name="SAPBEXHLevel3 9 8" xfId="20556" xr:uid="{00000000-0005-0000-0000-00001E4F0000}"/>
    <cellStyle name="SAPBEXHLevel3_CC Feb 2011 Reporting" xfId="7400" xr:uid="{00000000-0005-0000-0000-00001F4F0000}"/>
    <cellStyle name="SAPBEXHLevel3X" xfId="104" xr:uid="{00000000-0005-0000-0000-0000204F0000}"/>
    <cellStyle name="SAPBEXHLevel3X 10" xfId="7401" xr:uid="{00000000-0005-0000-0000-0000214F0000}"/>
    <cellStyle name="SAPBEXHLevel3X 10 2" xfId="9634" xr:uid="{00000000-0005-0000-0000-0000224F0000}"/>
    <cellStyle name="SAPBEXHLevel3X 10 2 2" xfId="16847" xr:uid="{00000000-0005-0000-0000-0000234F0000}"/>
    <cellStyle name="SAPBEXHLevel3X 10 2 3" xfId="22313" xr:uid="{00000000-0005-0000-0000-0000244F0000}"/>
    <cellStyle name="SAPBEXHLevel3X 10 3" xfId="9832" xr:uid="{00000000-0005-0000-0000-0000254F0000}"/>
    <cellStyle name="SAPBEXHLevel3X 10 3 2" xfId="17045" xr:uid="{00000000-0005-0000-0000-0000264F0000}"/>
    <cellStyle name="SAPBEXHLevel3X 10 3 3" xfId="22511" xr:uid="{00000000-0005-0000-0000-0000274F0000}"/>
    <cellStyle name="SAPBEXHLevel3X 10 4" xfId="11036" xr:uid="{00000000-0005-0000-0000-0000284F0000}"/>
    <cellStyle name="SAPBEXHLevel3X 10 4 2" xfId="18249" xr:uid="{00000000-0005-0000-0000-0000294F0000}"/>
    <cellStyle name="SAPBEXHLevel3X 10 4 3" xfId="23466" xr:uid="{00000000-0005-0000-0000-00002A4F0000}"/>
    <cellStyle name="SAPBEXHLevel3X 10 5" xfId="12983" xr:uid="{00000000-0005-0000-0000-00002B4F0000}"/>
    <cellStyle name="SAPBEXHLevel3X 10 5 2" xfId="20190" xr:uid="{00000000-0005-0000-0000-00002C4F0000}"/>
    <cellStyle name="SAPBEXHLevel3X 10 5 3" xfId="25146" xr:uid="{00000000-0005-0000-0000-00002D4F0000}"/>
    <cellStyle name="SAPBEXHLevel3X 10 6" xfId="13172" xr:uid="{00000000-0005-0000-0000-00002E4F0000}"/>
    <cellStyle name="SAPBEXHLevel3X 10 6 2" xfId="20379" xr:uid="{00000000-0005-0000-0000-00002F4F0000}"/>
    <cellStyle name="SAPBEXHLevel3X 10 6 3" xfId="25335" xr:uid="{00000000-0005-0000-0000-0000304F0000}"/>
    <cellStyle name="SAPBEXHLevel3X 10 7" xfId="14844" xr:uid="{00000000-0005-0000-0000-0000314F0000}"/>
    <cellStyle name="SAPBEXHLevel3X 10 8" xfId="20557" xr:uid="{00000000-0005-0000-0000-0000324F0000}"/>
    <cellStyle name="SAPBEXHLevel3X 11" xfId="7402" xr:uid="{00000000-0005-0000-0000-0000334F0000}"/>
    <cellStyle name="SAPBEXHLevel3X 11 2" xfId="9635" xr:uid="{00000000-0005-0000-0000-0000344F0000}"/>
    <cellStyle name="SAPBEXHLevel3X 11 2 2" xfId="16848" xr:uid="{00000000-0005-0000-0000-0000354F0000}"/>
    <cellStyle name="SAPBEXHLevel3X 11 2 3" xfId="22314" xr:uid="{00000000-0005-0000-0000-0000364F0000}"/>
    <cellStyle name="SAPBEXHLevel3X 11 3" xfId="9833" xr:uid="{00000000-0005-0000-0000-0000374F0000}"/>
    <cellStyle name="SAPBEXHLevel3X 11 3 2" xfId="17046" xr:uid="{00000000-0005-0000-0000-0000384F0000}"/>
    <cellStyle name="SAPBEXHLevel3X 11 3 3" xfId="22512" xr:uid="{00000000-0005-0000-0000-0000394F0000}"/>
    <cellStyle name="SAPBEXHLevel3X 11 4" xfId="11037" xr:uid="{00000000-0005-0000-0000-00003A4F0000}"/>
    <cellStyle name="SAPBEXHLevel3X 11 4 2" xfId="18250" xr:uid="{00000000-0005-0000-0000-00003B4F0000}"/>
    <cellStyle name="SAPBEXHLevel3X 11 4 3" xfId="23467" xr:uid="{00000000-0005-0000-0000-00003C4F0000}"/>
    <cellStyle name="SAPBEXHLevel3X 11 5" xfId="12984" xr:uid="{00000000-0005-0000-0000-00003D4F0000}"/>
    <cellStyle name="SAPBEXHLevel3X 11 5 2" xfId="20191" xr:uid="{00000000-0005-0000-0000-00003E4F0000}"/>
    <cellStyle name="SAPBEXHLevel3X 11 5 3" xfId="25147" xr:uid="{00000000-0005-0000-0000-00003F4F0000}"/>
    <cellStyle name="SAPBEXHLevel3X 11 6" xfId="13173" xr:uid="{00000000-0005-0000-0000-0000404F0000}"/>
    <cellStyle name="SAPBEXHLevel3X 11 6 2" xfId="20380" xr:uid="{00000000-0005-0000-0000-0000414F0000}"/>
    <cellStyle name="SAPBEXHLevel3X 11 6 3" xfId="25336" xr:uid="{00000000-0005-0000-0000-0000424F0000}"/>
    <cellStyle name="SAPBEXHLevel3X 11 7" xfId="14845" xr:uid="{00000000-0005-0000-0000-0000434F0000}"/>
    <cellStyle name="SAPBEXHLevel3X 11 8" xfId="20558" xr:uid="{00000000-0005-0000-0000-0000444F0000}"/>
    <cellStyle name="SAPBEXHLevel3X 12" xfId="7403" xr:uid="{00000000-0005-0000-0000-0000454F0000}"/>
    <cellStyle name="SAPBEXHLevel3X 12 2" xfId="9636" xr:uid="{00000000-0005-0000-0000-0000464F0000}"/>
    <cellStyle name="SAPBEXHLevel3X 12 2 2" xfId="16849" xr:uid="{00000000-0005-0000-0000-0000474F0000}"/>
    <cellStyle name="SAPBEXHLevel3X 12 2 3" xfId="22315" xr:uid="{00000000-0005-0000-0000-0000484F0000}"/>
    <cellStyle name="SAPBEXHLevel3X 12 3" xfId="9834" xr:uid="{00000000-0005-0000-0000-0000494F0000}"/>
    <cellStyle name="SAPBEXHLevel3X 12 3 2" xfId="17047" xr:uid="{00000000-0005-0000-0000-00004A4F0000}"/>
    <cellStyle name="SAPBEXHLevel3X 12 3 3" xfId="22513" xr:uid="{00000000-0005-0000-0000-00004B4F0000}"/>
    <cellStyle name="SAPBEXHLevel3X 12 4" xfId="11038" xr:uid="{00000000-0005-0000-0000-00004C4F0000}"/>
    <cellStyle name="SAPBEXHLevel3X 12 4 2" xfId="18251" xr:uid="{00000000-0005-0000-0000-00004D4F0000}"/>
    <cellStyle name="SAPBEXHLevel3X 12 4 3" xfId="23468" xr:uid="{00000000-0005-0000-0000-00004E4F0000}"/>
    <cellStyle name="SAPBEXHLevel3X 12 5" xfId="12985" xr:uid="{00000000-0005-0000-0000-00004F4F0000}"/>
    <cellStyle name="SAPBEXHLevel3X 12 5 2" xfId="20192" xr:uid="{00000000-0005-0000-0000-0000504F0000}"/>
    <cellStyle name="SAPBEXHLevel3X 12 5 3" xfId="25148" xr:uid="{00000000-0005-0000-0000-0000514F0000}"/>
    <cellStyle name="SAPBEXHLevel3X 12 6" xfId="13174" xr:uid="{00000000-0005-0000-0000-0000524F0000}"/>
    <cellStyle name="SAPBEXHLevel3X 12 6 2" xfId="20381" xr:uid="{00000000-0005-0000-0000-0000534F0000}"/>
    <cellStyle name="SAPBEXHLevel3X 12 6 3" xfId="25337" xr:uid="{00000000-0005-0000-0000-0000544F0000}"/>
    <cellStyle name="SAPBEXHLevel3X 12 7" xfId="14846" xr:uid="{00000000-0005-0000-0000-0000554F0000}"/>
    <cellStyle name="SAPBEXHLevel3X 12 8" xfId="20559" xr:uid="{00000000-0005-0000-0000-0000564F0000}"/>
    <cellStyle name="SAPBEXHLevel3X 13" xfId="7715" xr:uid="{00000000-0005-0000-0000-0000574F0000}"/>
    <cellStyle name="SAPBEXHLevel3X 13 2" xfId="14933" xr:uid="{00000000-0005-0000-0000-0000584F0000}"/>
    <cellStyle name="SAPBEXHLevel3X 13 3" xfId="20654" xr:uid="{00000000-0005-0000-0000-0000594F0000}"/>
    <cellStyle name="SAPBEXHLevel3X 14" xfId="8039" xr:uid="{00000000-0005-0000-0000-00005A4F0000}"/>
    <cellStyle name="SAPBEXHLevel3X 14 2" xfId="15252" xr:uid="{00000000-0005-0000-0000-00005B4F0000}"/>
    <cellStyle name="SAPBEXHLevel3X 14 3" xfId="20938" xr:uid="{00000000-0005-0000-0000-00005C4F0000}"/>
    <cellStyle name="SAPBEXHLevel3X 15" xfId="9217" xr:uid="{00000000-0005-0000-0000-00005D4F0000}"/>
    <cellStyle name="SAPBEXHLevel3X 15 2" xfId="16430" xr:uid="{00000000-0005-0000-0000-00005E4F0000}"/>
    <cellStyle name="SAPBEXHLevel3X 15 3" xfId="21964" xr:uid="{00000000-0005-0000-0000-00005F4F0000}"/>
    <cellStyle name="SAPBEXHLevel3X 16" xfId="10169" xr:uid="{00000000-0005-0000-0000-0000604F0000}"/>
    <cellStyle name="SAPBEXHLevel3X 16 2" xfId="17382" xr:uid="{00000000-0005-0000-0000-0000614F0000}"/>
    <cellStyle name="SAPBEXHLevel3X 16 3" xfId="22819" xr:uid="{00000000-0005-0000-0000-0000624F0000}"/>
    <cellStyle name="SAPBEXHLevel3X 17" xfId="13237" xr:uid="{00000000-0005-0000-0000-0000634F0000}"/>
    <cellStyle name="SAPBEXHLevel3X 18" xfId="14888" xr:uid="{00000000-0005-0000-0000-0000644F0000}"/>
    <cellStyle name="SAPBEXHLevel3X 19" xfId="25465" xr:uid="{00000000-0005-0000-0000-0000654F0000}"/>
    <cellStyle name="SAPBEXHLevel3X 2" xfId="373" xr:uid="{00000000-0005-0000-0000-0000664F0000}"/>
    <cellStyle name="SAPBEXHLevel3X 2 10" xfId="11156" xr:uid="{00000000-0005-0000-0000-0000674F0000}"/>
    <cellStyle name="SAPBEXHLevel3X 2 10 2" xfId="18363" xr:uid="{00000000-0005-0000-0000-0000684F0000}"/>
    <cellStyle name="SAPBEXHLevel3X 2 10 3" xfId="23576" xr:uid="{00000000-0005-0000-0000-0000694F0000}"/>
    <cellStyle name="SAPBEXHLevel3X 2 11" xfId="13268" xr:uid="{00000000-0005-0000-0000-00006A4F0000}"/>
    <cellStyle name="SAPBEXHLevel3X 2 12" xfId="25466" xr:uid="{00000000-0005-0000-0000-00006B4F0000}"/>
    <cellStyle name="SAPBEXHLevel3X 2 2" xfId="466" xr:uid="{00000000-0005-0000-0000-00006C4F0000}"/>
    <cellStyle name="SAPBEXHLevel3X 2 2 2" xfId="943" xr:uid="{00000000-0005-0000-0000-00006D4F0000}"/>
    <cellStyle name="SAPBEXHLevel3X 2 2 2 2" xfId="8455" xr:uid="{00000000-0005-0000-0000-00006E4F0000}"/>
    <cellStyle name="SAPBEXHLevel3X 2 2 2 2 2" xfId="15668" xr:uid="{00000000-0005-0000-0000-00006F4F0000}"/>
    <cellStyle name="SAPBEXHLevel3X 2 2 2 2 3" xfId="21313" xr:uid="{00000000-0005-0000-0000-0000704F0000}"/>
    <cellStyle name="SAPBEXHLevel3X 2 2 2 3" xfId="8841" xr:uid="{00000000-0005-0000-0000-0000714F0000}"/>
    <cellStyle name="SAPBEXHLevel3X 2 2 2 3 2" xfId="16054" xr:uid="{00000000-0005-0000-0000-0000724F0000}"/>
    <cellStyle name="SAPBEXHLevel3X 2 2 2 3 3" xfId="21598" xr:uid="{00000000-0005-0000-0000-0000734F0000}"/>
    <cellStyle name="SAPBEXHLevel3X 2 2 2 4" xfId="10586" xr:uid="{00000000-0005-0000-0000-0000744F0000}"/>
    <cellStyle name="SAPBEXHLevel3X 2 2 2 4 2" xfId="17799" xr:uid="{00000000-0005-0000-0000-0000754F0000}"/>
    <cellStyle name="SAPBEXHLevel3X 2 2 2 4 3" xfId="23195" xr:uid="{00000000-0005-0000-0000-0000764F0000}"/>
    <cellStyle name="SAPBEXHLevel3X 2 2 2 5" xfId="11683" xr:uid="{00000000-0005-0000-0000-0000774F0000}"/>
    <cellStyle name="SAPBEXHLevel3X 2 2 2 5 2" xfId="18890" xr:uid="{00000000-0005-0000-0000-0000784F0000}"/>
    <cellStyle name="SAPBEXHLevel3X 2 2 2 5 3" xfId="24054" xr:uid="{00000000-0005-0000-0000-0000794F0000}"/>
    <cellStyle name="SAPBEXHLevel3X 2 2 2 6" xfId="12330" xr:uid="{00000000-0005-0000-0000-00007A4F0000}"/>
    <cellStyle name="SAPBEXHLevel3X 2 2 2 6 2" xfId="19537" xr:uid="{00000000-0005-0000-0000-00007B4F0000}"/>
    <cellStyle name="SAPBEXHLevel3X 2 2 2 6 3" xfId="24572" xr:uid="{00000000-0005-0000-0000-00007C4F0000}"/>
    <cellStyle name="SAPBEXHLevel3X 2 2 2 7" xfId="13748" xr:uid="{00000000-0005-0000-0000-00007D4F0000}"/>
    <cellStyle name="SAPBEXHLevel3X 2 2 2 8" xfId="14393" xr:uid="{00000000-0005-0000-0000-00007E4F0000}"/>
    <cellStyle name="SAPBEXHLevel3X 2 2 3" xfId="8041" xr:uid="{00000000-0005-0000-0000-00007F4F0000}"/>
    <cellStyle name="SAPBEXHLevel3X 2 2 3 2" xfId="15254" xr:uid="{00000000-0005-0000-0000-0000804F0000}"/>
    <cellStyle name="SAPBEXHLevel3X 2 2 3 3" xfId="20940" xr:uid="{00000000-0005-0000-0000-0000814F0000}"/>
    <cellStyle name="SAPBEXHLevel3X 2 2 4" xfId="9215" xr:uid="{00000000-0005-0000-0000-0000824F0000}"/>
    <cellStyle name="SAPBEXHLevel3X 2 2 4 2" xfId="16428" xr:uid="{00000000-0005-0000-0000-0000834F0000}"/>
    <cellStyle name="SAPBEXHLevel3X 2 2 4 3" xfId="21962" xr:uid="{00000000-0005-0000-0000-0000844F0000}"/>
    <cellStyle name="SAPBEXHLevel3X 2 2 5" xfId="10171" xr:uid="{00000000-0005-0000-0000-0000854F0000}"/>
    <cellStyle name="SAPBEXHLevel3X 2 2 5 2" xfId="17384" xr:uid="{00000000-0005-0000-0000-0000864F0000}"/>
    <cellStyle name="SAPBEXHLevel3X 2 2 5 3" xfId="22821" xr:uid="{00000000-0005-0000-0000-0000874F0000}"/>
    <cellStyle name="SAPBEXHLevel3X 2 2 6" xfId="11249" xr:uid="{00000000-0005-0000-0000-0000884F0000}"/>
    <cellStyle name="SAPBEXHLevel3X 2 2 6 2" xfId="18456" xr:uid="{00000000-0005-0000-0000-0000894F0000}"/>
    <cellStyle name="SAPBEXHLevel3X 2 2 6 3" xfId="23661" xr:uid="{00000000-0005-0000-0000-00008A4F0000}"/>
    <cellStyle name="SAPBEXHLevel3X 2 2 7" xfId="11124" xr:uid="{00000000-0005-0000-0000-00008B4F0000}"/>
    <cellStyle name="SAPBEXHLevel3X 2 2 7 2" xfId="18331" xr:uid="{00000000-0005-0000-0000-00008C4F0000}"/>
    <cellStyle name="SAPBEXHLevel3X 2 2 7 3" xfId="23548" xr:uid="{00000000-0005-0000-0000-00008D4F0000}"/>
    <cellStyle name="SAPBEXHLevel3X 2 2 8" xfId="13341" xr:uid="{00000000-0005-0000-0000-00008E4F0000}"/>
    <cellStyle name="SAPBEXHLevel3X 2 3" xfId="549" xr:uid="{00000000-0005-0000-0000-00008F4F0000}"/>
    <cellStyle name="SAPBEXHLevel3X 2 3 2" xfId="1005" xr:uid="{00000000-0005-0000-0000-0000904F0000}"/>
    <cellStyle name="SAPBEXHLevel3X 2 3 2 2" xfId="8456" xr:uid="{00000000-0005-0000-0000-0000914F0000}"/>
    <cellStyle name="SAPBEXHLevel3X 2 3 2 2 2" xfId="15669" xr:uid="{00000000-0005-0000-0000-0000924F0000}"/>
    <cellStyle name="SAPBEXHLevel3X 2 3 2 2 3" xfId="21314" xr:uid="{00000000-0005-0000-0000-0000934F0000}"/>
    <cellStyle name="SAPBEXHLevel3X 2 3 2 3" xfId="8840" xr:uid="{00000000-0005-0000-0000-0000944F0000}"/>
    <cellStyle name="SAPBEXHLevel3X 2 3 2 3 2" xfId="16053" xr:uid="{00000000-0005-0000-0000-0000954F0000}"/>
    <cellStyle name="SAPBEXHLevel3X 2 3 2 3 3" xfId="21597" xr:uid="{00000000-0005-0000-0000-0000964F0000}"/>
    <cellStyle name="SAPBEXHLevel3X 2 3 2 4" xfId="10587" xr:uid="{00000000-0005-0000-0000-0000974F0000}"/>
    <cellStyle name="SAPBEXHLevel3X 2 3 2 4 2" xfId="17800" xr:uid="{00000000-0005-0000-0000-0000984F0000}"/>
    <cellStyle name="SAPBEXHLevel3X 2 3 2 4 3" xfId="23196" xr:uid="{00000000-0005-0000-0000-0000994F0000}"/>
    <cellStyle name="SAPBEXHLevel3X 2 3 2 5" xfId="11745" xr:uid="{00000000-0005-0000-0000-00009A4F0000}"/>
    <cellStyle name="SAPBEXHLevel3X 2 3 2 5 2" xfId="18952" xr:uid="{00000000-0005-0000-0000-00009B4F0000}"/>
    <cellStyle name="SAPBEXHLevel3X 2 3 2 5 3" xfId="24106" xr:uid="{00000000-0005-0000-0000-00009C4F0000}"/>
    <cellStyle name="SAPBEXHLevel3X 2 3 2 6" xfId="12278" xr:uid="{00000000-0005-0000-0000-00009D4F0000}"/>
    <cellStyle name="SAPBEXHLevel3X 2 3 2 6 2" xfId="19485" xr:uid="{00000000-0005-0000-0000-00009E4F0000}"/>
    <cellStyle name="SAPBEXHLevel3X 2 3 2 6 3" xfId="24520" xr:uid="{00000000-0005-0000-0000-00009F4F0000}"/>
    <cellStyle name="SAPBEXHLevel3X 2 3 2 7" xfId="13810" xr:uid="{00000000-0005-0000-0000-0000A04F0000}"/>
    <cellStyle name="SAPBEXHLevel3X 2 3 2 8" xfId="14341" xr:uid="{00000000-0005-0000-0000-0000A14F0000}"/>
    <cellStyle name="SAPBEXHLevel3X 2 3 3" xfId="8042" xr:uid="{00000000-0005-0000-0000-0000A24F0000}"/>
    <cellStyle name="SAPBEXHLevel3X 2 3 3 2" xfId="15255" xr:uid="{00000000-0005-0000-0000-0000A34F0000}"/>
    <cellStyle name="SAPBEXHLevel3X 2 3 3 3" xfId="20941" xr:uid="{00000000-0005-0000-0000-0000A44F0000}"/>
    <cellStyle name="SAPBEXHLevel3X 2 3 4" xfId="9214" xr:uid="{00000000-0005-0000-0000-0000A54F0000}"/>
    <cellStyle name="SAPBEXHLevel3X 2 3 4 2" xfId="16427" xr:uid="{00000000-0005-0000-0000-0000A64F0000}"/>
    <cellStyle name="SAPBEXHLevel3X 2 3 4 3" xfId="21961" xr:uid="{00000000-0005-0000-0000-0000A74F0000}"/>
    <cellStyle name="SAPBEXHLevel3X 2 3 5" xfId="10172" xr:uid="{00000000-0005-0000-0000-0000A84F0000}"/>
    <cellStyle name="SAPBEXHLevel3X 2 3 5 2" xfId="17385" xr:uid="{00000000-0005-0000-0000-0000A94F0000}"/>
    <cellStyle name="SAPBEXHLevel3X 2 3 5 3" xfId="22822" xr:uid="{00000000-0005-0000-0000-0000AA4F0000}"/>
    <cellStyle name="SAPBEXHLevel3X 2 3 6" xfId="11332" xr:uid="{00000000-0005-0000-0000-0000AB4F0000}"/>
    <cellStyle name="SAPBEXHLevel3X 2 3 6 2" xfId="18539" xr:uid="{00000000-0005-0000-0000-0000AC4F0000}"/>
    <cellStyle name="SAPBEXHLevel3X 2 3 6 3" xfId="23734" xr:uid="{00000000-0005-0000-0000-0000AD4F0000}"/>
    <cellStyle name="SAPBEXHLevel3X 2 3 7" xfId="12686" xr:uid="{00000000-0005-0000-0000-0000AE4F0000}"/>
    <cellStyle name="SAPBEXHLevel3X 2 3 7 2" xfId="19893" xr:uid="{00000000-0005-0000-0000-0000AF4F0000}"/>
    <cellStyle name="SAPBEXHLevel3X 2 3 7 3" xfId="24884" xr:uid="{00000000-0005-0000-0000-0000B04F0000}"/>
    <cellStyle name="SAPBEXHLevel3X 2 3 8" xfId="13414" xr:uid="{00000000-0005-0000-0000-0000B14F0000}"/>
    <cellStyle name="SAPBEXHLevel3X 2 4" xfId="618" xr:uid="{00000000-0005-0000-0000-0000B24F0000}"/>
    <cellStyle name="SAPBEXHLevel3X 2 4 2" xfId="1074" xr:uid="{00000000-0005-0000-0000-0000B34F0000}"/>
    <cellStyle name="SAPBEXHLevel3X 2 4 2 2" xfId="8457" xr:uid="{00000000-0005-0000-0000-0000B44F0000}"/>
    <cellStyle name="SAPBEXHLevel3X 2 4 2 2 2" xfId="15670" xr:uid="{00000000-0005-0000-0000-0000B54F0000}"/>
    <cellStyle name="SAPBEXHLevel3X 2 4 2 2 3" xfId="21315" xr:uid="{00000000-0005-0000-0000-0000B64F0000}"/>
    <cellStyle name="SAPBEXHLevel3X 2 4 2 3" xfId="8839" xr:uid="{00000000-0005-0000-0000-0000B74F0000}"/>
    <cellStyle name="SAPBEXHLevel3X 2 4 2 3 2" xfId="16052" xr:uid="{00000000-0005-0000-0000-0000B84F0000}"/>
    <cellStyle name="SAPBEXHLevel3X 2 4 2 3 3" xfId="21596" xr:uid="{00000000-0005-0000-0000-0000B94F0000}"/>
    <cellStyle name="SAPBEXHLevel3X 2 4 2 4" xfId="10588" xr:uid="{00000000-0005-0000-0000-0000BA4F0000}"/>
    <cellStyle name="SAPBEXHLevel3X 2 4 2 4 2" xfId="17801" xr:uid="{00000000-0005-0000-0000-0000BB4F0000}"/>
    <cellStyle name="SAPBEXHLevel3X 2 4 2 4 3" xfId="23197" xr:uid="{00000000-0005-0000-0000-0000BC4F0000}"/>
    <cellStyle name="SAPBEXHLevel3X 2 4 2 5" xfId="11814" xr:uid="{00000000-0005-0000-0000-0000BD4F0000}"/>
    <cellStyle name="SAPBEXHLevel3X 2 4 2 5 2" xfId="19021" xr:uid="{00000000-0005-0000-0000-0000BE4F0000}"/>
    <cellStyle name="SAPBEXHLevel3X 2 4 2 5 3" xfId="24175" xr:uid="{00000000-0005-0000-0000-0000BF4F0000}"/>
    <cellStyle name="SAPBEXHLevel3X 2 4 2 6" xfId="12209" xr:uid="{00000000-0005-0000-0000-0000C04F0000}"/>
    <cellStyle name="SAPBEXHLevel3X 2 4 2 6 2" xfId="19416" xr:uid="{00000000-0005-0000-0000-0000C14F0000}"/>
    <cellStyle name="SAPBEXHLevel3X 2 4 2 6 3" xfId="24451" xr:uid="{00000000-0005-0000-0000-0000C24F0000}"/>
    <cellStyle name="SAPBEXHLevel3X 2 4 2 7" xfId="13879" xr:uid="{00000000-0005-0000-0000-0000C34F0000}"/>
    <cellStyle name="SAPBEXHLevel3X 2 4 2 8" xfId="14272" xr:uid="{00000000-0005-0000-0000-0000C44F0000}"/>
    <cellStyle name="SAPBEXHLevel3X 2 4 3" xfId="8043" xr:uid="{00000000-0005-0000-0000-0000C54F0000}"/>
    <cellStyle name="SAPBEXHLevel3X 2 4 3 2" xfId="15256" xr:uid="{00000000-0005-0000-0000-0000C64F0000}"/>
    <cellStyle name="SAPBEXHLevel3X 2 4 3 3" xfId="20942" xr:uid="{00000000-0005-0000-0000-0000C74F0000}"/>
    <cellStyle name="SAPBEXHLevel3X 2 4 4" xfId="9213" xr:uid="{00000000-0005-0000-0000-0000C84F0000}"/>
    <cellStyle name="SAPBEXHLevel3X 2 4 4 2" xfId="16426" xr:uid="{00000000-0005-0000-0000-0000C94F0000}"/>
    <cellStyle name="SAPBEXHLevel3X 2 4 4 3" xfId="21960" xr:uid="{00000000-0005-0000-0000-0000CA4F0000}"/>
    <cellStyle name="SAPBEXHLevel3X 2 4 5" xfId="10173" xr:uid="{00000000-0005-0000-0000-0000CB4F0000}"/>
    <cellStyle name="SAPBEXHLevel3X 2 4 5 2" xfId="17386" xr:uid="{00000000-0005-0000-0000-0000CC4F0000}"/>
    <cellStyle name="SAPBEXHLevel3X 2 4 5 3" xfId="22823" xr:uid="{00000000-0005-0000-0000-0000CD4F0000}"/>
    <cellStyle name="SAPBEXHLevel3X 2 4 6" xfId="11401" xr:uid="{00000000-0005-0000-0000-0000CE4F0000}"/>
    <cellStyle name="SAPBEXHLevel3X 2 4 6 2" xfId="18608" xr:uid="{00000000-0005-0000-0000-0000CF4F0000}"/>
    <cellStyle name="SAPBEXHLevel3X 2 4 6 3" xfId="23803" xr:uid="{00000000-0005-0000-0000-0000D04F0000}"/>
    <cellStyle name="SAPBEXHLevel3X 2 4 7" xfId="12584" xr:uid="{00000000-0005-0000-0000-0000D14F0000}"/>
    <cellStyle name="SAPBEXHLevel3X 2 4 7 2" xfId="19791" xr:uid="{00000000-0005-0000-0000-0000D24F0000}"/>
    <cellStyle name="SAPBEXHLevel3X 2 4 7 3" xfId="24816" xr:uid="{00000000-0005-0000-0000-0000D34F0000}"/>
    <cellStyle name="SAPBEXHLevel3X 2 4 8" xfId="13477" xr:uid="{00000000-0005-0000-0000-0000D44F0000}"/>
    <cellStyle name="SAPBEXHLevel3X 2 4 9" xfId="14650" xr:uid="{00000000-0005-0000-0000-0000D54F0000}"/>
    <cellStyle name="SAPBEXHLevel3X 2 5" xfId="669" xr:uid="{00000000-0005-0000-0000-0000D64F0000}"/>
    <cellStyle name="SAPBEXHLevel3X 2 5 2" xfId="1125" xr:uid="{00000000-0005-0000-0000-0000D74F0000}"/>
    <cellStyle name="SAPBEXHLevel3X 2 5 2 2" xfId="8458" xr:uid="{00000000-0005-0000-0000-0000D84F0000}"/>
    <cellStyle name="SAPBEXHLevel3X 2 5 2 2 2" xfId="15671" xr:uid="{00000000-0005-0000-0000-0000D94F0000}"/>
    <cellStyle name="SAPBEXHLevel3X 2 5 2 2 3" xfId="21316" xr:uid="{00000000-0005-0000-0000-0000DA4F0000}"/>
    <cellStyle name="SAPBEXHLevel3X 2 5 2 3" xfId="8838" xr:uid="{00000000-0005-0000-0000-0000DB4F0000}"/>
    <cellStyle name="SAPBEXHLevel3X 2 5 2 3 2" xfId="16051" xr:uid="{00000000-0005-0000-0000-0000DC4F0000}"/>
    <cellStyle name="SAPBEXHLevel3X 2 5 2 3 3" xfId="21595" xr:uid="{00000000-0005-0000-0000-0000DD4F0000}"/>
    <cellStyle name="SAPBEXHLevel3X 2 5 2 4" xfId="10589" xr:uid="{00000000-0005-0000-0000-0000DE4F0000}"/>
    <cellStyle name="SAPBEXHLevel3X 2 5 2 4 2" xfId="17802" xr:uid="{00000000-0005-0000-0000-0000DF4F0000}"/>
    <cellStyle name="SAPBEXHLevel3X 2 5 2 4 3" xfId="23198" xr:uid="{00000000-0005-0000-0000-0000E04F0000}"/>
    <cellStyle name="SAPBEXHLevel3X 2 5 2 5" xfId="11865" xr:uid="{00000000-0005-0000-0000-0000E14F0000}"/>
    <cellStyle name="SAPBEXHLevel3X 2 5 2 5 2" xfId="19072" xr:uid="{00000000-0005-0000-0000-0000E24F0000}"/>
    <cellStyle name="SAPBEXHLevel3X 2 5 2 5 3" xfId="24226" xr:uid="{00000000-0005-0000-0000-0000E34F0000}"/>
    <cellStyle name="SAPBEXHLevel3X 2 5 2 6" xfId="12158" xr:uid="{00000000-0005-0000-0000-0000E44F0000}"/>
    <cellStyle name="SAPBEXHLevel3X 2 5 2 6 2" xfId="19365" xr:uid="{00000000-0005-0000-0000-0000E54F0000}"/>
    <cellStyle name="SAPBEXHLevel3X 2 5 2 6 3" xfId="24400" xr:uid="{00000000-0005-0000-0000-0000E64F0000}"/>
    <cellStyle name="SAPBEXHLevel3X 2 5 2 7" xfId="13930" xr:uid="{00000000-0005-0000-0000-0000E74F0000}"/>
    <cellStyle name="SAPBEXHLevel3X 2 5 2 8" xfId="14221" xr:uid="{00000000-0005-0000-0000-0000E84F0000}"/>
    <cellStyle name="SAPBEXHLevel3X 2 5 3" xfId="8044" xr:uid="{00000000-0005-0000-0000-0000E94F0000}"/>
    <cellStyle name="SAPBEXHLevel3X 2 5 3 2" xfId="15257" xr:uid="{00000000-0005-0000-0000-0000EA4F0000}"/>
    <cellStyle name="SAPBEXHLevel3X 2 5 3 3" xfId="20943" xr:uid="{00000000-0005-0000-0000-0000EB4F0000}"/>
    <cellStyle name="SAPBEXHLevel3X 2 5 4" xfId="9212" xr:uid="{00000000-0005-0000-0000-0000EC4F0000}"/>
    <cellStyle name="SAPBEXHLevel3X 2 5 4 2" xfId="16425" xr:uid="{00000000-0005-0000-0000-0000ED4F0000}"/>
    <cellStyle name="SAPBEXHLevel3X 2 5 4 3" xfId="21959" xr:uid="{00000000-0005-0000-0000-0000EE4F0000}"/>
    <cellStyle name="SAPBEXHLevel3X 2 5 5" xfId="10174" xr:uid="{00000000-0005-0000-0000-0000EF4F0000}"/>
    <cellStyle name="SAPBEXHLevel3X 2 5 5 2" xfId="17387" xr:uid="{00000000-0005-0000-0000-0000F04F0000}"/>
    <cellStyle name="SAPBEXHLevel3X 2 5 5 3" xfId="22824" xr:uid="{00000000-0005-0000-0000-0000F14F0000}"/>
    <cellStyle name="SAPBEXHLevel3X 2 5 6" xfId="11452" xr:uid="{00000000-0005-0000-0000-0000F24F0000}"/>
    <cellStyle name="SAPBEXHLevel3X 2 5 6 2" xfId="18659" xr:uid="{00000000-0005-0000-0000-0000F34F0000}"/>
    <cellStyle name="SAPBEXHLevel3X 2 5 6 3" xfId="23854" xr:uid="{00000000-0005-0000-0000-0000F44F0000}"/>
    <cellStyle name="SAPBEXHLevel3X 2 5 7" xfId="12533" xr:uid="{00000000-0005-0000-0000-0000F54F0000}"/>
    <cellStyle name="SAPBEXHLevel3X 2 5 7 2" xfId="19740" xr:uid="{00000000-0005-0000-0000-0000F64F0000}"/>
    <cellStyle name="SAPBEXHLevel3X 2 5 7 3" xfId="24765" xr:uid="{00000000-0005-0000-0000-0000F74F0000}"/>
    <cellStyle name="SAPBEXHLevel3X 2 5 8" xfId="13528" xr:uid="{00000000-0005-0000-0000-0000F84F0000}"/>
    <cellStyle name="SAPBEXHLevel3X 2 5 9" xfId="14567" xr:uid="{00000000-0005-0000-0000-0000F94F0000}"/>
    <cellStyle name="SAPBEXHLevel3X 2 6" xfId="852" xr:uid="{00000000-0005-0000-0000-0000FA4F0000}"/>
    <cellStyle name="SAPBEXHLevel3X 2 6 2" xfId="8459" xr:uid="{00000000-0005-0000-0000-0000FB4F0000}"/>
    <cellStyle name="SAPBEXHLevel3X 2 6 2 2" xfId="15672" xr:uid="{00000000-0005-0000-0000-0000FC4F0000}"/>
    <cellStyle name="SAPBEXHLevel3X 2 6 2 3" xfId="21317" xr:uid="{00000000-0005-0000-0000-0000FD4F0000}"/>
    <cellStyle name="SAPBEXHLevel3X 2 6 3" xfId="8837" xr:uid="{00000000-0005-0000-0000-0000FE4F0000}"/>
    <cellStyle name="SAPBEXHLevel3X 2 6 3 2" xfId="16050" xr:uid="{00000000-0005-0000-0000-0000FF4F0000}"/>
    <cellStyle name="SAPBEXHLevel3X 2 6 3 3" xfId="21594" xr:uid="{00000000-0005-0000-0000-000000500000}"/>
    <cellStyle name="SAPBEXHLevel3X 2 6 4" xfId="10590" xr:uid="{00000000-0005-0000-0000-000001500000}"/>
    <cellStyle name="SAPBEXHLevel3X 2 6 4 2" xfId="17803" xr:uid="{00000000-0005-0000-0000-000002500000}"/>
    <cellStyle name="SAPBEXHLevel3X 2 6 4 3" xfId="23199" xr:uid="{00000000-0005-0000-0000-000003500000}"/>
    <cellStyle name="SAPBEXHLevel3X 2 6 5" xfId="11592" xr:uid="{00000000-0005-0000-0000-000004500000}"/>
    <cellStyle name="SAPBEXHLevel3X 2 6 5 2" xfId="18799" xr:uid="{00000000-0005-0000-0000-000005500000}"/>
    <cellStyle name="SAPBEXHLevel3X 2 6 5 3" xfId="23971" xr:uid="{00000000-0005-0000-0000-000006500000}"/>
    <cellStyle name="SAPBEXHLevel3X 2 6 6" xfId="12413" xr:uid="{00000000-0005-0000-0000-000007500000}"/>
    <cellStyle name="SAPBEXHLevel3X 2 6 6 2" xfId="19620" xr:uid="{00000000-0005-0000-0000-000008500000}"/>
    <cellStyle name="SAPBEXHLevel3X 2 6 6 3" xfId="24655" xr:uid="{00000000-0005-0000-0000-000009500000}"/>
    <cellStyle name="SAPBEXHLevel3X 2 6 7" xfId="13657" xr:uid="{00000000-0005-0000-0000-00000A500000}"/>
    <cellStyle name="SAPBEXHLevel3X 2 6 8" xfId="14470" xr:uid="{00000000-0005-0000-0000-00000B500000}"/>
    <cellStyle name="SAPBEXHLevel3X 2 7" xfId="8040" xr:uid="{00000000-0005-0000-0000-00000C500000}"/>
    <cellStyle name="SAPBEXHLevel3X 2 7 2" xfId="15253" xr:uid="{00000000-0005-0000-0000-00000D500000}"/>
    <cellStyle name="SAPBEXHLevel3X 2 7 3" xfId="20939" xr:uid="{00000000-0005-0000-0000-00000E500000}"/>
    <cellStyle name="SAPBEXHLevel3X 2 8" xfId="9216" xr:uid="{00000000-0005-0000-0000-00000F500000}"/>
    <cellStyle name="SAPBEXHLevel3X 2 8 2" xfId="16429" xr:uid="{00000000-0005-0000-0000-000010500000}"/>
    <cellStyle name="SAPBEXHLevel3X 2 8 3" xfId="21963" xr:uid="{00000000-0005-0000-0000-000011500000}"/>
    <cellStyle name="SAPBEXHLevel3X 2 9" xfId="10170" xr:uid="{00000000-0005-0000-0000-000012500000}"/>
    <cellStyle name="SAPBEXHLevel3X 2 9 2" xfId="17383" xr:uid="{00000000-0005-0000-0000-000013500000}"/>
    <cellStyle name="SAPBEXHLevel3X 2 9 3" xfId="22820" xr:uid="{00000000-0005-0000-0000-000014500000}"/>
    <cellStyle name="SAPBEXHLevel3X 3" xfId="389" xr:uid="{00000000-0005-0000-0000-000015500000}"/>
    <cellStyle name="SAPBEXHLevel3X 3 10" xfId="11172" xr:uid="{00000000-0005-0000-0000-000016500000}"/>
    <cellStyle name="SAPBEXHLevel3X 3 10 2" xfId="18379" xr:uid="{00000000-0005-0000-0000-000017500000}"/>
    <cellStyle name="SAPBEXHLevel3X 3 10 3" xfId="23590" xr:uid="{00000000-0005-0000-0000-000018500000}"/>
    <cellStyle name="SAPBEXHLevel3X 3 11" xfId="13281" xr:uid="{00000000-0005-0000-0000-000019500000}"/>
    <cellStyle name="SAPBEXHLevel3X 3 12" xfId="25467" xr:uid="{00000000-0005-0000-0000-00001A500000}"/>
    <cellStyle name="SAPBEXHLevel3X 3 2" xfId="479" xr:uid="{00000000-0005-0000-0000-00001B500000}"/>
    <cellStyle name="SAPBEXHLevel3X 3 2 2" xfId="956" xr:uid="{00000000-0005-0000-0000-00001C500000}"/>
    <cellStyle name="SAPBEXHLevel3X 3 2 2 2" xfId="8460" xr:uid="{00000000-0005-0000-0000-00001D500000}"/>
    <cellStyle name="SAPBEXHLevel3X 3 2 2 2 2" xfId="15673" xr:uid="{00000000-0005-0000-0000-00001E500000}"/>
    <cellStyle name="SAPBEXHLevel3X 3 2 2 2 3" xfId="21318" xr:uid="{00000000-0005-0000-0000-00001F500000}"/>
    <cellStyle name="SAPBEXHLevel3X 3 2 2 3" xfId="8836" xr:uid="{00000000-0005-0000-0000-000020500000}"/>
    <cellStyle name="SAPBEXHLevel3X 3 2 2 3 2" xfId="16049" xr:uid="{00000000-0005-0000-0000-000021500000}"/>
    <cellStyle name="SAPBEXHLevel3X 3 2 2 3 3" xfId="21593" xr:uid="{00000000-0005-0000-0000-000022500000}"/>
    <cellStyle name="SAPBEXHLevel3X 3 2 2 4" xfId="10591" xr:uid="{00000000-0005-0000-0000-000023500000}"/>
    <cellStyle name="SAPBEXHLevel3X 3 2 2 4 2" xfId="17804" xr:uid="{00000000-0005-0000-0000-000024500000}"/>
    <cellStyle name="SAPBEXHLevel3X 3 2 2 4 3" xfId="23200" xr:uid="{00000000-0005-0000-0000-000025500000}"/>
    <cellStyle name="SAPBEXHLevel3X 3 2 2 5" xfId="11696" xr:uid="{00000000-0005-0000-0000-000026500000}"/>
    <cellStyle name="SAPBEXHLevel3X 3 2 2 5 2" xfId="18903" xr:uid="{00000000-0005-0000-0000-000027500000}"/>
    <cellStyle name="SAPBEXHLevel3X 3 2 2 5 3" xfId="24065" xr:uid="{00000000-0005-0000-0000-000028500000}"/>
    <cellStyle name="SAPBEXHLevel3X 3 2 2 6" xfId="12319" xr:uid="{00000000-0005-0000-0000-000029500000}"/>
    <cellStyle name="SAPBEXHLevel3X 3 2 2 6 2" xfId="19526" xr:uid="{00000000-0005-0000-0000-00002A500000}"/>
    <cellStyle name="SAPBEXHLevel3X 3 2 2 6 3" xfId="24561" xr:uid="{00000000-0005-0000-0000-00002B500000}"/>
    <cellStyle name="SAPBEXHLevel3X 3 2 2 7" xfId="13761" xr:uid="{00000000-0005-0000-0000-00002C500000}"/>
    <cellStyle name="SAPBEXHLevel3X 3 2 2 8" xfId="14382" xr:uid="{00000000-0005-0000-0000-00002D500000}"/>
    <cellStyle name="SAPBEXHLevel3X 3 2 3" xfId="8046" xr:uid="{00000000-0005-0000-0000-00002E500000}"/>
    <cellStyle name="SAPBEXHLevel3X 3 2 3 2" xfId="15259" xr:uid="{00000000-0005-0000-0000-00002F500000}"/>
    <cellStyle name="SAPBEXHLevel3X 3 2 3 3" xfId="20945" xr:uid="{00000000-0005-0000-0000-000030500000}"/>
    <cellStyle name="SAPBEXHLevel3X 3 2 4" xfId="9210" xr:uid="{00000000-0005-0000-0000-000031500000}"/>
    <cellStyle name="SAPBEXHLevel3X 3 2 4 2" xfId="16423" xr:uid="{00000000-0005-0000-0000-000032500000}"/>
    <cellStyle name="SAPBEXHLevel3X 3 2 4 3" xfId="21957" xr:uid="{00000000-0005-0000-0000-000033500000}"/>
    <cellStyle name="SAPBEXHLevel3X 3 2 5" xfId="10176" xr:uid="{00000000-0005-0000-0000-000034500000}"/>
    <cellStyle name="SAPBEXHLevel3X 3 2 5 2" xfId="17389" xr:uid="{00000000-0005-0000-0000-000035500000}"/>
    <cellStyle name="SAPBEXHLevel3X 3 2 5 3" xfId="22826" xr:uid="{00000000-0005-0000-0000-000036500000}"/>
    <cellStyle name="SAPBEXHLevel3X 3 2 6" xfId="11262" xr:uid="{00000000-0005-0000-0000-000037500000}"/>
    <cellStyle name="SAPBEXHLevel3X 3 2 6 2" xfId="18469" xr:uid="{00000000-0005-0000-0000-000038500000}"/>
    <cellStyle name="SAPBEXHLevel3X 3 2 6 3" xfId="23672" xr:uid="{00000000-0005-0000-0000-000039500000}"/>
    <cellStyle name="SAPBEXHLevel3X 3 2 7" xfId="12747" xr:uid="{00000000-0005-0000-0000-00003A500000}"/>
    <cellStyle name="SAPBEXHLevel3X 3 2 7 2" xfId="19954" xr:uid="{00000000-0005-0000-0000-00003B500000}"/>
    <cellStyle name="SAPBEXHLevel3X 3 2 7 3" xfId="24945" xr:uid="{00000000-0005-0000-0000-00003C500000}"/>
    <cellStyle name="SAPBEXHLevel3X 3 2 8" xfId="13354" xr:uid="{00000000-0005-0000-0000-00003D500000}"/>
    <cellStyle name="SAPBEXHLevel3X 3 3" xfId="563" xr:uid="{00000000-0005-0000-0000-00003E500000}"/>
    <cellStyle name="SAPBEXHLevel3X 3 3 2" xfId="1019" xr:uid="{00000000-0005-0000-0000-00003F500000}"/>
    <cellStyle name="SAPBEXHLevel3X 3 3 2 2" xfId="8461" xr:uid="{00000000-0005-0000-0000-000040500000}"/>
    <cellStyle name="SAPBEXHLevel3X 3 3 2 2 2" xfId="15674" xr:uid="{00000000-0005-0000-0000-000041500000}"/>
    <cellStyle name="SAPBEXHLevel3X 3 3 2 2 3" xfId="21319" xr:uid="{00000000-0005-0000-0000-000042500000}"/>
    <cellStyle name="SAPBEXHLevel3X 3 3 2 3" xfId="8835" xr:uid="{00000000-0005-0000-0000-000043500000}"/>
    <cellStyle name="SAPBEXHLevel3X 3 3 2 3 2" xfId="16048" xr:uid="{00000000-0005-0000-0000-000044500000}"/>
    <cellStyle name="SAPBEXHLevel3X 3 3 2 3 3" xfId="21592" xr:uid="{00000000-0005-0000-0000-000045500000}"/>
    <cellStyle name="SAPBEXHLevel3X 3 3 2 4" xfId="10592" xr:uid="{00000000-0005-0000-0000-000046500000}"/>
    <cellStyle name="SAPBEXHLevel3X 3 3 2 4 2" xfId="17805" xr:uid="{00000000-0005-0000-0000-000047500000}"/>
    <cellStyle name="SAPBEXHLevel3X 3 3 2 4 3" xfId="23201" xr:uid="{00000000-0005-0000-0000-000048500000}"/>
    <cellStyle name="SAPBEXHLevel3X 3 3 2 5" xfId="11759" xr:uid="{00000000-0005-0000-0000-000049500000}"/>
    <cellStyle name="SAPBEXHLevel3X 3 3 2 5 2" xfId="18966" xr:uid="{00000000-0005-0000-0000-00004A500000}"/>
    <cellStyle name="SAPBEXHLevel3X 3 3 2 5 3" xfId="24120" xr:uid="{00000000-0005-0000-0000-00004B500000}"/>
    <cellStyle name="SAPBEXHLevel3X 3 3 2 6" xfId="12264" xr:uid="{00000000-0005-0000-0000-00004C500000}"/>
    <cellStyle name="SAPBEXHLevel3X 3 3 2 6 2" xfId="19471" xr:uid="{00000000-0005-0000-0000-00004D500000}"/>
    <cellStyle name="SAPBEXHLevel3X 3 3 2 6 3" xfId="24506" xr:uid="{00000000-0005-0000-0000-00004E500000}"/>
    <cellStyle name="SAPBEXHLevel3X 3 3 2 7" xfId="13824" xr:uid="{00000000-0005-0000-0000-00004F500000}"/>
    <cellStyle name="SAPBEXHLevel3X 3 3 2 8" xfId="14327" xr:uid="{00000000-0005-0000-0000-000050500000}"/>
    <cellStyle name="SAPBEXHLevel3X 3 3 3" xfId="8047" xr:uid="{00000000-0005-0000-0000-000051500000}"/>
    <cellStyle name="SAPBEXHLevel3X 3 3 3 2" xfId="15260" xr:uid="{00000000-0005-0000-0000-000052500000}"/>
    <cellStyle name="SAPBEXHLevel3X 3 3 3 3" xfId="20946" xr:uid="{00000000-0005-0000-0000-000053500000}"/>
    <cellStyle name="SAPBEXHLevel3X 3 3 4" xfId="9209" xr:uid="{00000000-0005-0000-0000-000054500000}"/>
    <cellStyle name="SAPBEXHLevel3X 3 3 4 2" xfId="16422" xr:uid="{00000000-0005-0000-0000-000055500000}"/>
    <cellStyle name="SAPBEXHLevel3X 3 3 4 3" xfId="21956" xr:uid="{00000000-0005-0000-0000-000056500000}"/>
    <cellStyle name="SAPBEXHLevel3X 3 3 5" xfId="10177" xr:uid="{00000000-0005-0000-0000-000057500000}"/>
    <cellStyle name="SAPBEXHLevel3X 3 3 5 2" xfId="17390" xr:uid="{00000000-0005-0000-0000-000058500000}"/>
    <cellStyle name="SAPBEXHLevel3X 3 3 5 3" xfId="22827" xr:uid="{00000000-0005-0000-0000-000059500000}"/>
    <cellStyle name="SAPBEXHLevel3X 3 3 6" xfId="11346" xr:uid="{00000000-0005-0000-0000-00005A500000}"/>
    <cellStyle name="SAPBEXHLevel3X 3 3 6 2" xfId="18553" xr:uid="{00000000-0005-0000-0000-00005B500000}"/>
    <cellStyle name="SAPBEXHLevel3X 3 3 6 3" xfId="23748" xr:uid="{00000000-0005-0000-0000-00005C500000}"/>
    <cellStyle name="SAPBEXHLevel3X 3 3 7" xfId="12672" xr:uid="{00000000-0005-0000-0000-00005D500000}"/>
    <cellStyle name="SAPBEXHLevel3X 3 3 7 2" xfId="19879" xr:uid="{00000000-0005-0000-0000-00005E500000}"/>
    <cellStyle name="SAPBEXHLevel3X 3 3 7 3" xfId="24870" xr:uid="{00000000-0005-0000-0000-00005F500000}"/>
    <cellStyle name="SAPBEXHLevel3X 3 3 8" xfId="13425" xr:uid="{00000000-0005-0000-0000-000060500000}"/>
    <cellStyle name="SAPBEXHLevel3X 3 4" xfId="629" xr:uid="{00000000-0005-0000-0000-000061500000}"/>
    <cellStyle name="SAPBEXHLevel3X 3 4 2" xfId="1085" xr:uid="{00000000-0005-0000-0000-000062500000}"/>
    <cellStyle name="SAPBEXHLevel3X 3 4 2 2" xfId="8462" xr:uid="{00000000-0005-0000-0000-000063500000}"/>
    <cellStyle name="SAPBEXHLevel3X 3 4 2 2 2" xfId="15675" xr:uid="{00000000-0005-0000-0000-000064500000}"/>
    <cellStyle name="SAPBEXHLevel3X 3 4 2 2 3" xfId="21320" xr:uid="{00000000-0005-0000-0000-000065500000}"/>
    <cellStyle name="SAPBEXHLevel3X 3 4 2 3" xfId="8834" xr:uid="{00000000-0005-0000-0000-000066500000}"/>
    <cellStyle name="SAPBEXHLevel3X 3 4 2 3 2" xfId="16047" xr:uid="{00000000-0005-0000-0000-000067500000}"/>
    <cellStyle name="SAPBEXHLevel3X 3 4 2 3 3" xfId="21591" xr:uid="{00000000-0005-0000-0000-000068500000}"/>
    <cellStyle name="SAPBEXHLevel3X 3 4 2 4" xfId="10593" xr:uid="{00000000-0005-0000-0000-000069500000}"/>
    <cellStyle name="SAPBEXHLevel3X 3 4 2 4 2" xfId="17806" xr:uid="{00000000-0005-0000-0000-00006A500000}"/>
    <cellStyle name="SAPBEXHLevel3X 3 4 2 4 3" xfId="23202" xr:uid="{00000000-0005-0000-0000-00006B500000}"/>
    <cellStyle name="SAPBEXHLevel3X 3 4 2 5" xfId="11825" xr:uid="{00000000-0005-0000-0000-00006C500000}"/>
    <cellStyle name="SAPBEXHLevel3X 3 4 2 5 2" xfId="19032" xr:uid="{00000000-0005-0000-0000-00006D500000}"/>
    <cellStyle name="SAPBEXHLevel3X 3 4 2 5 3" xfId="24186" xr:uid="{00000000-0005-0000-0000-00006E500000}"/>
    <cellStyle name="SAPBEXHLevel3X 3 4 2 6" xfId="12198" xr:uid="{00000000-0005-0000-0000-00006F500000}"/>
    <cellStyle name="SAPBEXHLevel3X 3 4 2 6 2" xfId="19405" xr:uid="{00000000-0005-0000-0000-000070500000}"/>
    <cellStyle name="SAPBEXHLevel3X 3 4 2 6 3" xfId="24440" xr:uid="{00000000-0005-0000-0000-000071500000}"/>
    <cellStyle name="SAPBEXHLevel3X 3 4 2 7" xfId="13890" xr:uid="{00000000-0005-0000-0000-000072500000}"/>
    <cellStyle name="SAPBEXHLevel3X 3 4 2 8" xfId="14261" xr:uid="{00000000-0005-0000-0000-000073500000}"/>
    <cellStyle name="SAPBEXHLevel3X 3 4 3" xfId="8048" xr:uid="{00000000-0005-0000-0000-000074500000}"/>
    <cellStyle name="SAPBEXHLevel3X 3 4 3 2" xfId="15261" xr:uid="{00000000-0005-0000-0000-000075500000}"/>
    <cellStyle name="SAPBEXHLevel3X 3 4 3 3" xfId="20947" xr:uid="{00000000-0005-0000-0000-000076500000}"/>
    <cellStyle name="SAPBEXHLevel3X 3 4 4" xfId="9208" xr:uid="{00000000-0005-0000-0000-000077500000}"/>
    <cellStyle name="SAPBEXHLevel3X 3 4 4 2" xfId="16421" xr:uid="{00000000-0005-0000-0000-000078500000}"/>
    <cellStyle name="SAPBEXHLevel3X 3 4 4 3" xfId="21955" xr:uid="{00000000-0005-0000-0000-000079500000}"/>
    <cellStyle name="SAPBEXHLevel3X 3 4 5" xfId="10178" xr:uid="{00000000-0005-0000-0000-00007A500000}"/>
    <cellStyle name="SAPBEXHLevel3X 3 4 5 2" xfId="17391" xr:uid="{00000000-0005-0000-0000-00007B500000}"/>
    <cellStyle name="SAPBEXHLevel3X 3 4 5 3" xfId="22828" xr:uid="{00000000-0005-0000-0000-00007C500000}"/>
    <cellStyle name="SAPBEXHLevel3X 3 4 6" xfId="11412" xr:uid="{00000000-0005-0000-0000-00007D500000}"/>
    <cellStyle name="SAPBEXHLevel3X 3 4 6 2" xfId="18619" xr:uid="{00000000-0005-0000-0000-00007E500000}"/>
    <cellStyle name="SAPBEXHLevel3X 3 4 6 3" xfId="23814" xr:uid="{00000000-0005-0000-0000-00007F500000}"/>
    <cellStyle name="SAPBEXHLevel3X 3 4 7" xfId="12573" xr:uid="{00000000-0005-0000-0000-000080500000}"/>
    <cellStyle name="SAPBEXHLevel3X 3 4 7 2" xfId="19780" xr:uid="{00000000-0005-0000-0000-000081500000}"/>
    <cellStyle name="SAPBEXHLevel3X 3 4 7 3" xfId="24805" xr:uid="{00000000-0005-0000-0000-000082500000}"/>
    <cellStyle name="SAPBEXHLevel3X 3 4 8" xfId="13488" xr:uid="{00000000-0005-0000-0000-000083500000}"/>
    <cellStyle name="SAPBEXHLevel3X 3 4 9" xfId="14639" xr:uid="{00000000-0005-0000-0000-000084500000}"/>
    <cellStyle name="SAPBEXHLevel3X 3 5" xfId="683" xr:uid="{00000000-0005-0000-0000-000085500000}"/>
    <cellStyle name="SAPBEXHLevel3X 3 5 2" xfId="1139" xr:uid="{00000000-0005-0000-0000-000086500000}"/>
    <cellStyle name="SAPBEXHLevel3X 3 5 2 2" xfId="8463" xr:uid="{00000000-0005-0000-0000-000087500000}"/>
    <cellStyle name="SAPBEXHLevel3X 3 5 2 2 2" xfId="15676" xr:uid="{00000000-0005-0000-0000-000088500000}"/>
    <cellStyle name="SAPBEXHLevel3X 3 5 2 2 3" xfId="21321" xr:uid="{00000000-0005-0000-0000-000089500000}"/>
    <cellStyle name="SAPBEXHLevel3X 3 5 2 3" xfId="8833" xr:uid="{00000000-0005-0000-0000-00008A500000}"/>
    <cellStyle name="SAPBEXHLevel3X 3 5 2 3 2" xfId="16046" xr:uid="{00000000-0005-0000-0000-00008B500000}"/>
    <cellStyle name="SAPBEXHLevel3X 3 5 2 3 3" xfId="21590" xr:uid="{00000000-0005-0000-0000-00008C500000}"/>
    <cellStyle name="SAPBEXHLevel3X 3 5 2 4" xfId="10594" xr:uid="{00000000-0005-0000-0000-00008D500000}"/>
    <cellStyle name="SAPBEXHLevel3X 3 5 2 4 2" xfId="17807" xr:uid="{00000000-0005-0000-0000-00008E500000}"/>
    <cellStyle name="SAPBEXHLevel3X 3 5 2 4 3" xfId="23203" xr:uid="{00000000-0005-0000-0000-00008F500000}"/>
    <cellStyle name="SAPBEXHLevel3X 3 5 2 5" xfId="11879" xr:uid="{00000000-0005-0000-0000-000090500000}"/>
    <cellStyle name="SAPBEXHLevel3X 3 5 2 5 2" xfId="19086" xr:uid="{00000000-0005-0000-0000-000091500000}"/>
    <cellStyle name="SAPBEXHLevel3X 3 5 2 5 3" xfId="24240" xr:uid="{00000000-0005-0000-0000-000092500000}"/>
    <cellStyle name="SAPBEXHLevel3X 3 5 2 6" xfId="12144" xr:uid="{00000000-0005-0000-0000-000093500000}"/>
    <cellStyle name="SAPBEXHLevel3X 3 5 2 6 2" xfId="19351" xr:uid="{00000000-0005-0000-0000-000094500000}"/>
    <cellStyle name="SAPBEXHLevel3X 3 5 2 6 3" xfId="24386" xr:uid="{00000000-0005-0000-0000-000095500000}"/>
    <cellStyle name="SAPBEXHLevel3X 3 5 2 7" xfId="13944" xr:uid="{00000000-0005-0000-0000-000096500000}"/>
    <cellStyle name="SAPBEXHLevel3X 3 5 2 8" xfId="14207" xr:uid="{00000000-0005-0000-0000-000097500000}"/>
    <cellStyle name="SAPBEXHLevel3X 3 5 3" xfId="8049" xr:uid="{00000000-0005-0000-0000-000098500000}"/>
    <cellStyle name="SAPBEXHLevel3X 3 5 3 2" xfId="15262" xr:uid="{00000000-0005-0000-0000-000099500000}"/>
    <cellStyle name="SAPBEXHLevel3X 3 5 3 3" xfId="20948" xr:uid="{00000000-0005-0000-0000-00009A500000}"/>
    <cellStyle name="SAPBEXHLevel3X 3 5 4" xfId="9207" xr:uid="{00000000-0005-0000-0000-00009B500000}"/>
    <cellStyle name="SAPBEXHLevel3X 3 5 4 2" xfId="16420" xr:uid="{00000000-0005-0000-0000-00009C500000}"/>
    <cellStyle name="SAPBEXHLevel3X 3 5 4 3" xfId="21954" xr:uid="{00000000-0005-0000-0000-00009D500000}"/>
    <cellStyle name="SAPBEXHLevel3X 3 5 5" xfId="10179" xr:uid="{00000000-0005-0000-0000-00009E500000}"/>
    <cellStyle name="SAPBEXHLevel3X 3 5 5 2" xfId="17392" xr:uid="{00000000-0005-0000-0000-00009F500000}"/>
    <cellStyle name="SAPBEXHLevel3X 3 5 5 3" xfId="22829" xr:uid="{00000000-0005-0000-0000-0000A0500000}"/>
    <cellStyle name="SAPBEXHLevel3X 3 5 6" xfId="11466" xr:uid="{00000000-0005-0000-0000-0000A1500000}"/>
    <cellStyle name="SAPBEXHLevel3X 3 5 6 2" xfId="18673" xr:uid="{00000000-0005-0000-0000-0000A2500000}"/>
    <cellStyle name="SAPBEXHLevel3X 3 5 6 3" xfId="23868" xr:uid="{00000000-0005-0000-0000-0000A3500000}"/>
    <cellStyle name="SAPBEXHLevel3X 3 5 7" xfId="12519" xr:uid="{00000000-0005-0000-0000-0000A4500000}"/>
    <cellStyle name="SAPBEXHLevel3X 3 5 7 2" xfId="19726" xr:uid="{00000000-0005-0000-0000-0000A5500000}"/>
    <cellStyle name="SAPBEXHLevel3X 3 5 7 3" xfId="24752" xr:uid="{00000000-0005-0000-0000-0000A6500000}"/>
    <cellStyle name="SAPBEXHLevel3X 3 5 8" xfId="13542" xr:uid="{00000000-0005-0000-0000-0000A7500000}"/>
    <cellStyle name="SAPBEXHLevel3X 3 5 9" xfId="14554" xr:uid="{00000000-0005-0000-0000-0000A8500000}"/>
    <cellStyle name="SAPBEXHLevel3X 3 6" xfId="868" xr:uid="{00000000-0005-0000-0000-0000A9500000}"/>
    <cellStyle name="SAPBEXHLevel3X 3 6 2" xfId="8464" xr:uid="{00000000-0005-0000-0000-0000AA500000}"/>
    <cellStyle name="SAPBEXHLevel3X 3 6 2 2" xfId="15677" xr:uid="{00000000-0005-0000-0000-0000AB500000}"/>
    <cellStyle name="SAPBEXHLevel3X 3 6 2 3" xfId="21322" xr:uid="{00000000-0005-0000-0000-0000AC500000}"/>
    <cellStyle name="SAPBEXHLevel3X 3 6 3" xfId="8832" xr:uid="{00000000-0005-0000-0000-0000AD500000}"/>
    <cellStyle name="SAPBEXHLevel3X 3 6 3 2" xfId="16045" xr:uid="{00000000-0005-0000-0000-0000AE500000}"/>
    <cellStyle name="SAPBEXHLevel3X 3 6 3 3" xfId="21589" xr:uid="{00000000-0005-0000-0000-0000AF500000}"/>
    <cellStyle name="SAPBEXHLevel3X 3 6 4" xfId="10595" xr:uid="{00000000-0005-0000-0000-0000B0500000}"/>
    <cellStyle name="SAPBEXHLevel3X 3 6 4 2" xfId="17808" xr:uid="{00000000-0005-0000-0000-0000B1500000}"/>
    <cellStyle name="SAPBEXHLevel3X 3 6 4 3" xfId="23204" xr:uid="{00000000-0005-0000-0000-0000B2500000}"/>
    <cellStyle name="SAPBEXHLevel3X 3 6 5" xfId="11608" xr:uid="{00000000-0005-0000-0000-0000B3500000}"/>
    <cellStyle name="SAPBEXHLevel3X 3 6 5 2" xfId="18815" xr:uid="{00000000-0005-0000-0000-0000B4500000}"/>
    <cellStyle name="SAPBEXHLevel3X 3 6 5 3" xfId="23985" xr:uid="{00000000-0005-0000-0000-0000B5500000}"/>
    <cellStyle name="SAPBEXHLevel3X 3 6 6" xfId="12399" xr:uid="{00000000-0005-0000-0000-0000B6500000}"/>
    <cellStyle name="SAPBEXHLevel3X 3 6 6 2" xfId="19606" xr:uid="{00000000-0005-0000-0000-0000B7500000}"/>
    <cellStyle name="SAPBEXHLevel3X 3 6 6 3" xfId="24641" xr:uid="{00000000-0005-0000-0000-0000B8500000}"/>
    <cellStyle name="SAPBEXHLevel3X 3 6 7" xfId="13673" xr:uid="{00000000-0005-0000-0000-0000B9500000}"/>
    <cellStyle name="SAPBEXHLevel3X 3 6 8" xfId="14459" xr:uid="{00000000-0005-0000-0000-0000BA500000}"/>
    <cellStyle name="SAPBEXHLevel3X 3 7" xfId="8045" xr:uid="{00000000-0005-0000-0000-0000BB500000}"/>
    <cellStyle name="SAPBEXHLevel3X 3 7 2" xfId="15258" xr:uid="{00000000-0005-0000-0000-0000BC500000}"/>
    <cellStyle name="SAPBEXHLevel3X 3 7 3" xfId="20944" xr:uid="{00000000-0005-0000-0000-0000BD500000}"/>
    <cellStyle name="SAPBEXHLevel3X 3 8" xfId="9211" xr:uid="{00000000-0005-0000-0000-0000BE500000}"/>
    <cellStyle name="SAPBEXHLevel3X 3 8 2" xfId="16424" xr:uid="{00000000-0005-0000-0000-0000BF500000}"/>
    <cellStyle name="SAPBEXHLevel3X 3 8 3" xfId="21958" xr:uid="{00000000-0005-0000-0000-0000C0500000}"/>
    <cellStyle name="SAPBEXHLevel3X 3 9" xfId="10175" xr:uid="{00000000-0005-0000-0000-0000C1500000}"/>
    <cellStyle name="SAPBEXHLevel3X 3 9 2" xfId="17388" xr:uid="{00000000-0005-0000-0000-0000C2500000}"/>
    <cellStyle name="SAPBEXHLevel3X 3 9 3" xfId="22825" xr:uid="{00000000-0005-0000-0000-0000C3500000}"/>
    <cellStyle name="SAPBEXHLevel3X 4" xfId="507" xr:uid="{00000000-0005-0000-0000-0000C4500000}"/>
    <cellStyle name="SAPBEXHLevel3X 4 10" xfId="13380" xr:uid="{00000000-0005-0000-0000-0000C5500000}"/>
    <cellStyle name="SAPBEXHLevel3X 4 2" xfId="588" xr:uid="{00000000-0005-0000-0000-0000C6500000}"/>
    <cellStyle name="SAPBEXHLevel3X 4 2 2" xfId="1044" xr:uid="{00000000-0005-0000-0000-0000C7500000}"/>
    <cellStyle name="SAPBEXHLevel3X 4 2 2 2" xfId="8465" xr:uid="{00000000-0005-0000-0000-0000C8500000}"/>
    <cellStyle name="SAPBEXHLevel3X 4 2 2 2 2" xfId="15678" xr:uid="{00000000-0005-0000-0000-0000C9500000}"/>
    <cellStyle name="SAPBEXHLevel3X 4 2 2 2 3" xfId="21323" xr:uid="{00000000-0005-0000-0000-0000CA500000}"/>
    <cellStyle name="SAPBEXHLevel3X 4 2 2 3" xfId="8831" xr:uid="{00000000-0005-0000-0000-0000CB500000}"/>
    <cellStyle name="SAPBEXHLevel3X 4 2 2 3 2" xfId="16044" xr:uid="{00000000-0005-0000-0000-0000CC500000}"/>
    <cellStyle name="SAPBEXHLevel3X 4 2 2 3 3" xfId="21588" xr:uid="{00000000-0005-0000-0000-0000CD500000}"/>
    <cellStyle name="SAPBEXHLevel3X 4 2 2 4" xfId="10596" xr:uid="{00000000-0005-0000-0000-0000CE500000}"/>
    <cellStyle name="SAPBEXHLevel3X 4 2 2 4 2" xfId="17809" xr:uid="{00000000-0005-0000-0000-0000CF500000}"/>
    <cellStyle name="SAPBEXHLevel3X 4 2 2 4 3" xfId="23205" xr:uid="{00000000-0005-0000-0000-0000D0500000}"/>
    <cellStyle name="SAPBEXHLevel3X 4 2 2 5" xfId="11784" xr:uid="{00000000-0005-0000-0000-0000D1500000}"/>
    <cellStyle name="SAPBEXHLevel3X 4 2 2 5 2" xfId="18991" xr:uid="{00000000-0005-0000-0000-0000D2500000}"/>
    <cellStyle name="SAPBEXHLevel3X 4 2 2 5 3" xfId="24145" xr:uid="{00000000-0005-0000-0000-0000D3500000}"/>
    <cellStyle name="SAPBEXHLevel3X 4 2 2 6" xfId="12239" xr:uid="{00000000-0005-0000-0000-0000D4500000}"/>
    <cellStyle name="SAPBEXHLevel3X 4 2 2 6 2" xfId="19446" xr:uid="{00000000-0005-0000-0000-0000D5500000}"/>
    <cellStyle name="SAPBEXHLevel3X 4 2 2 6 3" xfId="24481" xr:uid="{00000000-0005-0000-0000-0000D6500000}"/>
    <cellStyle name="SAPBEXHLevel3X 4 2 2 7" xfId="13849" xr:uid="{00000000-0005-0000-0000-0000D7500000}"/>
    <cellStyle name="SAPBEXHLevel3X 4 2 2 8" xfId="14302" xr:uid="{00000000-0005-0000-0000-0000D8500000}"/>
    <cellStyle name="SAPBEXHLevel3X 4 2 3" xfId="8051" xr:uid="{00000000-0005-0000-0000-0000D9500000}"/>
    <cellStyle name="SAPBEXHLevel3X 4 2 3 2" xfId="15264" xr:uid="{00000000-0005-0000-0000-0000DA500000}"/>
    <cellStyle name="SAPBEXHLevel3X 4 2 3 3" xfId="20950" xr:uid="{00000000-0005-0000-0000-0000DB500000}"/>
    <cellStyle name="SAPBEXHLevel3X 4 2 4" xfId="9205" xr:uid="{00000000-0005-0000-0000-0000DC500000}"/>
    <cellStyle name="SAPBEXHLevel3X 4 2 4 2" xfId="16418" xr:uid="{00000000-0005-0000-0000-0000DD500000}"/>
    <cellStyle name="SAPBEXHLevel3X 4 2 4 3" xfId="21952" xr:uid="{00000000-0005-0000-0000-0000DE500000}"/>
    <cellStyle name="SAPBEXHLevel3X 4 2 5" xfId="10181" xr:uid="{00000000-0005-0000-0000-0000DF500000}"/>
    <cellStyle name="SAPBEXHLevel3X 4 2 5 2" xfId="17394" xr:uid="{00000000-0005-0000-0000-0000E0500000}"/>
    <cellStyle name="SAPBEXHLevel3X 4 2 5 3" xfId="22831" xr:uid="{00000000-0005-0000-0000-0000E1500000}"/>
    <cellStyle name="SAPBEXHLevel3X 4 2 6" xfId="11371" xr:uid="{00000000-0005-0000-0000-0000E2500000}"/>
    <cellStyle name="SAPBEXHLevel3X 4 2 6 2" xfId="18578" xr:uid="{00000000-0005-0000-0000-0000E3500000}"/>
    <cellStyle name="SAPBEXHLevel3X 4 2 6 3" xfId="23773" xr:uid="{00000000-0005-0000-0000-0000E4500000}"/>
    <cellStyle name="SAPBEXHLevel3X 4 2 7" xfId="12616" xr:uid="{00000000-0005-0000-0000-0000E5500000}"/>
    <cellStyle name="SAPBEXHLevel3X 4 2 7 2" xfId="19823" xr:uid="{00000000-0005-0000-0000-0000E6500000}"/>
    <cellStyle name="SAPBEXHLevel3X 4 2 7 3" xfId="24846" xr:uid="{00000000-0005-0000-0000-0000E7500000}"/>
    <cellStyle name="SAPBEXHLevel3X 4 2 8" xfId="13447" xr:uid="{00000000-0005-0000-0000-0000E8500000}"/>
    <cellStyle name="SAPBEXHLevel3X 4 3" xfId="653" xr:uid="{00000000-0005-0000-0000-0000E9500000}"/>
    <cellStyle name="SAPBEXHLevel3X 4 3 2" xfId="1109" xr:uid="{00000000-0005-0000-0000-0000EA500000}"/>
    <cellStyle name="SAPBEXHLevel3X 4 3 2 2" xfId="8466" xr:uid="{00000000-0005-0000-0000-0000EB500000}"/>
    <cellStyle name="SAPBEXHLevel3X 4 3 2 2 2" xfId="15679" xr:uid="{00000000-0005-0000-0000-0000EC500000}"/>
    <cellStyle name="SAPBEXHLevel3X 4 3 2 2 3" xfId="21324" xr:uid="{00000000-0005-0000-0000-0000ED500000}"/>
    <cellStyle name="SAPBEXHLevel3X 4 3 2 3" xfId="8830" xr:uid="{00000000-0005-0000-0000-0000EE500000}"/>
    <cellStyle name="SAPBEXHLevel3X 4 3 2 3 2" xfId="16043" xr:uid="{00000000-0005-0000-0000-0000EF500000}"/>
    <cellStyle name="SAPBEXHLevel3X 4 3 2 3 3" xfId="21587" xr:uid="{00000000-0005-0000-0000-0000F0500000}"/>
    <cellStyle name="SAPBEXHLevel3X 4 3 2 4" xfId="10597" xr:uid="{00000000-0005-0000-0000-0000F1500000}"/>
    <cellStyle name="SAPBEXHLevel3X 4 3 2 4 2" xfId="17810" xr:uid="{00000000-0005-0000-0000-0000F2500000}"/>
    <cellStyle name="SAPBEXHLevel3X 4 3 2 4 3" xfId="23206" xr:uid="{00000000-0005-0000-0000-0000F3500000}"/>
    <cellStyle name="SAPBEXHLevel3X 4 3 2 5" xfId="11849" xr:uid="{00000000-0005-0000-0000-0000F4500000}"/>
    <cellStyle name="SAPBEXHLevel3X 4 3 2 5 2" xfId="19056" xr:uid="{00000000-0005-0000-0000-0000F5500000}"/>
    <cellStyle name="SAPBEXHLevel3X 4 3 2 5 3" xfId="24210" xr:uid="{00000000-0005-0000-0000-0000F6500000}"/>
    <cellStyle name="SAPBEXHLevel3X 4 3 2 6" xfId="12174" xr:uid="{00000000-0005-0000-0000-0000F7500000}"/>
    <cellStyle name="SAPBEXHLevel3X 4 3 2 6 2" xfId="19381" xr:uid="{00000000-0005-0000-0000-0000F8500000}"/>
    <cellStyle name="SAPBEXHLevel3X 4 3 2 6 3" xfId="24416" xr:uid="{00000000-0005-0000-0000-0000F9500000}"/>
    <cellStyle name="SAPBEXHLevel3X 4 3 2 7" xfId="13914" xr:uid="{00000000-0005-0000-0000-0000FA500000}"/>
    <cellStyle name="SAPBEXHLevel3X 4 3 2 8" xfId="14237" xr:uid="{00000000-0005-0000-0000-0000FB500000}"/>
    <cellStyle name="SAPBEXHLevel3X 4 3 3" xfId="8052" xr:uid="{00000000-0005-0000-0000-0000FC500000}"/>
    <cellStyle name="SAPBEXHLevel3X 4 3 3 2" xfId="15265" xr:uid="{00000000-0005-0000-0000-0000FD500000}"/>
    <cellStyle name="SAPBEXHLevel3X 4 3 3 3" xfId="20951" xr:uid="{00000000-0005-0000-0000-0000FE500000}"/>
    <cellStyle name="SAPBEXHLevel3X 4 3 4" xfId="9204" xr:uid="{00000000-0005-0000-0000-0000FF500000}"/>
    <cellStyle name="SAPBEXHLevel3X 4 3 4 2" xfId="16417" xr:uid="{00000000-0005-0000-0000-000000510000}"/>
    <cellStyle name="SAPBEXHLevel3X 4 3 4 3" xfId="21951" xr:uid="{00000000-0005-0000-0000-000001510000}"/>
    <cellStyle name="SAPBEXHLevel3X 4 3 5" xfId="10182" xr:uid="{00000000-0005-0000-0000-000002510000}"/>
    <cellStyle name="SAPBEXHLevel3X 4 3 5 2" xfId="17395" xr:uid="{00000000-0005-0000-0000-000003510000}"/>
    <cellStyle name="SAPBEXHLevel3X 4 3 5 3" xfId="22832" xr:uid="{00000000-0005-0000-0000-000004510000}"/>
    <cellStyle name="SAPBEXHLevel3X 4 3 6" xfId="11436" xr:uid="{00000000-0005-0000-0000-000005510000}"/>
    <cellStyle name="SAPBEXHLevel3X 4 3 6 2" xfId="18643" xr:uid="{00000000-0005-0000-0000-000006510000}"/>
    <cellStyle name="SAPBEXHLevel3X 4 3 6 3" xfId="23838" xr:uid="{00000000-0005-0000-0000-000007510000}"/>
    <cellStyle name="SAPBEXHLevel3X 4 3 7" xfId="12549" xr:uid="{00000000-0005-0000-0000-000008510000}"/>
    <cellStyle name="SAPBEXHLevel3X 4 3 7 2" xfId="19756" xr:uid="{00000000-0005-0000-0000-000009510000}"/>
    <cellStyle name="SAPBEXHLevel3X 4 3 7 3" xfId="24781" xr:uid="{00000000-0005-0000-0000-00000A510000}"/>
    <cellStyle name="SAPBEXHLevel3X 4 3 8" xfId="13512" xr:uid="{00000000-0005-0000-0000-00000B510000}"/>
    <cellStyle name="SAPBEXHLevel3X 4 3 9" xfId="14584" xr:uid="{00000000-0005-0000-0000-00000C510000}"/>
    <cellStyle name="SAPBEXHLevel3X 4 4" xfId="708" xr:uid="{00000000-0005-0000-0000-00000D510000}"/>
    <cellStyle name="SAPBEXHLevel3X 4 4 2" xfId="1164" xr:uid="{00000000-0005-0000-0000-00000E510000}"/>
    <cellStyle name="SAPBEXHLevel3X 4 4 2 2" xfId="8467" xr:uid="{00000000-0005-0000-0000-00000F510000}"/>
    <cellStyle name="SAPBEXHLevel3X 4 4 2 2 2" xfId="15680" xr:uid="{00000000-0005-0000-0000-000010510000}"/>
    <cellStyle name="SAPBEXHLevel3X 4 4 2 2 3" xfId="21325" xr:uid="{00000000-0005-0000-0000-000011510000}"/>
    <cellStyle name="SAPBEXHLevel3X 4 4 2 3" xfId="8829" xr:uid="{00000000-0005-0000-0000-000012510000}"/>
    <cellStyle name="SAPBEXHLevel3X 4 4 2 3 2" xfId="16042" xr:uid="{00000000-0005-0000-0000-000013510000}"/>
    <cellStyle name="SAPBEXHLevel3X 4 4 2 3 3" xfId="21586" xr:uid="{00000000-0005-0000-0000-000014510000}"/>
    <cellStyle name="SAPBEXHLevel3X 4 4 2 4" xfId="10598" xr:uid="{00000000-0005-0000-0000-000015510000}"/>
    <cellStyle name="SAPBEXHLevel3X 4 4 2 4 2" xfId="17811" xr:uid="{00000000-0005-0000-0000-000016510000}"/>
    <cellStyle name="SAPBEXHLevel3X 4 4 2 4 3" xfId="23207" xr:uid="{00000000-0005-0000-0000-000017510000}"/>
    <cellStyle name="SAPBEXHLevel3X 4 4 2 5" xfId="11904" xr:uid="{00000000-0005-0000-0000-000018510000}"/>
    <cellStyle name="SAPBEXHLevel3X 4 4 2 5 2" xfId="19111" xr:uid="{00000000-0005-0000-0000-000019510000}"/>
    <cellStyle name="SAPBEXHLevel3X 4 4 2 5 3" xfId="24265" xr:uid="{00000000-0005-0000-0000-00001A510000}"/>
    <cellStyle name="SAPBEXHLevel3X 4 4 2 6" xfId="12119" xr:uid="{00000000-0005-0000-0000-00001B510000}"/>
    <cellStyle name="SAPBEXHLevel3X 4 4 2 6 2" xfId="19326" xr:uid="{00000000-0005-0000-0000-00001C510000}"/>
    <cellStyle name="SAPBEXHLevel3X 4 4 2 6 3" xfId="24361" xr:uid="{00000000-0005-0000-0000-00001D510000}"/>
    <cellStyle name="SAPBEXHLevel3X 4 4 2 7" xfId="13969" xr:uid="{00000000-0005-0000-0000-00001E510000}"/>
    <cellStyle name="SAPBEXHLevel3X 4 4 2 8" xfId="14182" xr:uid="{00000000-0005-0000-0000-00001F510000}"/>
    <cellStyle name="SAPBEXHLevel3X 4 4 3" xfId="8053" xr:uid="{00000000-0005-0000-0000-000020510000}"/>
    <cellStyle name="SAPBEXHLevel3X 4 4 3 2" xfId="15266" xr:uid="{00000000-0005-0000-0000-000021510000}"/>
    <cellStyle name="SAPBEXHLevel3X 4 4 3 3" xfId="20952" xr:uid="{00000000-0005-0000-0000-000022510000}"/>
    <cellStyle name="SAPBEXHLevel3X 4 4 4" xfId="9203" xr:uid="{00000000-0005-0000-0000-000023510000}"/>
    <cellStyle name="SAPBEXHLevel3X 4 4 4 2" xfId="16416" xr:uid="{00000000-0005-0000-0000-000024510000}"/>
    <cellStyle name="SAPBEXHLevel3X 4 4 4 3" xfId="21950" xr:uid="{00000000-0005-0000-0000-000025510000}"/>
    <cellStyle name="SAPBEXHLevel3X 4 4 5" xfId="10183" xr:uid="{00000000-0005-0000-0000-000026510000}"/>
    <cellStyle name="SAPBEXHLevel3X 4 4 5 2" xfId="17396" xr:uid="{00000000-0005-0000-0000-000027510000}"/>
    <cellStyle name="SAPBEXHLevel3X 4 4 5 3" xfId="22833" xr:uid="{00000000-0005-0000-0000-000028510000}"/>
    <cellStyle name="SAPBEXHLevel3X 4 4 6" xfId="11491" xr:uid="{00000000-0005-0000-0000-000029510000}"/>
    <cellStyle name="SAPBEXHLevel3X 4 4 6 2" xfId="18698" xr:uid="{00000000-0005-0000-0000-00002A510000}"/>
    <cellStyle name="SAPBEXHLevel3X 4 4 6 3" xfId="23893" xr:uid="{00000000-0005-0000-0000-00002B510000}"/>
    <cellStyle name="SAPBEXHLevel3X 4 4 7" xfId="12489" xr:uid="{00000000-0005-0000-0000-00002C510000}"/>
    <cellStyle name="SAPBEXHLevel3X 4 4 7 2" xfId="19696" xr:uid="{00000000-0005-0000-0000-00002D510000}"/>
    <cellStyle name="SAPBEXHLevel3X 4 4 7 3" xfId="24729" xr:uid="{00000000-0005-0000-0000-00002E510000}"/>
    <cellStyle name="SAPBEXHLevel3X 4 4 8" xfId="13567" xr:uid="{00000000-0005-0000-0000-00002F510000}"/>
    <cellStyle name="SAPBEXHLevel3X 4 4 9" xfId="14530" xr:uid="{00000000-0005-0000-0000-000030510000}"/>
    <cellStyle name="SAPBEXHLevel3X 4 5" xfId="8050" xr:uid="{00000000-0005-0000-0000-000031510000}"/>
    <cellStyle name="SAPBEXHLevel3X 4 5 2" xfId="15263" xr:uid="{00000000-0005-0000-0000-000032510000}"/>
    <cellStyle name="SAPBEXHLevel3X 4 5 3" xfId="20949" xr:uid="{00000000-0005-0000-0000-000033510000}"/>
    <cellStyle name="SAPBEXHLevel3X 4 6" xfId="9206" xr:uid="{00000000-0005-0000-0000-000034510000}"/>
    <cellStyle name="SAPBEXHLevel3X 4 6 2" xfId="16419" xr:uid="{00000000-0005-0000-0000-000035510000}"/>
    <cellStyle name="SAPBEXHLevel3X 4 6 3" xfId="21953" xr:uid="{00000000-0005-0000-0000-000036510000}"/>
    <cellStyle name="SAPBEXHLevel3X 4 7" xfId="10180" xr:uid="{00000000-0005-0000-0000-000037510000}"/>
    <cellStyle name="SAPBEXHLevel3X 4 7 2" xfId="17393" xr:uid="{00000000-0005-0000-0000-000038510000}"/>
    <cellStyle name="SAPBEXHLevel3X 4 7 3" xfId="22830" xr:uid="{00000000-0005-0000-0000-000039510000}"/>
    <cellStyle name="SAPBEXHLevel3X 4 8" xfId="11290" xr:uid="{00000000-0005-0000-0000-00003A510000}"/>
    <cellStyle name="SAPBEXHLevel3X 4 8 2" xfId="18497" xr:uid="{00000000-0005-0000-0000-00003B510000}"/>
    <cellStyle name="SAPBEXHLevel3X 4 8 3" xfId="23696" xr:uid="{00000000-0005-0000-0000-00003C510000}"/>
    <cellStyle name="SAPBEXHLevel3X 4 9" xfId="12724" xr:uid="{00000000-0005-0000-0000-00003D510000}"/>
    <cellStyle name="SAPBEXHLevel3X 4 9 2" xfId="19931" xr:uid="{00000000-0005-0000-0000-00003E510000}"/>
    <cellStyle name="SAPBEXHLevel3X 4 9 3" xfId="24922" xr:uid="{00000000-0005-0000-0000-00003F510000}"/>
    <cellStyle name="SAPBEXHLevel3X 5" xfId="814" xr:uid="{00000000-0005-0000-0000-000040510000}"/>
    <cellStyle name="SAPBEXHLevel3X 5 10" xfId="14491" xr:uid="{00000000-0005-0000-0000-000041510000}"/>
    <cellStyle name="SAPBEXHLevel3X 5 2" xfId="7404" xr:uid="{00000000-0005-0000-0000-000042510000}"/>
    <cellStyle name="SAPBEXHLevel3X 5 2 2" xfId="9637" xr:uid="{00000000-0005-0000-0000-000043510000}"/>
    <cellStyle name="SAPBEXHLevel3X 5 2 2 2" xfId="16850" xr:uid="{00000000-0005-0000-0000-000044510000}"/>
    <cellStyle name="SAPBEXHLevel3X 5 2 2 3" xfId="22316" xr:uid="{00000000-0005-0000-0000-000045510000}"/>
    <cellStyle name="SAPBEXHLevel3X 5 2 3" xfId="9835" xr:uid="{00000000-0005-0000-0000-000046510000}"/>
    <cellStyle name="SAPBEXHLevel3X 5 2 3 2" xfId="17048" xr:uid="{00000000-0005-0000-0000-000047510000}"/>
    <cellStyle name="SAPBEXHLevel3X 5 2 3 3" xfId="22514" xr:uid="{00000000-0005-0000-0000-000048510000}"/>
    <cellStyle name="SAPBEXHLevel3X 5 2 4" xfId="11039" xr:uid="{00000000-0005-0000-0000-000049510000}"/>
    <cellStyle name="SAPBEXHLevel3X 5 2 4 2" xfId="18252" xr:uid="{00000000-0005-0000-0000-00004A510000}"/>
    <cellStyle name="SAPBEXHLevel3X 5 2 4 3" xfId="23469" xr:uid="{00000000-0005-0000-0000-00004B510000}"/>
    <cellStyle name="SAPBEXHLevel3X 5 2 5" xfId="12986" xr:uid="{00000000-0005-0000-0000-00004C510000}"/>
    <cellStyle name="SAPBEXHLevel3X 5 2 5 2" xfId="20193" xr:uid="{00000000-0005-0000-0000-00004D510000}"/>
    <cellStyle name="SAPBEXHLevel3X 5 2 5 3" xfId="25149" xr:uid="{00000000-0005-0000-0000-00004E510000}"/>
    <cellStyle name="SAPBEXHLevel3X 5 2 6" xfId="13175" xr:uid="{00000000-0005-0000-0000-00004F510000}"/>
    <cellStyle name="SAPBEXHLevel3X 5 2 6 2" xfId="20382" xr:uid="{00000000-0005-0000-0000-000050510000}"/>
    <cellStyle name="SAPBEXHLevel3X 5 2 6 3" xfId="25338" xr:uid="{00000000-0005-0000-0000-000051510000}"/>
    <cellStyle name="SAPBEXHLevel3X 5 2 7" xfId="14847" xr:uid="{00000000-0005-0000-0000-000052510000}"/>
    <cellStyle name="SAPBEXHLevel3X 5 2 8" xfId="20560" xr:uid="{00000000-0005-0000-0000-000053510000}"/>
    <cellStyle name="SAPBEXHLevel3X 5 3" xfId="7405" xr:uid="{00000000-0005-0000-0000-000054510000}"/>
    <cellStyle name="SAPBEXHLevel3X 5 3 2" xfId="9638" xr:uid="{00000000-0005-0000-0000-000055510000}"/>
    <cellStyle name="SAPBEXHLevel3X 5 3 2 2" xfId="16851" xr:uid="{00000000-0005-0000-0000-000056510000}"/>
    <cellStyle name="SAPBEXHLevel3X 5 3 2 3" xfId="22317" xr:uid="{00000000-0005-0000-0000-000057510000}"/>
    <cellStyle name="SAPBEXHLevel3X 5 3 3" xfId="9836" xr:uid="{00000000-0005-0000-0000-000058510000}"/>
    <cellStyle name="SAPBEXHLevel3X 5 3 3 2" xfId="17049" xr:uid="{00000000-0005-0000-0000-000059510000}"/>
    <cellStyle name="SAPBEXHLevel3X 5 3 3 3" xfId="22515" xr:uid="{00000000-0005-0000-0000-00005A510000}"/>
    <cellStyle name="SAPBEXHLevel3X 5 3 4" xfId="11040" xr:uid="{00000000-0005-0000-0000-00005B510000}"/>
    <cellStyle name="SAPBEXHLevel3X 5 3 4 2" xfId="18253" xr:uid="{00000000-0005-0000-0000-00005C510000}"/>
    <cellStyle name="SAPBEXHLevel3X 5 3 4 3" xfId="23470" xr:uid="{00000000-0005-0000-0000-00005D510000}"/>
    <cellStyle name="SAPBEXHLevel3X 5 3 5" xfId="12987" xr:uid="{00000000-0005-0000-0000-00005E510000}"/>
    <cellStyle name="SAPBEXHLevel3X 5 3 5 2" xfId="20194" xr:uid="{00000000-0005-0000-0000-00005F510000}"/>
    <cellStyle name="SAPBEXHLevel3X 5 3 5 3" xfId="25150" xr:uid="{00000000-0005-0000-0000-000060510000}"/>
    <cellStyle name="SAPBEXHLevel3X 5 3 6" xfId="13176" xr:uid="{00000000-0005-0000-0000-000061510000}"/>
    <cellStyle name="SAPBEXHLevel3X 5 3 6 2" xfId="20383" xr:uid="{00000000-0005-0000-0000-000062510000}"/>
    <cellStyle name="SAPBEXHLevel3X 5 3 6 3" xfId="25339" xr:uid="{00000000-0005-0000-0000-000063510000}"/>
    <cellStyle name="SAPBEXHLevel3X 5 3 7" xfId="14848" xr:uid="{00000000-0005-0000-0000-000064510000}"/>
    <cellStyle name="SAPBEXHLevel3X 5 3 8" xfId="20561" xr:uid="{00000000-0005-0000-0000-000065510000}"/>
    <cellStyle name="SAPBEXHLevel3X 5 4" xfId="8468" xr:uid="{00000000-0005-0000-0000-000066510000}"/>
    <cellStyle name="SAPBEXHLevel3X 5 4 2" xfId="15681" xr:uid="{00000000-0005-0000-0000-000067510000}"/>
    <cellStyle name="SAPBEXHLevel3X 5 4 3" xfId="21326" xr:uid="{00000000-0005-0000-0000-000068510000}"/>
    <cellStyle name="SAPBEXHLevel3X 5 5" xfId="8828" xr:uid="{00000000-0005-0000-0000-000069510000}"/>
    <cellStyle name="SAPBEXHLevel3X 5 5 2" xfId="16041" xr:uid="{00000000-0005-0000-0000-00006A510000}"/>
    <cellStyle name="SAPBEXHLevel3X 5 5 3" xfId="21585" xr:uid="{00000000-0005-0000-0000-00006B510000}"/>
    <cellStyle name="SAPBEXHLevel3X 5 6" xfId="10599" xr:uid="{00000000-0005-0000-0000-00006C510000}"/>
    <cellStyle name="SAPBEXHLevel3X 5 6 2" xfId="17812" xr:uid="{00000000-0005-0000-0000-00006D510000}"/>
    <cellStyle name="SAPBEXHLevel3X 5 6 3" xfId="23208" xr:uid="{00000000-0005-0000-0000-00006E510000}"/>
    <cellStyle name="SAPBEXHLevel3X 5 7" xfId="11554" xr:uid="{00000000-0005-0000-0000-00006F510000}"/>
    <cellStyle name="SAPBEXHLevel3X 5 7 2" xfId="18761" xr:uid="{00000000-0005-0000-0000-000070510000}"/>
    <cellStyle name="SAPBEXHLevel3X 5 7 3" xfId="23937" xr:uid="{00000000-0005-0000-0000-000071510000}"/>
    <cellStyle name="SAPBEXHLevel3X 5 8" xfId="12448" xr:uid="{00000000-0005-0000-0000-000072510000}"/>
    <cellStyle name="SAPBEXHLevel3X 5 8 2" xfId="19655" xr:uid="{00000000-0005-0000-0000-000073510000}"/>
    <cellStyle name="SAPBEXHLevel3X 5 8 3" xfId="24689" xr:uid="{00000000-0005-0000-0000-000074510000}"/>
    <cellStyle name="SAPBEXHLevel3X 5 9" xfId="13620" xr:uid="{00000000-0005-0000-0000-000075510000}"/>
    <cellStyle name="SAPBEXHLevel3X 6" xfId="7406" xr:uid="{00000000-0005-0000-0000-000076510000}"/>
    <cellStyle name="SAPBEXHLevel3X 6 2" xfId="7407" xr:uid="{00000000-0005-0000-0000-000077510000}"/>
    <cellStyle name="SAPBEXHLevel3X 6 2 2" xfId="9640" xr:uid="{00000000-0005-0000-0000-000078510000}"/>
    <cellStyle name="SAPBEXHLevel3X 6 2 2 2" xfId="16853" xr:uid="{00000000-0005-0000-0000-000079510000}"/>
    <cellStyle name="SAPBEXHLevel3X 6 2 2 3" xfId="22319" xr:uid="{00000000-0005-0000-0000-00007A510000}"/>
    <cellStyle name="SAPBEXHLevel3X 6 2 3" xfId="9838" xr:uid="{00000000-0005-0000-0000-00007B510000}"/>
    <cellStyle name="SAPBEXHLevel3X 6 2 3 2" xfId="17051" xr:uid="{00000000-0005-0000-0000-00007C510000}"/>
    <cellStyle name="SAPBEXHLevel3X 6 2 3 3" xfId="22517" xr:uid="{00000000-0005-0000-0000-00007D510000}"/>
    <cellStyle name="SAPBEXHLevel3X 6 2 4" xfId="11042" xr:uid="{00000000-0005-0000-0000-00007E510000}"/>
    <cellStyle name="SAPBEXHLevel3X 6 2 4 2" xfId="18255" xr:uid="{00000000-0005-0000-0000-00007F510000}"/>
    <cellStyle name="SAPBEXHLevel3X 6 2 4 3" xfId="23472" xr:uid="{00000000-0005-0000-0000-000080510000}"/>
    <cellStyle name="SAPBEXHLevel3X 6 2 5" xfId="12989" xr:uid="{00000000-0005-0000-0000-000081510000}"/>
    <cellStyle name="SAPBEXHLevel3X 6 2 5 2" xfId="20196" xr:uid="{00000000-0005-0000-0000-000082510000}"/>
    <cellStyle name="SAPBEXHLevel3X 6 2 5 3" xfId="25152" xr:uid="{00000000-0005-0000-0000-000083510000}"/>
    <cellStyle name="SAPBEXHLevel3X 6 2 6" xfId="13178" xr:uid="{00000000-0005-0000-0000-000084510000}"/>
    <cellStyle name="SAPBEXHLevel3X 6 2 6 2" xfId="20385" xr:uid="{00000000-0005-0000-0000-000085510000}"/>
    <cellStyle name="SAPBEXHLevel3X 6 2 6 3" xfId="25341" xr:uid="{00000000-0005-0000-0000-000086510000}"/>
    <cellStyle name="SAPBEXHLevel3X 6 2 7" xfId="14850" xr:uid="{00000000-0005-0000-0000-000087510000}"/>
    <cellStyle name="SAPBEXHLevel3X 6 2 8" xfId="20563" xr:uid="{00000000-0005-0000-0000-000088510000}"/>
    <cellStyle name="SAPBEXHLevel3X 6 3" xfId="9639" xr:uid="{00000000-0005-0000-0000-000089510000}"/>
    <cellStyle name="SAPBEXHLevel3X 6 3 2" xfId="16852" xr:uid="{00000000-0005-0000-0000-00008A510000}"/>
    <cellStyle name="SAPBEXHLevel3X 6 3 3" xfId="22318" xr:uid="{00000000-0005-0000-0000-00008B510000}"/>
    <cellStyle name="SAPBEXHLevel3X 6 4" xfId="9837" xr:uid="{00000000-0005-0000-0000-00008C510000}"/>
    <cellStyle name="SAPBEXHLevel3X 6 4 2" xfId="17050" xr:uid="{00000000-0005-0000-0000-00008D510000}"/>
    <cellStyle name="SAPBEXHLevel3X 6 4 3" xfId="22516" xr:uid="{00000000-0005-0000-0000-00008E510000}"/>
    <cellStyle name="SAPBEXHLevel3X 6 5" xfId="11041" xr:uid="{00000000-0005-0000-0000-00008F510000}"/>
    <cellStyle name="SAPBEXHLevel3X 6 5 2" xfId="18254" xr:uid="{00000000-0005-0000-0000-000090510000}"/>
    <cellStyle name="SAPBEXHLevel3X 6 5 3" xfId="23471" xr:uid="{00000000-0005-0000-0000-000091510000}"/>
    <cellStyle name="SAPBEXHLevel3X 6 6" xfId="12988" xr:uid="{00000000-0005-0000-0000-000092510000}"/>
    <cellStyle name="SAPBEXHLevel3X 6 6 2" xfId="20195" xr:uid="{00000000-0005-0000-0000-000093510000}"/>
    <cellStyle name="SAPBEXHLevel3X 6 6 3" xfId="25151" xr:uid="{00000000-0005-0000-0000-000094510000}"/>
    <cellStyle name="SAPBEXHLevel3X 6 7" xfId="13177" xr:uid="{00000000-0005-0000-0000-000095510000}"/>
    <cellStyle name="SAPBEXHLevel3X 6 7 2" xfId="20384" xr:uid="{00000000-0005-0000-0000-000096510000}"/>
    <cellStyle name="SAPBEXHLevel3X 6 7 3" xfId="25340" xr:uid="{00000000-0005-0000-0000-000097510000}"/>
    <cellStyle name="SAPBEXHLevel3X 6 8" xfId="14849" xr:uid="{00000000-0005-0000-0000-000098510000}"/>
    <cellStyle name="SAPBEXHLevel3X 6 9" xfId="20562" xr:uid="{00000000-0005-0000-0000-000099510000}"/>
    <cellStyle name="SAPBEXHLevel3X 7" xfId="7408" xr:uid="{00000000-0005-0000-0000-00009A510000}"/>
    <cellStyle name="SAPBEXHLevel3X 7 10" xfId="20564" xr:uid="{00000000-0005-0000-0000-00009B510000}"/>
    <cellStyle name="SAPBEXHLevel3X 7 2" xfId="7409" xr:uid="{00000000-0005-0000-0000-00009C510000}"/>
    <cellStyle name="SAPBEXHLevel3X 7 2 2" xfId="9642" xr:uid="{00000000-0005-0000-0000-00009D510000}"/>
    <cellStyle name="SAPBEXHLevel3X 7 2 2 2" xfId="16855" xr:uid="{00000000-0005-0000-0000-00009E510000}"/>
    <cellStyle name="SAPBEXHLevel3X 7 2 2 3" xfId="22321" xr:uid="{00000000-0005-0000-0000-00009F510000}"/>
    <cellStyle name="SAPBEXHLevel3X 7 2 3" xfId="9840" xr:uid="{00000000-0005-0000-0000-0000A0510000}"/>
    <cellStyle name="SAPBEXHLevel3X 7 2 3 2" xfId="17053" xr:uid="{00000000-0005-0000-0000-0000A1510000}"/>
    <cellStyle name="SAPBEXHLevel3X 7 2 3 3" xfId="22519" xr:uid="{00000000-0005-0000-0000-0000A2510000}"/>
    <cellStyle name="SAPBEXHLevel3X 7 2 4" xfId="11044" xr:uid="{00000000-0005-0000-0000-0000A3510000}"/>
    <cellStyle name="SAPBEXHLevel3X 7 2 4 2" xfId="18257" xr:uid="{00000000-0005-0000-0000-0000A4510000}"/>
    <cellStyle name="SAPBEXHLevel3X 7 2 4 3" xfId="23474" xr:uid="{00000000-0005-0000-0000-0000A5510000}"/>
    <cellStyle name="SAPBEXHLevel3X 7 2 5" xfId="12991" xr:uid="{00000000-0005-0000-0000-0000A6510000}"/>
    <cellStyle name="SAPBEXHLevel3X 7 2 5 2" xfId="20198" xr:uid="{00000000-0005-0000-0000-0000A7510000}"/>
    <cellStyle name="SAPBEXHLevel3X 7 2 5 3" xfId="25154" xr:uid="{00000000-0005-0000-0000-0000A8510000}"/>
    <cellStyle name="SAPBEXHLevel3X 7 2 6" xfId="13180" xr:uid="{00000000-0005-0000-0000-0000A9510000}"/>
    <cellStyle name="SAPBEXHLevel3X 7 2 6 2" xfId="20387" xr:uid="{00000000-0005-0000-0000-0000AA510000}"/>
    <cellStyle name="SAPBEXHLevel3X 7 2 6 3" xfId="25343" xr:uid="{00000000-0005-0000-0000-0000AB510000}"/>
    <cellStyle name="SAPBEXHLevel3X 7 2 7" xfId="14852" xr:uid="{00000000-0005-0000-0000-0000AC510000}"/>
    <cellStyle name="SAPBEXHLevel3X 7 2 8" xfId="20565" xr:uid="{00000000-0005-0000-0000-0000AD510000}"/>
    <cellStyle name="SAPBEXHLevel3X 7 3" xfId="7410" xr:uid="{00000000-0005-0000-0000-0000AE510000}"/>
    <cellStyle name="SAPBEXHLevel3X 7 3 2" xfId="9643" xr:uid="{00000000-0005-0000-0000-0000AF510000}"/>
    <cellStyle name="SAPBEXHLevel3X 7 3 2 2" xfId="16856" xr:uid="{00000000-0005-0000-0000-0000B0510000}"/>
    <cellStyle name="SAPBEXHLevel3X 7 3 2 3" xfId="22322" xr:uid="{00000000-0005-0000-0000-0000B1510000}"/>
    <cellStyle name="SAPBEXHLevel3X 7 3 3" xfId="9841" xr:uid="{00000000-0005-0000-0000-0000B2510000}"/>
    <cellStyle name="SAPBEXHLevel3X 7 3 3 2" xfId="17054" xr:uid="{00000000-0005-0000-0000-0000B3510000}"/>
    <cellStyle name="SAPBEXHLevel3X 7 3 3 3" xfId="22520" xr:uid="{00000000-0005-0000-0000-0000B4510000}"/>
    <cellStyle name="SAPBEXHLevel3X 7 3 4" xfId="11045" xr:uid="{00000000-0005-0000-0000-0000B5510000}"/>
    <cellStyle name="SAPBEXHLevel3X 7 3 4 2" xfId="18258" xr:uid="{00000000-0005-0000-0000-0000B6510000}"/>
    <cellStyle name="SAPBEXHLevel3X 7 3 4 3" xfId="23475" xr:uid="{00000000-0005-0000-0000-0000B7510000}"/>
    <cellStyle name="SAPBEXHLevel3X 7 3 5" xfId="12992" xr:uid="{00000000-0005-0000-0000-0000B8510000}"/>
    <cellStyle name="SAPBEXHLevel3X 7 3 5 2" xfId="20199" xr:uid="{00000000-0005-0000-0000-0000B9510000}"/>
    <cellStyle name="SAPBEXHLevel3X 7 3 5 3" xfId="25155" xr:uid="{00000000-0005-0000-0000-0000BA510000}"/>
    <cellStyle name="SAPBEXHLevel3X 7 3 6" xfId="13181" xr:uid="{00000000-0005-0000-0000-0000BB510000}"/>
    <cellStyle name="SAPBEXHLevel3X 7 3 6 2" xfId="20388" xr:uid="{00000000-0005-0000-0000-0000BC510000}"/>
    <cellStyle name="SAPBEXHLevel3X 7 3 6 3" xfId="25344" xr:uid="{00000000-0005-0000-0000-0000BD510000}"/>
    <cellStyle name="SAPBEXHLevel3X 7 3 7" xfId="14853" xr:uid="{00000000-0005-0000-0000-0000BE510000}"/>
    <cellStyle name="SAPBEXHLevel3X 7 3 8" xfId="20566" xr:uid="{00000000-0005-0000-0000-0000BF510000}"/>
    <cellStyle name="SAPBEXHLevel3X 7 4" xfId="9641" xr:uid="{00000000-0005-0000-0000-0000C0510000}"/>
    <cellStyle name="SAPBEXHLevel3X 7 4 2" xfId="16854" xr:uid="{00000000-0005-0000-0000-0000C1510000}"/>
    <cellStyle name="SAPBEXHLevel3X 7 4 3" xfId="22320" xr:uid="{00000000-0005-0000-0000-0000C2510000}"/>
    <cellStyle name="SAPBEXHLevel3X 7 5" xfId="9839" xr:uid="{00000000-0005-0000-0000-0000C3510000}"/>
    <cellStyle name="SAPBEXHLevel3X 7 5 2" xfId="17052" xr:uid="{00000000-0005-0000-0000-0000C4510000}"/>
    <cellStyle name="SAPBEXHLevel3X 7 5 3" xfId="22518" xr:uid="{00000000-0005-0000-0000-0000C5510000}"/>
    <cellStyle name="SAPBEXHLevel3X 7 6" xfId="11043" xr:uid="{00000000-0005-0000-0000-0000C6510000}"/>
    <cellStyle name="SAPBEXHLevel3X 7 6 2" xfId="18256" xr:uid="{00000000-0005-0000-0000-0000C7510000}"/>
    <cellStyle name="SAPBEXHLevel3X 7 6 3" xfId="23473" xr:uid="{00000000-0005-0000-0000-0000C8510000}"/>
    <cellStyle name="SAPBEXHLevel3X 7 7" xfId="12990" xr:uid="{00000000-0005-0000-0000-0000C9510000}"/>
    <cellStyle name="SAPBEXHLevel3X 7 7 2" xfId="20197" xr:uid="{00000000-0005-0000-0000-0000CA510000}"/>
    <cellStyle name="SAPBEXHLevel3X 7 7 3" xfId="25153" xr:uid="{00000000-0005-0000-0000-0000CB510000}"/>
    <cellStyle name="SAPBEXHLevel3X 7 8" xfId="13179" xr:uid="{00000000-0005-0000-0000-0000CC510000}"/>
    <cellStyle name="SAPBEXHLevel3X 7 8 2" xfId="20386" xr:uid="{00000000-0005-0000-0000-0000CD510000}"/>
    <cellStyle name="SAPBEXHLevel3X 7 8 3" xfId="25342" xr:uid="{00000000-0005-0000-0000-0000CE510000}"/>
    <cellStyle name="SAPBEXHLevel3X 7 9" xfId="14851" xr:uid="{00000000-0005-0000-0000-0000CF510000}"/>
    <cellStyle name="SAPBEXHLevel3X 8" xfId="7411" xr:uid="{00000000-0005-0000-0000-0000D0510000}"/>
    <cellStyle name="SAPBEXHLevel3X 8 2" xfId="7412" xr:uid="{00000000-0005-0000-0000-0000D1510000}"/>
    <cellStyle name="SAPBEXHLevel3X 8 2 2" xfId="9645" xr:uid="{00000000-0005-0000-0000-0000D2510000}"/>
    <cellStyle name="SAPBEXHLevel3X 8 2 2 2" xfId="16858" xr:uid="{00000000-0005-0000-0000-0000D3510000}"/>
    <cellStyle name="SAPBEXHLevel3X 8 2 2 3" xfId="22324" xr:uid="{00000000-0005-0000-0000-0000D4510000}"/>
    <cellStyle name="SAPBEXHLevel3X 8 2 3" xfId="9843" xr:uid="{00000000-0005-0000-0000-0000D5510000}"/>
    <cellStyle name="SAPBEXHLevel3X 8 2 3 2" xfId="17056" xr:uid="{00000000-0005-0000-0000-0000D6510000}"/>
    <cellStyle name="SAPBEXHLevel3X 8 2 3 3" xfId="22522" xr:uid="{00000000-0005-0000-0000-0000D7510000}"/>
    <cellStyle name="SAPBEXHLevel3X 8 2 4" xfId="11047" xr:uid="{00000000-0005-0000-0000-0000D8510000}"/>
    <cellStyle name="SAPBEXHLevel3X 8 2 4 2" xfId="18260" xr:uid="{00000000-0005-0000-0000-0000D9510000}"/>
    <cellStyle name="SAPBEXHLevel3X 8 2 4 3" xfId="23477" xr:uid="{00000000-0005-0000-0000-0000DA510000}"/>
    <cellStyle name="SAPBEXHLevel3X 8 2 5" xfId="12994" xr:uid="{00000000-0005-0000-0000-0000DB510000}"/>
    <cellStyle name="SAPBEXHLevel3X 8 2 5 2" xfId="20201" xr:uid="{00000000-0005-0000-0000-0000DC510000}"/>
    <cellStyle name="SAPBEXHLevel3X 8 2 5 3" xfId="25157" xr:uid="{00000000-0005-0000-0000-0000DD510000}"/>
    <cellStyle name="SAPBEXHLevel3X 8 2 6" xfId="13183" xr:uid="{00000000-0005-0000-0000-0000DE510000}"/>
    <cellStyle name="SAPBEXHLevel3X 8 2 6 2" xfId="20390" xr:uid="{00000000-0005-0000-0000-0000DF510000}"/>
    <cellStyle name="SAPBEXHLevel3X 8 2 6 3" xfId="25346" xr:uid="{00000000-0005-0000-0000-0000E0510000}"/>
    <cellStyle name="SAPBEXHLevel3X 8 2 7" xfId="14855" xr:uid="{00000000-0005-0000-0000-0000E1510000}"/>
    <cellStyle name="SAPBEXHLevel3X 8 2 8" xfId="20568" xr:uid="{00000000-0005-0000-0000-0000E2510000}"/>
    <cellStyle name="SAPBEXHLevel3X 8 3" xfId="9644" xr:uid="{00000000-0005-0000-0000-0000E3510000}"/>
    <cellStyle name="SAPBEXHLevel3X 8 3 2" xfId="16857" xr:uid="{00000000-0005-0000-0000-0000E4510000}"/>
    <cellStyle name="SAPBEXHLevel3X 8 3 3" xfId="22323" xr:uid="{00000000-0005-0000-0000-0000E5510000}"/>
    <cellStyle name="SAPBEXHLevel3X 8 4" xfId="9842" xr:uid="{00000000-0005-0000-0000-0000E6510000}"/>
    <cellStyle name="SAPBEXHLevel3X 8 4 2" xfId="17055" xr:uid="{00000000-0005-0000-0000-0000E7510000}"/>
    <cellStyle name="SAPBEXHLevel3X 8 4 3" xfId="22521" xr:uid="{00000000-0005-0000-0000-0000E8510000}"/>
    <cellStyle name="SAPBEXHLevel3X 8 5" xfId="11046" xr:uid="{00000000-0005-0000-0000-0000E9510000}"/>
    <cellStyle name="SAPBEXHLevel3X 8 5 2" xfId="18259" xr:uid="{00000000-0005-0000-0000-0000EA510000}"/>
    <cellStyle name="SAPBEXHLevel3X 8 5 3" xfId="23476" xr:uid="{00000000-0005-0000-0000-0000EB510000}"/>
    <cellStyle name="SAPBEXHLevel3X 8 6" xfId="12993" xr:uid="{00000000-0005-0000-0000-0000EC510000}"/>
    <cellStyle name="SAPBEXHLevel3X 8 6 2" xfId="20200" xr:uid="{00000000-0005-0000-0000-0000ED510000}"/>
    <cellStyle name="SAPBEXHLevel3X 8 6 3" xfId="25156" xr:uid="{00000000-0005-0000-0000-0000EE510000}"/>
    <cellStyle name="SAPBEXHLevel3X 8 7" xfId="13182" xr:uid="{00000000-0005-0000-0000-0000EF510000}"/>
    <cellStyle name="SAPBEXHLevel3X 8 7 2" xfId="20389" xr:uid="{00000000-0005-0000-0000-0000F0510000}"/>
    <cellStyle name="SAPBEXHLevel3X 8 7 3" xfId="25345" xr:uid="{00000000-0005-0000-0000-0000F1510000}"/>
    <cellStyle name="SAPBEXHLevel3X 8 8" xfId="14854" xr:uid="{00000000-0005-0000-0000-0000F2510000}"/>
    <cellStyle name="SAPBEXHLevel3X 8 9" xfId="20567" xr:uid="{00000000-0005-0000-0000-0000F3510000}"/>
    <cellStyle name="SAPBEXHLevel3X 9" xfId="7413" xr:uid="{00000000-0005-0000-0000-0000F4510000}"/>
    <cellStyle name="SAPBEXHLevel3X 9 2" xfId="9646" xr:uid="{00000000-0005-0000-0000-0000F5510000}"/>
    <cellStyle name="SAPBEXHLevel3X 9 2 2" xfId="16859" xr:uid="{00000000-0005-0000-0000-0000F6510000}"/>
    <cellStyle name="SAPBEXHLevel3X 9 2 3" xfId="22325" xr:uid="{00000000-0005-0000-0000-0000F7510000}"/>
    <cellStyle name="SAPBEXHLevel3X 9 3" xfId="9844" xr:uid="{00000000-0005-0000-0000-0000F8510000}"/>
    <cellStyle name="SAPBEXHLevel3X 9 3 2" xfId="17057" xr:uid="{00000000-0005-0000-0000-0000F9510000}"/>
    <cellStyle name="SAPBEXHLevel3X 9 3 3" xfId="22523" xr:uid="{00000000-0005-0000-0000-0000FA510000}"/>
    <cellStyle name="SAPBEXHLevel3X 9 4" xfId="11048" xr:uid="{00000000-0005-0000-0000-0000FB510000}"/>
    <cellStyle name="SAPBEXHLevel3X 9 4 2" xfId="18261" xr:uid="{00000000-0005-0000-0000-0000FC510000}"/>
    <cellStyle name="SAPBEXHLevel3X 9 4 3" xfId="23478" xr:uid="{00000000-0005-0000-0000-0000FD510000}"/>
    <cellStyle name="SAPBEXHLevel3X 9 5" xfId="12995" xr:uid="{00000000-0005-0000-0000-0000FE510000}"/>
    <cellStyle name="SAPBEXHLevel3X 9 5 2" xfId="20202" xr:uid="{00000000-0005-0000-0000-0000FF510000}"/>
    <cellStyle name="SAPBEXHLevel3X 9 5 3" xfId="25158" xr:uid="{00000000-0005-0000-0000-000000520000}"/>
    <cellStyle name="SAPBEXHLevel3X 9 6" xfId="13184" xr:uid="{00000000-0005-0000-0000-000001520000}"/>
    <cellStyle name="SAPBEXHLevel3X 9 6 2" xfId="20391" xr:uid="{00000000-0005-0000-0000-000002520000}"/>
    <cellStyle name="SAPBEXHLevel3X 9 6 3" xfId="25347" xr:uid="{00000000-0005-0000-0000-000003520000}"/>
    <cellStyle name="SAPBEXHLevel3X 9 7" xfId="14856" xr:uid="{00000000-0005-0000-0000-000004520000}"/>
    <cellStyle name="SAPBEXHLevel3X 9 8" xfId="20569" xr:uid="{00000000-0005-0000-0000-000005520000}"/>
    <cellStyle name="SAPBEXHLevel3X_2010-2012 Program Workbook_Incent_FS" xfId="7414" xr:uid="{00000000-0005-0000-0000-000006520000}"/>
    <cellStyle name="SAPBEXinputData" xfId="334" xr:uid="{00000000-0005-0000-0000-000007520000}"/>
    <cellStyle name="SAPBEXinputData 2" xfId="405" xr:uid="{00000000-0005-0000-0000-000008520000}"/>
    <cellStyle name="SAPBEXinputData 2 2" xfId="579" xr:uid="{00000000-0005-0000-0000-000009520000}"/>
    <cellStyle name="SAPBEXinputData 2 2 2" xfId="1035" xr:uid="{00000000-0005-0000-0000-00000A520000}"/>
    <cellStyle name="SAPBEXinputData 2 2 2 2" xfId="8469" xr:uid="{00000000-0005-0000-0000-00000B520000}"/>
    <cellStyle name="SAPBEXinputData 2 2 2 2 2" xfId="15682" xr:uid="{00000000-0005-0000-0000-00000C520000}"/>
    <cellStyle name="SAPBEXinputData 2 2 2 2 3" xfId="21327" xr:uid="{00000000-0005-0000-0000-00000D520000}"/>
    <cellStyle name="SAPBEXinputData 2 2 2 3" xfId="8827" xr:uid="{00000000-0005-0000-0000-00000E520000}"/>
    <cellStyle name="SAPBEXinputData 2 2 2 3 2" xfId="16040" xr:uid="{00000000-0005-0000-0000-00000F520000}"/>
    <cellStyle name="SAPBEXinputData 2 2 2 3 3" xfId="21584" xr:uid="{00000000-0005-0000-0000-000010520000}"/>
    <cellStyle name="SAPBEXinputData 2 2 2 4" xfId="10600" xr:uid="{00000000-0005-0000-0000-000011520000}"/>
    <cellStyle name="SAPBEXinputData 2 2 2 4 2" xfId="17813" xr:uid="{00000000-0005-0000-0000-000012520000}"/>
    <cellStyle name="SAPBEXinputData 2 2 2 4 3" xfId="23209" xr:uid="{00000000-0005-0000-0000-000013520000}"/>
    <cellStyle name="SAPBEXinputData 2 2 2 5" xfId="11775" xr:uid="{00000000-0005-0000-0000-000014520000}"/>
    <cellStyle name="SAPBEXinputData 2 2 2 5 2" xfId="18982" xr:uid="{00000000-0005-0000-0000-000015520000}"/>
    <cellStyle name="SAPBEXinputData 2 2 2 5 3" xfId="24136" xr:uid="{00000000-0005-0000-0000-000016520000}"/>
    <cellStyle name="SAPBEXinputData 2 2 2 6" xfId="12248" xr:uid="{00000000-0005-0000-0000-000017520000}"/>
    <cellStyle name="SAPBEXinputData 2 2 2 6 2" xfId="19455" xr:uid="{00000000-0005-0000-0000-000018520000}"/>
    <cellStyle name="SAPBEXinputData 2 2 2 6 3" xfId="24490" xr:uid="{00000000-0005-0000-0000-000019520000}"/>
    <cellStyle name="SAPBEXinputData 2 2 2 7" xfId="13840" xr:uid="{00000000-0005-0000-0000-00001A520000}"/>
    <cellStyle name="SAPBEXinputData 2 2 2 8" xfId="14311" xr:uid="{00000000-0005-0000-0000-00001B520000}"/>
    <cellStyle name="SAPBEXinputData 2 2 3" xfId="8055" xr:uid="{00000000-0005-0000-0000-00001C520000}"/>
    <cellStyle name="SAPBEXinputData 2 2 3 2" xfId="15268" xr:uid="{00000000-0005-0000-0000-00001D520000}"/>
    <cellStyle name="SAPBEXinputData 2 2 3 3" xfId="20954" xr:uid="{00000000-0005-0000-0000-00001E520000}"/>
    <cellStyle name="SAPBEXinputData 2 2 4" xfId="10185" xr:uid="{00000000-0005-0000-0000-00001F520000}"/>
    <cellStyle name="SAPBEXinputData 2 2 4 2" xfId="17398" xr:uid="{00000000-0005-0000-0000-000020520000}"/>
    <cellStyle name="SAPBEXinputData 2 2 4 3" xfId="22835" xr:uid="{00000000-0005-0000-0000-000021520000}"/>
    <cellStyle name="SAPBEXinputData 2 2 5" xfId="11362" xr:uid="{00000000-0005-0000-0000-000022520000}"/>
    <cellStyle name="SAPBEXinputData 2 2 5 2" xfId="18569" xr:uid="{00000000-0005-0000-0000-000023520000}"/>
    <cellStyle name="SAPBEXinputData 2 2 5 3" xfId="23764" xr:uid="{00000000-0005-0000-0000-000024520000}"/>
    <cellStyle name="SAPBEXinputData 2 2 6" xfId="12625" xr:uid="{00000000-0005-0000-0000-000025520000}"/>
    <cellStyle name="SAPBEXinputData 2 2 6 2" xfId="19832" xr:uid="{00000000-0005-0000-0000-000026520000}"/>
    <cellStyle name="SAPBEXinputData 2 2 6 3" xfId="24855" xr:uid="{00000000-0005-0000-0000-000027520000}"/>
    <cellStyle name="SAPBEXinputData 2 3" xfId="699" xr:uid="{00000000-0005-0000-0000-000028520000}"/>
    <cellStyle name="SAPBEXinputData 2 3 2" xfId="1155" xr:uid="{00000000-0005-0000-0000-000029520000}"/>
    <cellStyle name="SAPBEXinputData 2 3 2 2" xfId="8470" xr:uid="{00000000-0005-0000-0000-00002A520000}"/>
    <cellStyle name="SAPBEXinputData 2 3 2 2 2" xfId="15683" xr:uid="{00000000-0005-0000-0000-00002B520000}"/>
    <cellStyle name="SAPBEXinputData 2 3 2 2 3" xfId="21328" xr:uid="{00000000-0005-0000-0000-00002C520000}"/>
    <cellStyle name="SAPBEXinputData 2 3 2 3" xfId="8826" xr:uid="{00000000-0005-0000-0000-00002D520000}"/>
    <cellStyle name="SAPBEXinputData 2 3 2 3 2" xfId="16039" xr:uid="{00000000-0005-0000-0000-00002E520000}"/>
    <cellStyle name="SAPBEXinputData 2 3 2 3 3" xfId="21583" xr:uid="{00000000-0005-0000-0000-00002F520000}"/>
    <cellStyle name="SAPBEXinputData 2 3 2 4" xfId="10601" xr:uid="{00000000-0005-0000-0000-000030520000}"/>
    <cellStyle name="SAPBEXinputData 2 3 2 4 2" xfId="17814" xr:uid="{00000000-0005-0000-0000-000031520000}"/>
    <cellStyle name="SAPBEXinputData 2 3 2 4 3" xfId="23210" xr:uid="{00000000-0005-0000-0000-000032520000}"/>
    <cellStyle name="SAPBEXinputData 2 3 2 5" xfId="11895" xr:uid="{00000000-0005-0000-0000-000033520000}"/>
    <cellStyle name="SAPBEXinputData 2 3 2 5 2" xfId="19102" xr:uid="{00000000-0005-0000-0000-000034520000}"/>
    <cellStyle name="SAPBEXinputData 2 3 2 5 3" xfId="24256" xr:uid="{00000000-0005-0000-0000-000035520000}"/>
    <cellStyle name="SAPBEXinputData 2 3 2 6" xfId="12128" xr:uid="{00000000-0005-0000-0000-000036520000}"/>
    <cellStyle name="SAPBEXinputData 2 3 2 6 2" xfId="19335" xr:uid="{00000000-0005-0000-0000-000037520000}"/>
    <cellStyle name="SAPBEXinputData 2 3 2 6 3" xfId="24370" xr:uid="{00000000-0005-0000-0000-000038520000}"/>
    <cellStyle name="SAPBEXinputData 2 3 2 7" xfId="13960" xr:uid="{00000000-0005-0000-0000-000039520000}"/>
    <cellStyle name="SAPBEXinputData 2 3 2 8" xfId="14191" xr:uid="{00000000-0005-0000-0000-00003A520000}"/>
    <cellStyle name="SAPBEXinputData 2 3 3" xfId="8056" xr:uid="{00000000-0005-0000-0000-00003B520000}"/>
    <cellStyle name="SAPBEXinputData 2 3 3 2" xfId="15269" xr:uid="{00000000-0005-0000-0000-00003C520000}"/>
    <cellStyle name="SAPBEXinputData 2 3 3 3" xfId="20955" xr:uid="{00000000-0005-0000-0000-00003D520000}"/>
    <cellStyle name="SAPBEXinputData 2 3 4" xfId="10186" xr:uid="{00000000-0005-0000-0000-00003E520000}"/>
    <cellStyle name="SAPBEXinputData 2 3 4 2" xfId="17399" xr:uid="{00000000-0005-0000-0000-00003F520000}"/>
    <cellStyle name="SAPBEXinputData 2 3 4 3" xfId="22836" xr:uid="{00000000-0005-0000-0000-000040520000}"/>
    <cellStyle name="SAPBEXinputData 2 3 5" xfId="11482" xr:uid="{00000000-0005-0000-0000-000041520000}"/>
    <cellStyle name="SAPBEXinputData 2 3 5 2" xfId="18689" xr:uid="{00000000-0005-0000-0000-000042520000}"/>
    <cellStyle name="SAPBEXinputData 2 3 5 3" xfId="23884" xr:uid="{00000000-0005-0000-0000-000043520000}"/>
    <cellStyle name="SAPBEXinputData 2 3 6" xfId="11521" xr:uid="{00000000-0005-0000-0000-000044520000}"/>
    <cellStyle name="SAPBEXinputData 2 3 6 2" xfId="18728" xr:uid="{00000000-0005-0000-0000-000045520000}"/>
    <cellStyle name="SAPBEXinputData 2 3 6 3" xfId="23910" xr:uid="{00000000-0005-0000-0000-000046520000}"/>
    <cellStyle name="SAPBEXinputData 2 3 7" xfId="13558" xr:uid="{00000000-0005-0000-0000-000047520000}"/>
    <cellStyle name="SAPBEXinputData 2 4" xfId="884" xr:uid="{00000000-0005-0000-0000-000048520000}"/>
    <cellStyle name="SAPBEXinputData 2 4 2" xfId="8471" xr:uid="{00000000-0005-0000-0000-000049520000}"/>
    <cellStyle name="SAPBEXinputData 2 4 2 2" xfId="15684" xr:uid="{00000000-0005-0000-0000-00004A520000}"/>
    <cellStyle name="SAPBEXinputData 2 4 2 3" xfId="21329" xr:uid="{00000000-0005-0000-0000-00004B520000}"/>
    <cellStyle name="SAPBEXinputData 2 4 3" xfId="8825" xr:uid="{00000000-0005-0000-0000-00004C520000}"/>
    <cellStyle name="SAPBEXinputData 2 4 3 2" xfId="16038" xr:uid="{00000000-0005-0000-0000-00004D520000}"/>
    <cellStyle name="SAPBEXinputData 2 4 3 3" xfId="21582" xr:uid="{00000000-0005-0000-0000-00004E520000}"/>
    <cellStyle name="SAPBEXinputData 2 4 4" xfId="10602" xr:uid="{00000000-0005-0000-0000-00004F520000}"/>
    <cellStyle name="SAPBEXinputData 2 4 4 2" xfId="17815" xr:uid="{00000000-0005-0000-0000-000050520000}"/>
    <cellStyle name="SAPBEXinputData 2 4 4 3" xfId="23211" xr:uid="{00000000-0005-0000-0000-000051520000}"/>
    <cellStyle name="SAPBEXinputData 2 4 5" xfId="11624" xr:uid="{00000000-0005-0000-0000-000052520000}"/>
    <cellStyle name="SAPBEXinputData 2 4 5 2" xfId="18831" xr:uid="{00000000-0005-0000-0000-000053520000}"/>
    <cellStyle name="SAPBEXinputData 2 4 5 3" xfId="24001" xr:uid="{00000000-0005-0000-0000-000054520000}"/>
    <cellStyle name="SAPBEXinputData 2 4 6" xfId="12383" xr:uid="{00000000-0005-0000-0000-000055520000}"/>
    <cellStyle name="SAPBEXinputData 2 4 6 2" xfId="19590" xr:uid="{00000000-0005-0000-0000-000056520000}"/>
    <cellStyle name="SAPBEXinputData 2 4 6 3" xfId="24625" xr:uid="{00000000-0005-0000-0000-000057520000}"/>
    <cellStyle name="SAPBEXinputData 2 4 7" xfId="13689" xr:uid="{00000000-0005-0000-0000-000058520000}"/>
    <cellStyle name="SAPBEXinputData 2 5" xfId="8054" xr:uid="{00000000-0005-0000-0000-000059520000}"/>
    <cellStyle name="SAPBEXinputData 2 5 2" xfId="15267" xr:uid="{00000000-0005-0000-0000-00005A520000}"/>
    <cellStyle name="SAPBEXinputData 2 5 3" xfId="20953" xr:uid="{00000000-0005-0000-0000-00005B520000}"/>
    <cellStyle name="SAPBEXinputData 2 6" xfId="10184" xr:uid="{00000000-0005-0000-0000-00005C520000}"/>
    <cellStyle name="SAPBEXinputData 2 6 2" xfId="17397" xr:uid="{00000000-0005-0000-0000-00005D520000}"/>
    <cellStyle name="SAPBEXinputData 2 6 3" xfId="22834" xr:uid="{00000000-0005-0000-0000-00005E520000}"/>
    <cellStyle name="SAPBEXinputData 2 7" xfId="11188" xr:uid="{00000000-0005-0000-0000-00005F520000}"/>
    <cellStyle name="SAPBEXinputData 2 7 2" xfId="18395" xr:uid="{00000000-0005-0000-0000-000060520000}"/>
    <cellStyle name="SAPBEXinputData 2 7 3" xfId="23606" xr:uid="{00000000-0005-0000-0000-000061520000}"/>
    <cellStyle name="SAPBEXinputData 2 8" xfId="12811" xr:uid="{00000000-0005-0000-0000-000062520000}"/>
    <cellStyle name="SAPBEXinputData 2 8 2" xfId="20018" xr:uid="{00000000-0005-0000-0000-000063520000}"/>
    <cellStyle name="SAPBEXinputData 2 8 3" xfId="25008" xr:uid="{00000000-0005-0000-0000-000064520000}"/>
    <cellStyle name="SAPBEXinputData 3" xfId="415" xr:uid="{00000000-0005-0000-0000-000065520000}"/>
    <cellStyle name="SAPBEXinputData 3 2" xfId="892" xr:uid="{00000000-0005-0000-0000-000066520000}"/>
    <cellStyle name="SAPBEXinputData 3 2 2" xfId="7415" xr:uid="{00000000-0005-0000-0000-000067520000}"/>
    <cellStyle name="SAPBEXinputData 3 2 2 2" xfId="9647" xr:uid="{00000000-0005-0000-0000-000068520000}"/>
    <cellStyle name="SAPBEXinputData 3 2 2 2 2" xfId="16860" xr:uid="{00000000-0005-0000-0000-000069520000}"/>
    <cellStyle name="SAPBEXinputData 3 2 2 2 3" xfId="22326" xr:uid="{00000000-0005-0000-0000-00006A520000}"/>
    <cellStyle name="SAPBEXinputData 3 2 2 3" xfId="9845" xr:uid="{00000000-0005-0000-0000-00006B520000}"/>
    <cellStyle name="SAPBEXinputData 3 2 2 3 2" xfId="17058" xr:uid="{00000000-0005-0000-0000-00006C520000}"/>
    <cellStyle name="SAPBEXinputData 3 2 2 3 3" xfId="22524" xr:uid="{00000000-0005-0000-0000-00006D520000}"/>
    <cellStyle name="SAPBEXinputData 3 2 2 4" xfId="11049" xr:uid="{00000000-0005-0000-0000-00006E520000}"/>
    <cellStyle name="SAPBEXinputData 3 2 2 4 2" xfId="18262" xr:uid="{00000000-0005-0000-0000-00006F520000}"/>
    <cellStyle name="SAPBEXinputData 3 2 2 4 3" xfId="23479" xr:uid="{00000000-0005-0000-0000-000070520000}"/>
    <cellStyle name="SAPBEXinputData 3 2 2 5" xfId="12996" xr:uid="{00000000-0005-0000-0000-000071520000}"/>
    <cellStyle name="SAPBEXinputData 3 2 2 5 2" xfId="20203" xr:uid="{00000000-0005-0000-0000-000072520000}"/>
    <cellStyle name="SAPBEXinputData 3 2 2 5 3" xfId="25159" xr:uid="{00000000-0005-0000-0000-000073520000}"/>
    <cellStyle name="SAPBEXinputData 3 2 2 6" xfId="13185" xr:uid="{00000000-0005-0000-0000-000074520000}"/>
    <cellStyle name="SAPBEXinputData 3 2 2 6 2" xfId="20392" xr:uid="{00000000-0005-0000-0000-000075520000}"/>
    <cellStyle name="SAPBEXinputData 3 2 2 6 3" xfId="25348" xr:uid="{00000000-0005-0000-0000-000076520000}"/>
    <cellStyle name="SAPBEXinputData 3 2 2 7" xfId="14857" xr:uid="{00000000-0005-0000-0000-000077520000}"/>
    <cellStyle name="SAPBEXinputData 3 2 2 8" xfId="20570" xr:uid="{00000000-0005-0000-0000-000078520000}"/>
    <cellStyle name="SAPBEXinputData 3 2 3" xfId="8472" xr:uid="{00000000-0005-0000-0000-000079520000}"/>
    <cellStyle name="SAPBEXinputData 3 2 3 2" xfId="15685" xr:uid="{00000000-0005-0000-0000-00007A520000}"/>
    <cellStyle name="SAPBEXinputData 3 2 3 3" xfId="21330" xr:uid="{00000000-0005-0000-0000-00007B520000}"/>
    <cellStyle name="SAPBEXinputData 3 2 4" xfId="8824" xr:uid="{00000000-0005-0000-0000-00007C520000}"/>
    <cellStyle name="SAPBEXinputData 3 2 4 2" xfId="16037" xr:uid="{00000000-0005-0000-0000-00007D520000}"/>
    <cellStyle name="SAPBEXinputData 3 2 4 3" xfId="21581" xr:uid="{00000000-0005-0000-0000-00007E520000}"/>
    <cellStyle name="SAPBEXinputData 3 2 5" xfId="10603" xr:uid="{00000000-0005-0000-0000-00007F520000}"/>
    <cellStyle name="SAPBEXinputData 3 2 5 2" xfId="17816" xr:uid="{00000000-0005-0000-0000-000080520000}"/>
    <cellStyle name="SAPBEXinputData 3 2 5 3" xfId="23212" xr:uid="{00000000-0005-0000-0000-000081520000}"/>
    <cellStyle name="SAPBEXinputData 3 2 6" xfId="11632" xr:uid="{00000000-0005-0000-0000-000082520000}"/>
    <cellStyle name="SAPBEXinputData 3 2 6 2" xfId="18839" xr:uid="{00000000-0005-0000-0000-000083520000}"/>
    <cellStyle name="SAPBEXinputData 3 2 6 3" xfId="24007" xr:uid="{00000000-0005-0000-0000-000084520000}"/>
    <cellStyle name="SAPBEXinputData 3 2 7" xfId="12377" xr:uid="{00000000-0005-0000-0000-000085520000}"/>
    <cellStyle name="SAPBEXinputData 3 2 7 2" xfId="19584" xr:uid="{00000000-0005-0000-0000-000086520000}"/>
    <cellStyle name="SAPBEXinputData 3 2 7 3" xfId="24619" xr:uid="{00000000-0005-0000-0000-000087520000}"/>
    <cellStyle name="SAPBEXinputData 3 2 8" xfId="13697" xr:uid="{00000000-0005-0000-0000-000088520000}"/>
    <cellStyle name="SAPBEXinputData 3 2 9" xfId="14438" xr:uid="{00000000-0005-0000-0000-000089520000}"/>
    <cellStyle name="SAPBEXinputData 3 3" xfId="7416" xr:uid="{00000000-0005-0000-0000-00008A520000}"/>
    <cellStyle name="SAPBEXinputData 3 3 2" xfId="9648" xr:uid="{00000000-0005-0000-0000-00008B520000}"/>
    <cellStyle name="SAPBEXinputData 3 3 2 2" xfId="16861" xr:uid="{00000000-0005-0000-0000-00008C520000}"/>
    <cellStyle name="SAPBEXinputData 3 3 2 3" xfId="22327" xr:uid="{00000000-0005-0000-0000-00008D520000}"/>
    <cellStyle name="SAPBEXinputData 3 3 3" xfId="9846" xr:uid="{00000000-0005-0000-0000-00008E520000}"/>
    <cellStyle name="SAPBEXinputData 3 3 3 2" xfId="17059" xr:uid="{00000000-0005-0000-0000-00008F520000}"/>
    <cellStyle name="SAPBEXinputData 3 3 3 3" xfId="22525" xr:uid="{00000000-0005-0000-0000-000090520000}"/>
    <cellStyle name="SAPBEXinputData 3 3 4" xfId="11050" xr:uid="{00000000-0005-0000-0000-000091520000}"/>
    <cellStyle name="SAPBEXinputData 3 3 4 2" xfId="18263" xr:uid="{00000000-0005-0000-0000-000092520000}"/>
    <cellStyle name="SAPBEXinputData 3 3 4 3" xfId="23480" xr:uid="{00000000-0005-0000-0000-000093520000}"/>
    <cellStyle name="SAPBEXinputData 3 3 5" xfId="12997" xr:uid="{00000000-0005-0000-0000-000094520000}"/>
    <cellStyle name="SAPBEXinputData 3 3 5 2" xfId="20204" xr:uid="{00000000-0005-0000-0000-000095520000}"/>
    <cellStyle name="SAPBEXinputData 3 3 5 3" xfId="25160" xr:uid="{00000000-0005-0000-0000-000096520000}"/>
    <cellStyle name="SAPBEXinputData 3 3 6" xfId="13186" xr:uid="{00000000-0005-0000-0000-000097520000}"/>
    <cellStyle name="SAPBEXinputData 3 3 6 2" xfId="20393" xr:uid="{00000000-0005-0000-0000-000098520000}"/>
    <cellStyle name="SAPBEXinputData 3 3 6 3" xfId="25349" xr:uid="{00000000-0005-0000-0000-000099520000}"/>
    <cellStyle name="SAPBEXinputData 3 3 7" xfId="14858" xr:uid="{00000000-0005-0000-0000-00009A520000}"/>
    <cellStyle name="SAPBEXinputData 3 3 8" xfId="20571" xr:uid="{00000000-0005-0000-0000-00009B520000}"/>
    <cellStyle name="SAPBEXinputData 3 4" xfId="8057" xr:uid="{00000000-0005-0000-0000-00009C520000}"/>
    <cellStyle name="SAPBEXinputData 3 4 2" xfId="15270" xr:uid="{00000000-0005-0000-0000-00009D520000}"/>
    <cellStyle name="SAPBEXinputData 3 4 3" xfId="20956" xr:uid="{00000000-0005-0000-0000-00009E520000}"/>
    <cellStyle name="SAPBEXinputData 3 5" xfId="11198" xr:uid="{00000000-0005-0000-0000-00009F520000}"/>
    <cellStyle name="SAPBEXinputData 3 5 2" xfId="18405" xr:uid="{00000000-0005-0000-0000-0000A0520000}"/>
    <cellStyle name="SAPBEXinputData 3 5 3" xfId="23614" xr:uid="{00000000-0005-0000-0000-0000A1520000}"/>
    <cellStyle name="SAPBEXinputData 3 6" xfId="12802" xr:uid="{00000000-0005-0000-0000-0000A2520000}"/>
    <cellStyle name="SAPBEXinputData 3 6 2" xfId="20009" xr:uid="{00000000-0005-0000-0000-0000A3520000}"/>
    <cellStyle name="SAPBEXinputData 3 6 3" xfId="24999" xr:uid="{00000000-0005-0000-0000-0000A4520000}"/>
    <cellStyle name="SAPBEXinputData 4" xfId="825" xr:uid="{00000000-0005-0000-0000-0000A5520000}"/>
    <cellStyle name="SAPBEXinputData 4 2" xfId="7417" xr:uid="{00000000-0005-0000-0000-0000A6520000}"/>
    <cellStyle name="SAPBEXinputData 4 2 2" xfId="9649" xr:uid="{00000000-0005-0000-0000-0000A7520000}"/>
    <cellStyle name="SAPBEXinputData 4 2 2 2" xfId="16862" xr:uid="{00000000-0005-0000-0000-0000A8520000}"/>
    <cellStyle name="SAPBEXinputData 4 2 2 3" xfId="22328" xr:uid="{00000000-0005-0000-0000-0000A9520000}"/>
    <cellStyle name="SAPBEXinputData 4 2 3" xfId="9847" xr:uid="{00000000-0005-0000-0000-0000AA520000}"/>
    <cellStyle name="SAPBEXinputData 4 2 3 2" xfId="17060" xr:uid="{00000000-0005-0000-0000-0000AB520000}"/>
    <cellStyle name="SAPBEXinputData 4 2 3 3" xfId="22526" xr:uid="{00000000-0005-0000-0000-0000AC520000}"/>
    <cellStyle name="SAPBEXinputData 4 2 4" xfId="11051" xr:uid="{00000000-0005-0000-0000-0000AD520000}"/>
    <cellStyle name="SAPBEXinputData 4 2 4 2" xfId="18264" xr:uid="{00000000-0005-0000-0000-0000AE520000}"/>
    <cellStyle name="SAPBEXinputData 4 2 4 3" xfId="23481" xr:uid="{00000000-0005-0000-0000-0000AF520000}"/>
    <cellStyle name="SAPBEXinputData 4 2 5" xfId="12998" xr:uid="{00000000-0005-0000-0000-0000B0520000}"/>
    <cellStyle name="SAPBEXinputData 4 2 5 2" xfId="20205" xr:uid="{00000000-0005-0000-0000-0000B1520000}"/>
    <cellStyle name="SAPBEXinputData 4 2 5 3" xfId="25161" xr:uid="{00000000-0005-0000-0000-0000B2520000}"/>
    <cellStyle name="SAPBEXinputData 4 2 6" xfId="13187" xr:uid="{00000000-0005-0000-0000-0000B3520000}"/>
    <cellStyle name="SAPBEXinputData 4 2 6 2" xfId="20394" xr:uid="{00000000-0005-0000-0000-0000B4520000}"/>
    <cellStyle name="SAPBEXinputData 4 2 6 3" xfId="25350" xr:uid="{00000000-0005-0000-0000-0000B5520000}"/>
    <cellStyle name="SAPBEXinputData 4 2 7" xfId="14859" xr:uid="{00000000-0005-0000-0000-0000B6520000}"/>
    <cellStyle name="SAPBEXinputData 4 2 8" xfId="20572" xr:uid="{00000000-0005-0000-0000-0000B7520000}"/>
    <cellStyle name="SAPBEXinputData 4 3" xfId="8473" xr:uid="{00000000-0005-0000-0000-0000B8520000}"/>
    <cellStyle name="SAPBEXinputData 4 3 2" xfId="15686" xr:uid="{00000000-0005-0000-0000-0000B9520000}"/>
    <cellStyle name="SAPBEXinputData 4 3 3" xfId="21331" xr:uid="{00000000-0005-0000-0000-0000BA520000}"/>
    <cellStyle name="SAPBEXinputData 4 4" xfId="8823" xr:uid="{00000000-0005-0000-0000-0000BB520000}"/>
    <cellStyle name="SAPBEXinputData 4 4 2" xfId="16036" xr:uid="{00000000-0005-0000-0000-0000BC520000}"/>
    <cellStyle name="SAPBEXinputData 4 4 3" xfId="21580" xr:uid="{00000000-0005-0000-0000-0000BD520000}"/>
    <cellStyle name="SAPBEXinputData 4 5" xfId="10604" xr:uid="{00000000-0005-0000-0000-0000BE520000}"/>
    <cellStyle name="SAPBEXinputData 4 5 2" xfId="17817" xr:uid="{00000000-0005-0000-0000-0000BF520000}"/>
    <cellStyle name="SAPBEXinputData 4 5 3" xfId="23213" xr:uid="{00000000-0005-0000-0000-0000C0520000}"/>
    <cellStyle name="SAPBEXinputData 4 6" xfId="11565" xr:uid="{00000000-0005-0000-0000-0000C1520000}"/>
    <cellStyle name="SAPBEXinputData 4 6 2" xfId="18772" xr:uid="{00000000-0005-0000-0000-0000C2520000}"/>
    <cellStyle name="SAPBEXinputData 4 6 3" xfId="23946" xr:uid="{00000000-0005-0000-0000-0000C3520000}"/>
    <cellStyle name="SAPBEXinputData 4 7" xfId="12438" xr:uid="{00000000-0005-0000-0000-0000C4520000}"/>
    <cellStyle name="SAPBEXinputData 4 7 2" xfId="19645" xr:uid="{00000000-0005-0000-0000-0000C5520000}"/>
    <cellStyle name="SAPBEXinputData 4 7 3" xfId="24680" xr:uid="{00000000-0005-0000-0000-0000C6520000}"/>
    <cellStyle name="SAPBEXinputData 5" xfId="7418" xr:uid="{00000000-0005-0000-0000-0000C7520000}"/>
    <cellStyle name="SAPBEXinputData 5 2" xfId="9650" xr:uid="{00000000-0005-0000-0000-0000C8520000}"/>
    <cellStyle name="SAPBEXinputData 5 2 2" xfId="16863" xr:uid="{00000000-0005-0000-0000-0000C9520000}"/>
    <cellStyle name="SAPBEXinputData 5 2 3" xfId="22329" xr:uid="{00000000-0005-0000-0000-0000CA520000}"/>
    <cellStyle name="SAPBEXinputData 5 3" xfId="9848" xr:uid="{00000000-0005-0000-0000-0000CB520000}"/>
    <cellStyle name="SAPBEXinputData 5 3 2" xfId="17061" xr:uid="{00000000-0005-0000-0000-0000CC520000}"/>
    <cellStyle name="SAPBEXinputData 5 3 3" xfId="22527" xr:uid="{00000000-0005-0000-0000-0000CD520000}"/>
    <cellStyle name="SAPBEXinputData 5 4" xfId="11052" xr:uid="{00000000-0005-0000-0000-0000CE520000}"/>
    <cellStyle name="SAPBEXinputData 5 4 2" xfId="18265" xr:uid="{00000000-0005-0000-0000-0000CF520000}"/>
    <cellStyle name="SAPBEXinputData 5 4 3" xfId="23482" xr:uid="{00000000-0005-0000-0000-0000D0520000}"/>
    <cellStyle name="SAPBEXinputData 5 5" xfId="12999" xr:uid="{00000000-0005-0000-0000-0000D1520000}"/>
    <cellStyle name="SAPBEXinputData 5 5 2" xfId="20206" xr:uid="{00000000-0005-0000-0000-0000D2520000}"/>
    <cellStyle name="SAPBEXinputData 5 5 3" xfId="25162" xr:uid="{00000000-0005-0000-0000-0000D3520000}"/>
    <cellStyle name="SAPBEXinputData 5 6" xfId="13188" xr:uid="{00000000-0005-0000-0000-0000D4520000}"/>
    <cellStyle name="SAPBEXinputData 5 6 2" xfId="20395" xr:uid="{00000000-0005-0000-0000-0000D5520000}"/>
    <cellStyle name="SAPBEXinputData 5 6 3" xfId="25351" xr:uid="{00000000-0005-0000-0000-0000D6520000}"/>
    <cellStyle name="SAPBEXinputData 5 7" xfId="14860" xr:uid="{00000000-0005-0000-0000-0000D7520000}"/>
    <cellStyle name="SAPBEXinputData 5 8" xfId="20573" xr:uid="{00000000-0005-0000-0000-0000D8520000}"/>
    <cellStyle name="SAPBEXinputData 6" xfId="7716" xr:uid="{00000000-0005-0000-0000-0000D9520000}"/>
    <cellStyle name="SAPBEXinputData 6 2" xfId="14934" xr:uid="{00000000-0005-0000-0000-0000DA520000}"/>
    <cellStyle name="SAPBEXinputData 6 3" xfId="20655" xr:uid="{00000000-0005-0000-0000-0000DB520000}"/>
    <cellStyle name="SAPBEXinputData 7" xfId="12830" xr:uid="{00000000-0005-0000-0000-0000DC520000}"/>
    <cellStyle name="SAPBEXinputData 7 2" xfId="20037" xr:uid="{00000000-0005-0000-0000-0000DD520000}"/>
    <cellStyle name="SAPBEXinputData 7 3" xfId="25025" xr:uid="{00000000-0005-0000-0000-0000DE520000}"/>
    <cellStyle name="SAPBEXinputData_2010-2012 Program Workbook_Incent_FS" xfId="7419" xr:uid="{00000000-0005-0000-0000-0000DF520000}"/>
    <cellStyle name="SAPBEXresData" xfId="105" xr:uid="{00000000-0005-0000-0000-0000E0520000}"/>
    <cellStyle name="SAPBEXresData 10" xfId="10187" xr:uid="{00000000-0005-0000-0000-0000E1520000}"/>
    <cellStyle name="SAPBEXresData 10 2" xfId="17400" xr:uid="{00000000-0005-0000-0000-0000E2520000}"/>
    <cellStyle name="SAPBEXresData 10 3" xfId="22837" xr:uid="{00000000-0005-0000-0000-0000E3520000}"/>
    <cellStyle name="SAPBEXresData 11" xfId="13238" xr:uid="{00000000-0005-0000-0000-0000E4520000}"/>
    <cellStyle name="SAPBEXresData 12" xfId="14886" xr:uid="{00000000-0005-0000-0000-0000E5520000}"/>
    <cellStyle name="SAPBEXresData 13" xfId="25468" xr:uid="{00000000-0005-0000-0000-0000E6520000}"/>
    <cellStyle name="SAPBEXresData 2" xfId="374" xr:uid="{00000000-0005-0000-0000-0000E7520000}"/>
    <cellStyle name="SAPBEXresData 2 10" xfId="11157" xr:uid="{00000000-0005-0000-0000-0000E8520000}"/>
    <cellStyle name="SAPBEXresData 2 10 2" xfId="18364" xr:uid="{00000000-0005-0000-0000-0000E9520000}"/>
    <cellStyle name="SAPBEXresData 2 10 3" xfId="23577" xr:uid="{00000000-0005-0000-0000-0000EA520000}"/>
    <cellStyle name="SAPBEXresData 2 11" xfId="13269" xr:uid="{00000000-0005-0000-0000-0000EB520000}"/>
    <cellStyle name="SAPBEXresData 2 12" xfId="25469" xr:uid="{00000000-0005-0000-0000-0000EC520000}"/>
    <cellStyle name="SAPBEXresData 2 2" xfId="467" xr:uid="{00000000-0005-0000-0000-0000ED520000}"/>
    <cellStyle name="SAPBEXresData 2 2 2" xfId="944" xr:uid="{00000000-0005-0000-0000-0000EE520000}"/>
    <cellStyle name="SAPBEXresData 2 2 2 2" xfId="8474" xr:uid="{00000000-0005-0000-0000-0000EF520000}"/>
    <cellStyle name="SAPBEXresData 2 2 2 2 2" xfId="15687" xr:uid="{00000000-0005-0000-0000-0000F0520000}"/>
    <cellStyle name="SAPBEXresData 2 2 2 2 3" xfId="21332" xr:uid="{00000000-0005-0000-0000-0000F1520000}"/>
    <cellStyle name="SAPBEXresData 2 2 2 3" xfId="8822" xr:uid="{00000000-0005-0000-0000-0000F2520000}"/>
    <cellStyle name="SAPBEXresData 2 2 2 3 2" xfId="16035" xr:uid="{00000000-0005-0000-0000-0000F3520000}"/>
    <cellStyle name="SAPBEXresData 2 2 2 3 3" xfId="21579" xr:uid="{00000000-0005-0000-0000-0000F4520000}"/>
    <cellStyle name="SAPBEXresData 2 2 2 4" xfId="10605" xr:uid="{00000000-0005-0000-0000-0000F5520000}"/>
    <cellStyle name="SAPBEXresData 2 2 2 4 2" xfId="17818" xr:uid="{00000000-0005-0000-0000-0000F6520000}"/>
    <cellStyle name="SAPBEXresData 2 2 2 4 3" xfId="23214" xr:uid="{00000000-0005-0000-0000-0000F7520000}"/>
    <cellStyle name="SAPBEXresData 2 2 2 5" xfId="11684" xr:uid="{00000000-0005-0000-0000-0000F8520000}"/>
    <cellStyle name="SAPBEXresData 2 2 2 5 2" xfId="18891" xr:uid="{00000000-0005-0000-0000-0000F9520000}"/>
    <cellStyle name="SAPBEXresData 2 2 2 5 3" xfId="24055" xr:uid="{00000000-0005-0000-0000-0000FA520000}"/>
    <cellStyle name="SAPBEXresData 2 2 2 6" xfId="12329" xr:uid="{00000000-0005-0000-0000-0000FB520000}"/>
    <cellStyle name="SAPBEXresData 2 2 2 6 2" xfId="19536" xr:uid="{00000000-0005-0000-0000-0000FC520000}"/>
    <cellStyle name="SAPBEXresData 2 2 2 6 3" xfId="24571" xr:uid="{00000000-0005-0000-0000-0000FD520000}"/>
    <cellStyle name="SAPBEXresData 2 2 2 7" xfId="13749" xr:uid="{00000000-0005-0000-0000-0000FE520000}"/>
    <cellStyle name="SAPBEXresData 2 2 2 8" xfId="14392" xr:uid="{00000000-0005-0000-0000-0000FF520000}"/>
    <cellStyle name="SAPBEXresData 2 2 3" xfId="8060" xr:uid="{00000000-0005-0000-0000-000000530000}"/>
    <cellStyle name="SAPBEXresData 2 2 3 2" xfId="15273" xr:uid="{00000000-0005-0000-0000-000001530000}"/>
    <cellStyle name="SAPBEXresData 2 2 3 3" xfId="20959" xr:uid="{00000000-0005-0000-0000-000002530000}"/>
    <cellStyle name="SAPBEXresData 2 2 4" xfId="9200" xr:uid="{00000000-0005-0000-0000-000003530000}"/>
    <cellStyle name="SAPBEXresData 2 2 4 2" xfId="16413" xr:uid="{00000000-0005-0000-0000-000004530000}"/>
    <cellStyle name="SAPBEXresData 2 2 4 3" xfId="21947" xr:uid="{00000000-0005-0000-0000-000005530000}"/>
    <cellStyle name="SAPBEXresData 2 2 5" xfId="10189" xr:uid="{00000000-0005-0000-0000-000006530000}"/>
    <cellStyle name="SAPBEXresData 2 2 5 2" xfId="17402" xr:uid="{00000000-0005-0000-0000-000007530000}"/>
    <cellStyle name="SAPBEXresData 2 2 5 3" xfId="22839" xr:uid="{00000000-0005-0000-0000-000008530000}"/>
    <cellStyle name="SAPBEXresData 2 2 6" xfId="11250" xr:uid="{00000000-0005-0000-0000-000009530000}"/>
    <cellStyle name="SAPBEXresData 2 2 6 2" xfId="18457" xr:uid="{00000000-0005-0000-0000-00000A530000}"/>
    <cellStyle name="SAPBEXresData 2 2 6 3" xfId="23662" xr:uid="{00000000-0005-0000-0000-00000B530000}"/>
    <cellStyle name="SAPBEXresData 2 2 7" xfId="12755" xr:uid="{00000000-0005-0000-0000-00000C530000}"/>
    <cellStyle name="SAPBEXresData 2 2 7 2" xfId="19962" xr:uid="{00000000-0005-0000-0000-00000D530000}"/>
    <cellStyle name="SAPBEXresData 2 2 7 3" xfId="24953" xr:uid="{00000000-0005-0000-0000-00000E530000}"/>
    <cellStyle name="SAPBEXresData 2 2 8" xfId="13342" xr:uid="{00000000-0005-0000-0000-00000F530000}"/>
    <cellStyle name="SAPBEXresData 2 3" xfId="550" xr:uid="{00000000-0005-0000-0000-000010530000}"/>
    <cellStyle name="SAPBEXresData 2 3 2" xfId="1006" xr:uid="{00000000-0005-0000-0000-000011530000}"/>
    <cellStyle name="SAPBEXresData 2 3 2 2" xfId="8475" xr:uid="{00000000-0005-0000-0000-000012530000}"/>
    <cellStyle name="SAPBEXresData 2 3 2 2 2" xfId="15688" xr:uid="{00000000-0005-0000-0000-000013530000}"/>
    <cellStyle name="SAPBEXresData 2 3 2 2 3" xfId="21333" xr:uid="{00000000-0005-0000-0000-000014530000}"/>
    <cellStyle name="SAPBEXresData 2 3 2 3" xfId="8821" xr:uid="{00000000-0005-0000-0000-000015530000}"/>
    <cellStyle name="SAPBEXresData 2 3 2 3 2" xfId="16034" xr:uid="{00000000-0005-0000-0000-000016530000}"/>
    <cellStyle name="SAPBEXresData 2 3 2 3 3" xfId="21578" xr:uid="{00000000-0005-0000-0000-000017530000}"/>
    <cellStyle name="SAPBEXresData 2 3 2 4" xfId="10606" xr:uid="{00000000-0005-0000-0000-000018530000}"/>
    <cellStyle name="SAPBEXresData 2 3 2 4 2" xfId="17819" xr:uid="{00000000-0005-0000-0000-000019530000}"/>
    <cellStyle name="SAPBEXresData 2 3 2 4 3" xfId="23215" xr:uid="{00000000-0005-0000-0000-00001A530000}"/>
    <cellStyle name="SAPBEXresData 2 3 2 5" xfId="11746" xr:uid="{00000000-0005-0000-0000-00001B530000}"/>
    <cellStyle name="SAPBEXresData 2 3 2 5 2" xfId="18953" xr:uid="{00000000-0005-0000-0000-00001C530000}"/>
    <cellStyle name="SAPBEXresData 2 3 2 5 3" xfId="24107" xr:uid="{00000000-0005-0000-0000-00001D530000}"/>
    <cellStyle name="SAPBEXresData 2 3 2 6" xfId="12277" xr:uid="{00000000-0005-0000-0000-00001E530000}"/>
    <cellStyle name="SAPBEXresData 2 3 2 6 2" xfId="19484" xr:uid="{00000000-0005-0000-0000-00001F530000}"/>
    <cellStyle name="SAPBEXresData 2 3 2 6 3" xfId="24519" xr:uid="{00000000-0005-0000-0000-000020530000}"/>
    <cellStyle name="SAPBEXresData 2 3 2 7" xfId="13811" xr:uid="{00000000-0005-0000-0000-000021530000}"/>
    <cellStyle name="SAPBEXresData 2 3 2 8" xfId="14340" xr:uid="{00000000-0005-0000-0000-000022530000}"/>
    <cellStyle name="SAPBEXresData 2 3 3" xfId="8061" xr:uid="{00000000-0005-0000-0000-000023530000}"/>
    <cellStyle name="SAPBEXresData 2 3 3 2" xfId="15274" xr:uid="{00000000-0005-0000-0000-000024530000}"/>
    <cellStyle name="SAPBEXresData 2 3 3 3" xfId="20960" xr:uid="{00000000-0005-0000-0000-000025530000}"/>
    <cellStyle name="SAPBEXresData 2 3 4" xfId="9199" xr:uid="{00000000-0005-0000-0000-000026530000}"/>
    <cellStyle name="SAPBEXresData 2 3 4 2" xfId="16412" xr:uid="{00000000-0005-0000-0000-000027530000}"/>
    <cellStyle name="SAPBEXresData 2 3 4 3" xfId="21946" xr:uid="{00000000-0005-0000-0000-000028530000}"/>
    <cellStyle name="SAPBEXresData 2 3 5" xfId="10190" xr:uid="{00000000-0005-0000-0000-000029530000}"/>
    <cellStyle name="SAPBEXresData 2 3 5 2" xfId="17403" xr:uid="{00000000-0005-0000-0000-00002A530000}"/>
    <cellStyle name="SAPBEXresData 2 3 5 3" xfId="22840" xr:uid="{00000000-0005-0000-0000-00002B530000}"/>
    <cellStyle name="SAPBEXresData 2 3 6" xfId="11333" xr:uid="{00000000-0005-0000-0000-00002C530000}"/>
    <cellStyle name="SAPBEXresData 2 3 6 2" xfId="18540" xr:uid="{00000000-0005-0000-0000-00002D530000}"/>
    <cellStyle name="SAPBEXresData 2 3 6 3" xfId="23735" xr:uid="{00000000-0005-0000-0000-00002E530000}"/>
    <cellStyle name="SAPBEXresData 2 3 7" xfId="12685" xr:uid="{00000000-0005-0000-0000-00002F530000}"/>
    <cellStyle name="SAPBEXresData 2 3 7 2" xfId="19892" xr:uid="{00000000-0005-0000-0000-000030530000}"/>
    <cellStyle name="SAPBEXresData 2 3 7 3" xfId="24883" xr:uid="{00000000-0005-0000-0000-000031530000}"/>
    <cellStyle name="SAPBEXresData 2 3 8" xfId="13415" xr:uid="{00000000-0005-0000-0000-000032530000}"/>
    <cellStyle name="SAPBEXresData 2 4" xfId="619" xr:uid="{00000000-0005-0000-0000-000033530000}"/>
    <cellStyle name="SAPBEXresData 2 4 2" xfId="1075" xr:uid="{00000000-0005-0000-0000-000034530000}"/>
    <cellStyle name="SAPBEXresData 2 4 2 2" xfId="8476" xr:uid="{00000000-0005-0000-0000-000035530000}"/>
    <cellStyle name="SAPBEXresData 2 4 2 2 2" xfId="15689" xr:uid="{00000000-0005-0000-0000-000036530000}"/>
    <cellStyle name="SAPBEXresData 2 4 2 2 3" xfId="21334" xr:uid="{00000000-0005-0000-0000-000037530000}"/>
    <cellStyle name="SAPBEXresData 2 4 2 3" xfId="8820" xr:uid="{00000000-0005-0000-0000-000038530000}"/>
    <cellStyle name="SAPBEXresData 2 4 2 3 2" xfId="16033" xr:uid="{00000000-0005-0000-0000-000039530000}"/>
    <cellStyle name="SAPBEXresData 2 4 2 3 3" xfId="21577" xr:uid="{00000000-0005-0000-0000-00003A530000}"/>
    <cellStyle name="SAPBEXresData 2 4 2 4" xfId="10607" xr:uid="{00000000-0005-0000-0000-00003B530000}"/>
    <cellStyle name="SAPBEXresData 2 4 2 4 2" xfId="17820" xr:uid="{00000000-0005-0000-0000-00003C530000}"/>
    <cellStyle name="SAPBEXresData 2 4 2 4 3" xfId="23216" xr:uid="{00000000-0005-0000-0000-00003D530000}"/>
    <cellStyle name="SAPBEXresData 2 4 2 5" xfId="11815" xr:uid="{00000000-0005-0000-0000-00003E530000}"/>
    <cellStyle name="SAPBEXresData 2 4 2 5 2" xfId="19022" xr:uid="{00000000-0005-0000-0000-00003F530000}"/>
    <cellStyle name="SAPBEXresData 2 4 2 5 3" xfId="24176" xr:uid="{00000000-0005-0000-0000-000040530000}"/>
    <cellStyle name="SAPBEXresData 2 4 2 6" xfId="12208" xr:uid="{00000000-0005-0000-0000-000041530000}"/>
    <cellStyle name="SAPBEXresData 2 4 2 6 2" xfId="19415" xr:uid="{00000000-0005-0000-0000-000042530000}"/>
    <cellStyle name="SAPBEXresData 2 4 2 6 3" xfId="24450" xr:uid="{00000000-0005-0000-0000-000043530000}"/>
    <cellStyle name="SAPBEXresData 2 4 2 7" xfId="13880" xr:uid="{00000000-0005-0000-0000-000044530000}"/>
    <cellStyle name="SAPBEXresData 2 4 2 8" xfId="14271" xr:uid="{00000000-0005-0000-0000-000045530000}"/>
    <cellStyle name="SAPBEXresData 2 4 3" xfId="8062" xr:uid="{00000000-0005-0000-0000-000046530000}"/>
    <cellStyle name="SAPBEXresData 2 4 3 2" xfId="15275" xr:uid="{00000000-0005-0000-0000-000047530000}"/>
    <cellStyle name="SAPBEXresData 2 4 3 3" xfId="20961" xr:uid="{00000000-0005-0000-0000-000048530000}"/>
    <cellStyle name="SAPBEXresData 2 4 4" xfId="9198" xr:uid="{00000000-0005-0000-0000-000049530000}"/>
    <cellStyle name="SAPBEXresData 2 4 4 2" xfId="16411" xr:uid="{00000000-0005-0000-0000-00004A530000}"/>
    <cellStyle name="SAPBEXresData 2 4 4 3" xfId="21945" xr:uid="{00000000-0005-0000-0000-00004B530000}"/>
    <cellStyle name="SAPBEXresData 2 4 5" xfId="10191" xr:uid="{00000000-0005-0000-0000-00004C530000}"/>
    <cellStyle name="SAPBEXresData 2 4 5 2" xfId="17404" xr:uid="{00000000-0005-0000-0000-00004D530000}"/>
    <cellStyle name="SAPBEXresData 2 4 5 3" xfId="22841" xr:uid="{00000000-0005-0000-0000-00004E530000}"/>
    <cellStyle name="SAPBEXresData 2 4 6" xfId="11402" xr:uid="{00000000-0005-0000-0000-00004F530000}"/>
    <cellStyle name="SAPBEXresData 2 4 6 2" xfId="18609" xr:uid="{00000000-0005-0000-0000-000050530000}"/>
    <cellStyle name="SAPBEXresData 2 4 6 3" xfId="23804" xr:uid="{00000000-0005-0000-0000-000051530000}"/>
    <cellStyle name="SAPBEXresData 2 4 7" xfId="12583" xr:uid="{00000000-0005-0000-0000-000052530000}"/>
    <cellStyle name="SAPBEXresData 2 4 7 2" xfId="19790" xr:uid="{00000000-0005-0000-0000-000053530000}"/>
    <cellStyle name="SAPBEXresData 2 4 7 3" xfId="24815" xr:uid="{00000000-0005-0000-0000-000054530000}"/>
    <cellStyle name="SAPBEXresData 2 4 8" xfId="13478" xr:uid="{00000000-0005-0000-0000-000055530000}"/>
    <cellStyle name="SAPBEXresData 2 4 9" xfId="14649" xr:uid="{00000000-0005-0000-0000-000056530000}"/>
    <cellStyle name="SAPBEXresData 2 5" xfId="670" xr:uid="{00000000-0005-0000-0000-000057530000}"/>
    <cellStyle name="SAPBEXresData 2 5 2" xfId="1126" xr:uid="{00000000-0005-0000-0000-000058530000}"/>
    <cellStyle name="SAPBEXresData 2 5 2 2" xfId="8477" xr:uid="{00000000-0005-0000-0000-000059530000}"/>
    <cellStyle name="SAPBEXresData 2 5 2 2 2" xfId="15690" xr:uid="{00000000-0005-0000-0000-00005A530000}"/>
    <cellStyle name="SAPBEXresData 2 5 2 2 3" xfId="21335" xr:uid="{00000000-0005-0000-0000-00005B530000}"/>
    <cellStyle name="SAPBEXresData 2 5 2 3" xfId="8819" xr:uid="{00000000-0005-0000-0000-00005C530000}"/>
    <cellStyle name="SAPBEXresData 2 5 2 3 2" xfId="16032" xr:uid="{00000000-0005-0000-0000-00005D530000}"/>
    <cellStyle name="SAPBEXresData 2 5 2 3 3" xfId="21576" xr:uid="{00000000-0005-0000-0000-00005E530000}"/>
    <cellStyle name="SAPBEXresData 2 5 2 4" xfId="10608" xr:uid="{00000000-0005-0000-0000-00005F530000}"/>
    <cellStyle name="SAPBEXresData 2 5 2 4 2" xfId="17821" xr:uid="{00000000-0005-0000-0000-000060530000}"/>
    <cellStyle name="SAPBEXresData 2 5 2 4 3" xfId="23217" xr:uid="{00000000-0005-0000-0000-000061530000}"/>
    <cellStyle name="SAPBEXresData 2 5 2 5" xfId="11866" xr:uid="{00000000-0005-0000-0000-000062530000}"/>
    <cellStyle name="SAPBEXresData 2 5 2 5 2" xfId="19073" xr:uid="{00000000-0005-0000-0000-000063530000}"/>
    <cellStyle name="SAPBEXresData 2 5 2 5 3" xfId="24227" xr:uid="{00000000-0005-0000-0000-000064530000}"/>
    <cellStyle name="SAPBEXresData 2 5 2 6" xfId="12157" xr:uid="{00000000-0005-0000-0000-000065530000}"/>
    <cellStyle name="SAPBEXresData 2 5 2 6 2" xfId="19364" xr:uid="{00000000-0005-0000-0000-000066530000}"/>
    <cellStyle name="SAPBEXresData 2 5 2 6 3" xfId="24399" xr:uid="{00000000-0005-0000-0000-000067530000}"/>
    <cellStyle name="SAPBEXresData 2 5 2 7" xfId="13931" xr:uid="{00000000-0005-0000-0000-000068530000}"/>
    <cellStyle name="SAPBEXresData 2 5 2 8" xfId="14220" xr:uid="{00000000-0005-0000-0000-000069530000}"/>
    <cellStyle name="SAPBEXresData 2 5 3" xfId="8063" xr:uid="{00000000-0005-0000-0000-00006A530000}"/>
    <cellStyle name="SAPBEXresData 2 5 3 2" xfId="15276" xr:uid="{00000000-0005-0000-0000-00006B530000}"/>
    <cellStyle name="SAPBEXresData 2 5 3 3" xfId="20962" xr:uid="{00000000-0005-0000-0000-00006C530000}"/>
    <cellStyle name="SAPBEXresData 2 5 4" xfId="9197" xr:uid="{00000000-0005-0000-0000-00006D530000}"/>
    <cellStyle name="SAPBEXresData 2 5 4 2" xfId="16410" xr:uid="{00000000-0005-0000-0000-00006E530000}"/>
    <cellStyle name="SAPBEXresData 2 5 4 3" xfId="21944" xr:uid="{00000000-0005-0000-0000-00006F530000}"/>
    <cellStyle name="SAPBEXresData 2 5 5" xfId="10192" xr:uid="{00000000-0005-0000-0000-000070530000}"/>
    <cellStyle name="SAPBEXresData 2 5 5 2" xfId="17405" xr:uid="{00000000-0005-0000-0000-000071530000}"/>
    <cellStyle name="SAPBEXresData 2 5 5 3" xfId="22842" xr:uid="{00000000-0005-0000-0000-000072530000}"/>
    <cellStyle name="SAPBEXresData 2 5 6" xfId="11453" xr:uid="{00000000-0005-0000-0000-000073530000}"/>
    <cellStyle name="SAPBEXresData 2 5 6 2" xfId="18660" xr:uid="{00000000-0005-0000-0000-000074530000}"/>
    <cellStyle name="SAPBEXresData 2 5 6 3" xfId="23855" xr:uid="{00000000-0005-0000-0000-000075530000}"/>
    <cellStyle name="SAPBEXresData 2 5 7" xfId="12532" xr:uid="{00000000-0005-0000-0000-000076530000}"/>
    <cellStyle name="SAPBEXresData 2 5 7 2" xfId="19739" xr:uid="{00000000-0005-0000-0000-000077530000}"/>
    <cellStyle name="SAPBEXresData 2 5 7 3" xfId="24764" xr:uid="{00000000-0005-0000-0000-000078530000}"/>
    <cellStyle name="SAPBEXresData 2 5 8" xfId="13529" xr:uid="{00000000-0005-0000-0000-000079530000}"/>
    <cellStyle name="SAPBEXresData 2 5 9" xfId="14566" xr:uid="{00000000-0005-0000-0000-00007A530000}"/>
    <cellStyle name="SAPBEXresData 2 6" xfId="853" xr:uid="{00000000-0005-0000-0000-00007B530000}"/>
    <cellStyle name="SAPBEXresData 2 6 2" xfId="8478" xr:uid="{00000000-0005-0000-0000-00007C530000}"/>
    <cellStyle name="SAPBEXresData 2 6 2 2" xfId="15691" xr:uid="{00000000-0005-0000-0000-00007D530000}"/>
    <cellStyle name="SAPBEXresData 2 6 2 3" xfId="21336" xr:uid="{00000000-0005-0000-0000-00007E530000}"/>
    <cellStyle name="SAPBEXresData 2 6 3" xfId="8818" xr:uid="{00000000-0005-0000-0000-00007F530000}"/>
    <cellStyle name="SAPBEXresData 2 6 3 2" xfId="16031" xr:uid="{00000000-0005-0000-0000-000080530000}"/>
    <cellStyle name="SAPBEXresData 2 6 3 3" xfId="21575" xr:uid="{00000000-0005-0000-0000-000081530000}"/>
    <cellStyle name="SAPBEXresData 2 6 4" xfId="10609" xr:uid="{00000000-0005-0000-0000-000082530000}"/>
    <cellStyle name="SAPBEXresData 2 6 4 2" xfId="17822" xr:uid="{00000000-0005-0000-0000-000083530000}"/>
    <cellStyle name="SAPBEXresData 2 6 4 3" xfId="23218" xr:uid="{00000000-0005-0000-0000-000084530000}"/>
    <cellStyle name="SAPBEXresData 2 6 5" xfId="11593" xr:uid="{00000000-0005-0000-0000-000085530000}"/>
    <cellStyle name="SAPBEXresData 2 6 5 2" xfId="18800" xr:uid="{00000000-0005-0000-0000-000086530000}"/>
    <cellStyle name="SAPBEXresData 2 6 5 3" xfId="23972" xr:uid="{00000000-0005-0000-0000-000087530000}"/>
    <cellStyle name="SAPBEXresData 2 6 6" xfId="12412" xr:uid="{00000000-0005-0000-0000-000088530000}"/>
    <cellStyle name="SAPBEXresData 2 6 6 2" xfId="19619" xr:uid="{00000000-0005-0000-0000-000089530000}"/>
    <cellStyle name="SAPBEXresData 2 6 6 3" xfId="24654" xr:uid="{00000000-0005-0000-0000-00008A530000}"/>
    <cellStyle name="SAPBEXresData 2 6 7" xfId="13658" xr:uid="{00000000-0005-0000-0000-00008B530000}"/>
    <cellStyle name="SAPBEXresData 2 6 8" xfId="14469" xr:uid="{00000000-0005-0000-0000-00008C530000}"/>
    <cellStyle name="SAPBEXresData 2 7" xfId="8059" xr:uid="{00000000-0005-0000-0000-00008D530000}"/>
    <cellStyle name="SAPBEXresData 2 7 2" xfId="15272" xr:uid="{00000000-0005-0000-0000-00008E530000}"/>
    <cellStyle name="SAPBEXresData 2 7 3" xfId="20958" xr:uid="{00000000-0005-0000-0000-00008F530000}"/>
    <cellStyle name="SAPBEXresData 2 8" xfId="9201" xr:uid="{00000000-0005-0000-0000-000090530000}"/>
    <cellStyle name="SAPBEXresData 2 8 2" xfId="16414" xr:uid="{00000000-0005-0000-0000-000091530000}"/>
    <cellStyle name="SAPBEXresData 2 8 3" xfId="21948" xr:uid="{00000000-0005-0000-0000-000092530000}"/>
    <cellStyle name="SAPBEXresData 2 9" xfId="10188" xr:uid="{00000000-0005-0000-0000-000093530000}"/>
    <cellStyle name="SAPBEXresData 2 9 2" xfId="17401" xr:uid="{00000000-0005-0000-0000-000094530000}"/>
    <cellStyle name="SAPBEXresData 2 9 3" xfId="22838" xr:uid="{00000000-0005-0000-0000-000095530000}"/>
    <cellStyle name="SAPBEXresData 3" xfId="388" xr:uid="{00000000-0005-0000-0000-000096530000}"/>
    <cellStyle name="SAPBEXresData 3 10" xfId="11171" xr:uid="{00000000-0005-0000-0000-000097530000}"/>
    <cellStyle name="SAPBEXresData 3 10 2" xfId="18378" xr:uid="{00000000-0005-0000-0000-000098530000}"/>
    <cellStyle name="SAPBEXresData 3 10 3" xfId="23589" xr:uid="{00000000-0005-0000-0000-000099530000}"/>
    <cellStyle name="SAPBEXresData 3 11" xfId="13280" xr:uid="{00000000-0005-0000-0000-00009A530000}"/>
    <cellStyle name="SAPBEXresData 3 12" xfId="25470" xr:uid="{00000000-0005-0000-0000-00009B530000}"/>
    <cellStyle name="SAPBEXresData 3 2" xfId="478" xr:uid="{00000000-0005-0000-0000-00009C530000}"/>
    <cellStyle name="SAPBEXresData 3 2 2" xfId="955" xr:uid="{00000000-0005-0000-0000-00009D530000}"/>
    <cellStyle name="SAPBEXresData 3 2 2 2" xfId="8479" xr:uid="{00000000-0005-0000-0000-00009E530000}"/>
    <cellStyle name="SAPBEXresData 3 2 2 2 2" xfId="15692" xr:uid="{00000000-0005-0000-0000-00009F530000}"/>
    <cellStyle name="SAPBEXresData 3 2 2 2 3" xfId="21337" xr:uid="{00000000-0005-0000-0000-0000A0530000}"/>
    <cellStyle name="SAPBEXresData 3 2 2 3" xfId="8817" xr:uid="{00000000-0005-0000-0000-0000A1530000}"/>
    <cellStyle name="SAPBEXresData 3 2 2 3 2" xfId="16030" xr:uid="{00000000-0005-0000-0000-0000A2530000}"/>
    <cellStyle name="SAPBEXresData 3 2 2 3 3" xfId="21574" xr:uid="{00000000-0005-0000-0000-0000A3530000}"/>
    <cellStyle name="SAPBEXresData 3 2 2 4" xfId="10610" xr:uid="{00000000-0005-0000-0000-0000A4530000}"/>
    <cellStyle name="SAPBEXresData 3 2 2 4 2" xfId="17823" xr:uid="{00000000-0005-0000-0000-0000A5530000}"/>
    <cellStyle name="SAPBEXresData 3 2 2 4 3" xfId="23219" xr:uid="{00000000-0005-0000-0000-0000A6530000}"/>
    <cellStyle name="SAPBEXresData 3 2 2 5" xfId="11695" xr:uid="{00000000-0005-0000-0000-0000A7530000}"/>
    <cellStyle name="SAPBEXresData 3 2 2 5 2" xfId="18902" xr:uid="{00000000-0005-0000-0000-0000A8530000}"/>
    <cellStyle name="SAPBEXresData 3 2 2 5 3" xfId="24064" xr:uid="{00000000-0005-0000-0000-0000A9530000}"/>
    <cellStyle name="SAPBEXresData 3 2 2 6" xfId="12320" xr:uid="{00000000-0005-0000-0000-0000AA530000}"/>
    <cellStyle name="SAPBEXresData 3 2 2 6 2" xfId="19527" xr:uid="{00000000-0005-0000-0000-0000AB530000}"/>
    <cellStyle name="SAPBEXresData 3 2 2 6 3" xfId="24562" xr:uid="{00000000-0005-0000-0000-0000AC530000}"/>
    <cellStyle name="SAPBEXresData 3 2 2 7" xfId="13760" xr:uid="{00000000-0005-0000-0000-0000AD530000}"/>
    <cellStyle name="SAPBEXresData 3 2 2 8" xfId="14383" xr:uid="{00000000-0005-0000-0000-0000AE530000}"/>
    <cellStyle name="SAPBEXresData 3 2 3" xfId="8065" xr:uid="{00000000-0005-0000-0000-0000AF530000}"/>
    <cellStyle name="SAPBEXresData 3 2 3 2" xfId="15278" xr:uid="{00000000-0005-0000-0000-0000B0530000}"/>
    <cellStyle name="SAPBEXresData 3 2 3 3" xfId="20964" xr:uid="{00000000-0005-0000-0000-0000B1530000}"/>
    <cellStyle name="SAPBEXresData 3 2 4" xfId="9195" xr:uid="{00000000-0005-0000-0000-0000B2530000}"/>
    <cellStyle name="SAPBEXresData 3 2 4 2" xfId="16408" xr:uid="{00000000-0005-0000-0000-0000B3530000}"/>
    <cellStyle name="SAPBEXresData 3 2 4 3" xfId="21942" xr:uid="{00000000-0005-0000-0000-0000B4530000}"/>
    <cellStyle name="SAPBEXresData 3 2 5" xfId="10194" xr:uid="{00000000-0005-0000-0000-0000B5530000}"/>
    <cellStyle name="SAPBEXresData 3 2 5 2" xfId="17407" xr:uid="{00000000-0005-0000-0000-0000B6530000}"/>
    <cellStyle name="SAPBEXresData 3 2 5 3" xfId="22844" xr:uid="{00000000-0005-0000-0000-0000B7530000}"/>
    <cellStyle name="SAPBEXresData 3 2 6" xfId="11261" xr:uid="{00000000-0005-0000-0000-0000B8530000}"/>
    <cellStyle name="SAPBEXresData 3 2 6 2" xfId="18468" xr:uid="{00000000-0005-0000-0000-0000B9530000}"/>
    <cellStyle name="SAPBEXresData 3 2 6 3" xfId="23671" xr:uid="{00000000-0005-0000-0000-0000BA530000}"/>
    <cellStyle name="SAPBEXresData 3 2 7" xfId="12748" xr:uid="{00000000-0005-0000-0000-0000BB530000}"/>
    <cellStyle name="SAPBEXresData 3 2 7 2" xfId="19955" xr:uid="{00000000-0005-0000-0000-0000BC530000}"/>
    <cellStyle name="SAPBEXresData 3 2 7 3" xfId="24946" xr:uid="{00000000-0005-0000-0000-0000BD530000}"/>
    <cellStyle name="SAPBEXresData 3 2 8" xfId="13353" xr:uid="{00000000-0005-0000-0000-0000BE530000}"/>
    <cellStyle name="SAPBEXresData 3 3" xfId="562" xr:uid="{00000000-0005-0000-0000-0000BF530000}"/>
    <cellStyle name="SAPBEXresData 3 3 2" xfId="1018" xr:uid="{00000000-0005-0000-0000-0000C0530000}"/>
    <cellStyle name="SAPBEXresData 3 3 2 2" xfId="8480" xr:uid="{00000000-0005-0000-0000-0000C1530000}"/>
    <cellStyle name="SAPBEXresData 3 3 2 2 2" xfId="15693" xr:uid="{00000000-0005-0000-0000-0000C2530000}"/>
    <cellStyle name="SAPBEXresData 3 3 2 2 3" xfId="21338" xr:uid="{00000000-0005-0000-0000-0000C3530000}"/>
    <cellStyle name="SAPBEXresData 3 3 2 3" xfId="8816" xr:uid="{00000000-0005-0000-0000-0000C4530000}"/>
    <cellStyle name="SAPBEXresData 3 3 2 3 2" xfId="16029" xr:uid="{00000000-0005-0000-0000-0000C5530000}"/>
    <cellStyle name="SAPBEXresData 3 3 2 3 3" xfId="21573" xr:uid="{00000000-0005-0000-0000-0000C6530000}"/>
    <cellStyle name="SAPBEXresData 3 3 2 4" xfId="10611" xr:uid="{00000000-0005-0000-0000-0000C7530000}"/>
    <cellStyle name="SAPBEXresData 3 3 2 4 2" xfId="17824" xr:uid="{00000000-0005-0000-0000-0000C8530000}"/>
    <cellStyle name="SAPBEXresData 3 3 2 4 3" xfId="23220" xr:uid="{00000000-0005-0000-0000-0000C9530000}"/>
    <cellStyle name="SAPBEXresData 3 3 2 5" xfId="11758" xr:uid="{00000000-0005-0000-0000-0000CA530000}"/>
    <cellStyle name="SAPBEXresData 3 3 2 5 2" xfId="18965" xr:uid="{00000000-0005-0000-0000-0000CB530000}"/>
    <cellStyle name="SAPBEXresData 3 3 2 5 3" xfId="24119" xr:uid="{00000000-0005-0000-0000-0000CC530000}"/>
    <cellStyle name="SAPBEXresData 3 3 2 6" xfId="12265" xr:uid="{00000000-0005-0000-0000-0000CD530000}"/>
    <cellStyle name="SAPBEXresData 3 3 2 6 2" xfId="19472" xr:uid="{00000000-0005-0000-0000-0000CE530000}"/>
    <cellStyle name="SAPBEXresData 3 3 2 6 3" xfId="24507" xr:uid="{00000000-0005-0000-0000-0000CF530000}"/>
    <cellStyle name="SAPBEXresData 3 3 2 7" xfId="13823" xr:uid="{00000000-0005-0000-0000-0000D0530000}"/>
    <cellStyle name="SAPBEXresData 3 3 2 8" xfId="14328" xr:uid="{00000000-0005-0000-0000-0000D1530000}"/>
    <cellStyle name="SAPBEXresData 3 3 3" xfId="8066" xr:uid="{00000000-0005-0000-0000-0000D2530000}"/>
    <cellStyle name="SAPBEXresData 3 3 3 2" xfId="15279" xr:uid="{00000000-0005-0000-0000-0000D3530000}"/>
    <cellStyle name="SAPBEXresData 3 3 3 3" xfId="20965" xr:uid="{00000000-0005-0000-0000-0000D4530000}"/>
    <cellStyle name="SAPBEXresData 3 3 4" xfId="9194" xr:uid="{00000000-0005-0000-0000-0000D5530000}"/>
    <cellStyle name="SAPBEXresData 3 3 4 2" xfId="16407" xr:uid="{00000000-0005-0000-0000-0000D6530000}"/>
    <cellStyle name="SAPBEXresData 3 3 4 3" xfId="21941" xr:uid="{00000000-0005-0000-0000-0000D7530000}"/>
    <cellStyle name="SAPBEXresData 3 3 5" xfId="10195" xr:uid="{00000000-0005-0000-0000-0000D8530000}"/>
    <cellStyle name="SAPBEXresData 3 3 5 2" xfId="17408" xr:uid="{00000000-0005-0000-0000-0000D9530000}"/>
    <cellStyle name="SAPBEXresData 3 3 5 3" xfId="22845" xr:uid="{00000000-0005-0000-0000-0000DA530000}"/>
    <cellStyle name="SAPBEXresData 3 3 6" xfId="11345" xr:uid="{00000000-0005-0000-0000-0000DB530000}"/>
    <cellStyle name="SAPBEXresData 3 3 6 2" xfId="18552" xr:uid="{00000000-0005-0000-0000-0000DC530000}"/>
    <cellStyle name="SAPBEXresData 3 3 6 3" xfId="23747" xr:uid="{00000000-0005-0000-0000-0000DD530000}"/>
    <cellStyle name="SAPBEXresData 3 3 7" xfId="12673" xr:uid="{00000000-0005-0000-0000-0000DE530000}"/>
    <cellStyle name="SAPBEXresData 3 3 7 2" xfId="19880" xr:uid="{00000000-0005-0000-0000-0000DF530000}"/>
    <cellStyle name="SAPBEXresData 3 3 7 3" xfId="24871" xr:uid="{00000000-0005-0000-0000-0000E0530000}"/>
    <cellStyle name="SAPBEXresData 3 3 8" xfId="13424" xr:uid="{00000000-0005-0000-0000-0000E1530000}"/>
    <cellStyle name="SAPBEXresData 3 4" xfId="628" xr:uid="{00000000-0005-0000-0000-0000E2530000}"/>
    <cellStyle name="SAPBEXresData 3 4 2" xfId="1084" xr:uid="{00000000-0005-0000-0000-0000E3530000}"/>
    <cellStyle name="SAPBEXresData 3 4 2 2" xfId="8481" xr:uid="{00000000-0005-0000-0000-0000E4530000}"/>
    <cellStyle name="SAPBEXresData 3 4 2 2 2" xfId="15694" xr:uid="{00000000-0005-0000-0000-0000E5530000}"/>
    <cellStyle name="SAPBEXresData 3 4 2 2 3" xfId="21339" xr:uid="{00000000-0005-0000-0000-0000E6530000}"/>
    <cellStyle name="SAPBEXresData 3 4 2 3" xfId="8815" xr:uid="{00000000-0005-0000-0000-0000E7530000}"/>
    <cellStyle name="SAPBEXresData 3 4 2 3 2" xfId="16028" xr:uid="{00000000-0005-0000-0000-0000E8530000}"/>
    <cellStyle name="SAPBEXresData 3 4 2 3 3" xfId="21572" xr:uid="{00000000-0005-0000-0000-0000E9530000}"/>
    <cellStyle name="SAPBEXresData 3 4 2 4" xfId="10612" xr:uid="{00000000-0005-0000-0000-0000EA530000}"/>
    <cellStyle name="SAPBEXresData 3 4 2 4 2" xfId="17825" xr:uid="{00000000-0005-0000-0000-0000EB530000}"/>
    <cellStyle name="SAPBEXresData 3 4 2 4 3" xfId="23221" xr:uid="{00000000-0005-0000-0000-0000EC530000}"/>
    <cellStyle name="SAPBEXresData 3 4 2 5" xfId="11824" xr:uid="{00000000-0005-0000-0000-0000ED530000}"/>
    <cellStyle name="SAPBEXresData 3 4 2 5 2" xfId="19031" xr:uid="{00000000-0005-0000-0000-0000EE530000}"/>
    <cellStyle name="SAPBEXresData 3 4 2 5 3" xfId="24185" xr:uid="{00000000-0005-0000-0000-0000EF530000}"/>
    <cellStyle name="SAPBEXresData 3 4 2 6" xfId="12199" xr:uid="{00000000-0005-0000-0000-0000F0530000}"/>
    <cellStyle name="SAPBEXresData 3 4 2 6 2" xfId="19406" xr:uid="{00000000-0005-0000-0000-0000F1530000}"/>
    <cellStyle name="SAPBEXresData 3 4 2 6 3" xfId="24441" xr:uid="{00000000-0005-0000-0000-0000F2530000}"/>
    <cellStyle name="SAPBEXresData 3 4 2 7" xfId="13889" xr:uid="{00000000-0005-0000-0000-0000F3530000}"/>
    <cellStyle name="SAPBEXresData 3 4 2 8" xfId="14262" xr:uid="{00000000-0005-0000-0000-0000F4530000}"/>
    <cellStyle name="SAPBEXresData 3 4 3" xfId="8067" xr:uid="{00000000-0005-0000-0000-0000F5530000}"/>
    <cellStyle name="SAPBEXresData 3 4 3 2" xfId="15280" xr:uid="{00000000-0005-0000-0000-0000F6530000}"/>
    <cellStyle name="SAPBEXresData 3 4 3 3" xfId="20966" xr:uid="{00000000-0005-0000-0000-0000F7530000}"/>
    <cellStyle name="SAPBEXresData 3 4 4" xfId="9193" xr:uid="{00000000-0005-0000-0000-0000F8530000}"/>
    <cellStyle name="SAPBEXresData 3 4 4 2" xfId="16406" xr:uid="{00000000-0005-0000-0000-0000F9530000}"/>
    <cellStyle name="SAPBEXresData 3 4 4 3" xfId="21940" xr:uid="{00000000-0005-0000-0000-0000FA530000}"/>
    <cellStyle name="SAPBEXresData 3 4 5" xfId="10196" xr:uid="{00000000-0005-0000-0000-0000FB530000}"/>
    <cellStyle name="SAPBEXresData 3 4 5 2" xfId="17409" xr:uid="{00000000-0005-0000-0000-0000FC530000}"/>
    <cellStyle name="SAPBEXresData 3 4 5 3" xfId="22846" xr:uid="{00000000-0005-0000-0000-0000FD530000}"/>
    <cellStyle name="SAPBEXresData 3 4 6" xfId="11411" xr:uid="{00000000-0005-0000-0000-0000FE530000}"/>
    <cellStyle name="SAPBEXresData 3 4 6 2" xfId="18618" xr:uid="{00000000-0005-0000-0000-0000FF530000}"/>
    <cellStyle name="SAPBEXresData 3 4 6 3" xfId="23813" xr:uid="{00000000-0005-0000-0000-000000540000}"/>
    <cellStyle name="SAPBEXresData 3 4 7" xfId="12574" xr:uid="{00000000-0005-0000-0000-000001540000}"/>
    <cellStyle name="SAPBEXresData 3 4 7 2" xfId="19781" xr:uid="{00000000-0005-0000-0000-000002540000}"/>
    <cellStyle name="SAPBEXresData 3 4 7 3" xfId="24806" xr:uid="{00000000-0005-0000-0000-000003540000}"/>
    <cellStyle name="SAPBEXresData 3 4 8" xfId="13487" xr:uid="{00000000-0005-0000-0000-000004540000}"/>
    <cellStyle name="SAPBEXresData 3 4 9" xfId="14640" xr:uid="{00000000-0005-0000-0000-000005540000}"/>
    <cellStyle name="SAPBEXresData 3 5" xfId="682" xr:uid="{00000000-0005-0000-0000-000006540000}"/>
    <cellStyle name="SAPBEXresData 3 5 2" xfId="1138" xr:uid="{00000000-0005-0000-0000-000007540000}"/>
    <cellStyle name="SAPBEXresData 3 5 2 2" xfId="8482" xr:uid="{00000000-0005-0000-0000-000008540000}"/>
    <cellStyle name="SAPBEXresData 3 5 2 2 2" xfId="15695" xr:uid="{00000000-0005-0000-0000-000009540000}"/>
    <cellStyle name="SAPBEXresData 3 5 2 2 3" xfId="21340" xr:uid="{00000000-0005-0000-0000-00000A540000}"/>
    <cellStyle name="SAPBEXresData 3 5 2 3" xfId="8814" xr:uid="{00000000-0005-0000-0000-00000B540000}"/>
    <cellStyle name="SAPBEXresData 3 5 2 3 2" xfId="16027" xr:uid="{00000000-0005-0000-0000-00000C540000}"/>
    <cellStyle name="SAPBEXresData 3 5 2 3 3" xfId="21571" xr:uid="{00000000-0005-0000-0000-00000D540000}"/>
    <cellStyle name="SAPBEXresData 3 5 2 4" xfId="10613" xr:uid="{00000000-0005-0000-0000-00000E540000}"/>
    <cellStyle name="SAPBEXresData 3 5 2 4 2" xfId="17826" xr:uid="{00000000-0005-0000-0000-00000F540000}"/>
    <cellStyle name="SAPBEXresData 3 5 2 4 3" xfId="23222" xr:uid="{00000000-0005-0000-0000-000010540000}"/>
    <cellStyle name="SAPBEXresData 3 5 2 5" xfId="11878" xr:uid="{00000000-0005-0000-0000-000011540000}"/>
    <cellStyle name="SAPBEXresData 3 5 2 5 2" xfId="19085" xr:uid="{00000000-0005-0000-0000-000012540000}"/>
    <cellStyle name="SAPBEXresData 3 5 2 5 3" xfId="24239" xr:uid="{00000000-0005-0000-0000-000013540000}"/>
    <cellStyle name="SAPBEXresData 3 5 2 6" xfId="12145" xr:uid="{00000000-0005-0000-0000-000014540000}"/>
    <cellStyle name="SAPBEXresData 3 5 2 6 2" xfId="19352" xr:uid="{00000000-0005-0000-0000-000015540000}"/>
    <cellStyle name="SAPBEXresData 3 5 2 6 3" xfId="24387" xr:uid="{00000000-0005-0000-0000-000016540000}"/>
    <cellStyle name="SAPBEXresData 3 5 2 7" xfId="13943" xr:uid="{00000000-0005-0000-0000-000017540000}"/>
    <cellStyle name="SAPBEXresData 3 5 2 8" xfId="14208" xr:uid="{00000000-0005-0000-0000-000018540000}"/>
    <cellStyle name="SAPBEXresData 3 5 3" xfId="8068" xr:uid="{00000000-0005-0000-0000-000019540000}"/>
    <cellStyle name="SAPBEXresData 3 5 3 2" xfId="15281" xr:uid="{00000000-0005-0000-0000-00001A540000}"/>
    <cellStyle name="SAPBEXresData 3 5 3 3" xfId="20967" xr:uid="{00000000-0005-0000-0000-00001B540000}"/>
    <cellStyle name="SAPBEXresData 3 5 4" xfId="9192" xr:uid="{00000000-0005-0000-0000-00001C540000}"/>
    <cellStyle name="SAPBEXresData 3 5 4 2" xfId="16405" xr:uid="{00000000-0005-0000-0000-00001D540000}"/>
    <cellStyle name="SAPBEXresData 3 5 4 3" xfId="21939" xr:uid="{00000000-0005-0000-0000-00001E540000}"/>
    <cellStyle name="SAPBEXresData 3 5 5" xfId="10197" xr:uid="{00000000-0005-0000-0000-00001F540000}"/>
    <cellStyle name="SAPBEXresData 3 5 5 2" xfId="17410" xr:uid="{00000000-0005-0000-0000-000020540000}"/>
    <cellStyle name="SAPBEXresData 3 5 5 3" xfId="22847" xr:uid="{00000000-0005-0000-0000-000021540000}"/>
    <cellStyle name="SAPBEXresData 3 5 6" xfId="11465" xr:uid="{00000000-0005-0000-0000-000022540000}"/>
    <cellStyle name="SAPBEXresData 3 5 6 2" xfId="18672" xr:uid="{00000000-0005-0000-0000-000023540000}"/>
    <cellStyle name="SAPBEXresData 3 5 6 3" xfId="23867" xr:uid="{00000000-0005-0000-0000-000024540000}"/>
    <cellStyle name="SAPBEXresData 3 5 7" xfId="12520" xr:uid="{00000000-0005-0000-0000-000025540000}"/>
    <cellStyle name="SAPBEXresData 3 5 7 2" xfId="19727" xr:uid="{00000000-0005-0000-0000-000026540000}"/>
    <cellStyle name="SAPBEXresData 3 5 7 3" xfId="24753" xr:uid="{00000000-0005-0000-0000-000027540000}"/>
    <cellStyle name="SAPBEXresData 3 5 8" xfId="13541" xr:uid="{00000000-0005-0000-0000-000028540000}"/>
    <cellStyle name="SAPBEXresData 3 5 9" xfId="14555" xr:uid="{00000000-0005-0000-0000-000029540000}"/>
    <cellStyle name="SAPBEXresData 3 6" xfId="867" xr:uid="{00000000-0005-0000-0000-00002A540000}"/>
    <cellStyle name="SAPBEXresData 3 6 2" xfId="8483" xr:uid="{00000000-0005-0000-0000-00002B540000}"/>
    <cellStyle name="SAPBEXresData 3 6 2 2" xfId="15696" xr:uid="{00000000-0005-0000-0000-00002C540000}"/>
    <cellStyle name="SAPBEXresData 3 6 2 3" xfId="21341" xr:uid="{00000000-0005-0000-0000-00002D540000}"/>
    <cellStyle name="SAPBEXresData 3 6 3" xfId="8813" xr:uid="{00000000-0005-0000-0000-00002E540000}"/>
    <cellStyle name="SAPBEXresData 3 6 3 2" xfId="16026" xr:uid="{00000000-0005-0000-0000-00002F540000}"/>
    <cellStyle name="SAPBEXresData 3 6 3 3" xfId="21570" xr:uid="{00000000-0005-0000-0000-000030540000}"/>
    <cellStyle name="SAPBEXresData 3 6 4" xfId="10614" xr:uid="{00000000-0005-0000-0000-000031540000}"/>
    <cellStyle name="SAPBEXresData 3 6 4 2" xfId="17827" xr:uid="{00000000-0005-0000-0000-000032540000}"/>
    <cellStyle name="SAPBEXresData 3 6 4 3" xfId="23223" xr:uid="{00000000-0005-0000-0000-000033540000}"/>
    <cellStyle name="SAPBEXresData 3 6 5" xfId="11607" xr:uid="{00000000-0005-0000-0000-000034540000}"/>
    <cellStyle name="SAPBEXresData 3 6 5 2" xfId="18814" xr:uid="{00000000-0005-0000-0000-000035540000}"/>
    <cellStyle name="SAPBEXresData 3 6 5 3" xfId="23984" xr:uid="{00000000-0005-0000-0000-000036540000}"/>
    <cellStyle name="SAPBEXresData 3 6 6" xfId="12400" xr:uid="{00000000-0005-0000-0000-000037540000}"/>
    <cellStyle name="SAPBEXresData 3 6 6 2" xfId="19607" xr:uid="{00000000-0005-0000-0000-000038540000}"/>
    <cellStyle name="SAPBEXresData 3 6 6 3" xfId="24642" xr:uid="{00000000-0005-0000-0000-000039540000}"/>
    <cellStyle name="SAPBEXresData 3 6 7" xfId="13672" xr:uid="{00000000-0005-0000-0000-00003A540000}"/>
    <cellStyle name="SAPBEXresData 3 6 8" xfId="14460" xr:uid="{00000000-0005-0000-0000-00003B540000}"/>
    <cellStyle name="SAPBEXresData 3 7" xfId="8064" xr:uid="{00000000-0005-0000-0000-00003C540000}"/>
    <cellStyle name="SAPBEXresData 3 7 2" xfId="15277" xr:uid="{00000000-0005-0000-0000-00003D540000}"/>
    <cellStyle name="SAPBEXresData 3 7 3" xfId="20963" xr:uid="{00000000-0005-0000-0000-00003E540000}"/>
    <cellStyle name="SAPBEXresData 3 8" xfId="9196" xr:uid="{00000000-0005-0000-0000-00003F540000}"/>
    <cellStyle name="SAPBEXresData 3 8 2" xfId="16409" xr:uid="{00000000-0005-0000-0000-000040540000}"/>
    <cellStyle name="SAPBEXresData 3 8 3" xfId="21943" xr:uid="{00000000-0005-0000-0000-000041540000}"/>
    <cellStyle name="SAPBEXresData 3 9" xfId="10193" xr:uid="{00000000-0005-0000-0000-000042540000}"/>
    <cellStyle name="SAPBEXresData 3 9 2" xfId="17406" xr:uid="{00000000-0005-0000-0000-000043540000}"/>
    <cellStyle name="SAPBEXresData 3 9 3" xfId="22843" xr:uid="{00000000-0005-0000-0000-000044540000}"/>
    <cellStyle name="SAPBEXresData 4" xfId="508" xr:uid="{00000000-0005-0000-0000-000045540000}"/>
    <cellStyle name="SAPBEXresData 4 10" xfId="13381" xr:uid="{00000000-0005-0000-0000-000046540000}"/>
    <cellStyle name="SAPBEXresData 4 2" xfId="589" xr:uid="{00000000-0005-0000-0000-000047540000}"/>
    <cellStyle name="SAPBEXresData 4 2 2" xfId="1045" xr:uid="{00000000-0005-0000-0000-000048540000}"/>
    <cellStyle name="SAPBEXresData 4 2 2 2" xfId="8484" xr:uid="{00000000-0005-0000-0000-000049540000}"/>
    <cellStyle name="SAPBEXresData 4 2 2 2 2" xfId="15697" xr:uid="{00000000-0005-0000-0000-00004A540000}"/>
    <cellStyle name="SAPBEXresData 4 2 2 2 3" xfId="21342" xr:uid="{00000000-0005-0000-0000-00004B540000}"/>
    <cellStyle name="SAPBEXresData 4 2 2 3" xfId="8812" xr:uid="{00000000-0005-0000-0000-00004C540000}"/>
    <cellStyle name="SAPBEXresData 4 2 2 3 2" xfId="16025" xr:uid="{00000000-0005-0000-0000-00004D540000}"/>
    <cellStyle name="SAPBEXresData 4 2 2 3 3" xfId="21569" xr:uid="{00000000-0005-0000-0000-00004E540000}"/>
    <cellStyle name="SAPBEXresData 4 2 2 4" xfId="10615" xr:uid="{00000000-0005-0000-0000-00004F540000}"/>
    <cellStyle name="SAPBEXresData 4 2 2 4 2" xfId="17828" xr:uid="{00000000-0005-0000-0000-000050540000}"/>
    <cellStyle name="SAPBEXresData 4 2 2 4 3" xfId="23224" xr:uid="{00000000-0005-0000-0000-000051540000}"/>
    <cellStyle name="SAPBEXresData 4 2 2 5" xfId="11785" xr:uid="{00000000-0005-0000-0000-000052540000}"/>
    <cellStyle name="SAPBEXresData 4 2 2 5 2" xfId="18992" xr:uid="{00000000-0005-0000-0000-000053540000}"/>
    <cellStyle name="SAPBEXresData 4 2 2 5 3" xfId="24146" xr:uid="{00000000-0005-0000-0000-000054540000}"/>
    <cellStyle name="SAPBEXresData 4 2 2 6" xfId="12238" xr:uid="{00000000-0005-0000-0000-000055540000}"/>
    <cellStyle name="SAPBEXresData 4 2 2 6 2" xfId="19445" xr:uid="{00000000-0005-0000-0000-000056540000}"/>
    <cellStyle name="SAPBEXresData 4 2 2 6 3" xfId="24480" xr:uid="{00000000-0005-0000-0000-000057540000}"/>
    <cellStyle name="SAPBEXresData 4 2 2 7" xfId="13850" xr:uid="{00000000-0005-0000-0000-000058540000}"/>
    <cellStyle name="SAPBEXresData 4 2 2 8" xfId="14301" xr:uid="{00000000-0005-0000-0000-000059540000}"/>
    <cellStyle name="SAPBEXresData 4 2 3" xfId="8070" xr:uid="{00000000-0005-0000-0000-00005A540000}"/>
    <cellStyle name="SAPBEXresData 4 2 3 2" xfId="15283" xr:uid="{00000000-0005-0000-0000-00005B540000}"/>
    <cellStyle name="SAPBEXresData 4 2 3 3" xfId="20969" xr:uid="{00000000-0005-0000-0000-00005C540000}"/>
    <cellStyle name="SAPBEXresData 4 2 4" xfId="9190" xr:uid="{00000000-0005-0000-0000-00005D540000}"/>
    <cellStyle name="SAPBEXresData 4 2 4 2" xfId="16403" xr:uid="{00000000-0005-0000-0000-00005E540000}"/>
    <cellStyle name="SAPBEXresData 4 2 4 3" xfId="21937" xr:uid="{00000000-0005-0000-0000-00005F540000}"/>
    <cellStyle name="SAPBEXresData 4 2 5" xfId="10199" xr:uid="{00000000-0005-0000-0000-000060540000}"/>
    <cellStyle name="SAPBEXresData 4 2 5 2" xfId="17412" xr:uid="{00000000-0005-0000-0000-000061540000}"/>
    <cellStyle name="SAPBEXresData 4 2 5 3" xfId="22849" xr:uid="{00000000-0005-0000-0000-000062540000}"/>
    <cellStyle name="SAPBEXresData 4 2 6" xfId="11372" xr:uid="{00000000-0005-0000-0000-000063540000}"/>
    <cellStyle name="SAPBEXresData 4 2 6 2" xfId="18579" xr:uid="{00000000-0005-0000-0000-000064540000}"/>
    <cellStyle name="SAPBEXresData 4 2 6 3" xfId="23774" xr:uid="{00000000-0005-0000-0000-000065540000}"/>
    <cellStyle name="SAPBEXresData 4 2 7" xfId="12615" xr:uid="{00000000-0005-0000-0000-000066540000}"/>
    <cellStyle name="SAPBEXresData 4 2 7 2" xfId="19822" xr:uid="{00000000-0005-0000-0000-000067540000}"/>
    <cellStyle name="SAPBEXresData 4 2 7 3" xfId="24845" xr:uid="{00000000-0005-0000-0000-000068540000}"/>
    <cellStyle name="SAPBEXresData 4 2 8" xfId="13448" xr:uid="{00000000-0005-0000-0000-000069540000}"/>
    <cellStyle name="SAPBEXresData 4 3" xfId="654" xr:uid="{00000000-0005-0000-0000-00006A540000}"/>
    <cellStyle name="SAPBEXresData 4 3 2" xfId="1110" xr:uid="{00000000-0005-0000-0000-00006B540000}"/>
    <cellStyle name="SAPBEXresData 4 3 2 2" xfId="8485" xr:uid="{00000000-0005-0000-0000-00006C540000}"/>
    <cellStyle name="SAPBEXresData 4 3 2 2 2" xfId="15698" xr:uid="{00000000-0005-0000-0000-00006D540000}"/>
    <cellStyle name="SAPBEXresData 4 3 2 2 3" xfId="21343" xr:uid="{00000000-0005-0000-0000-00006E540000}"/>
    <cellStyle name="SAPBEXresData 4 3 2 3" xfId="8811" xr:uid="{00000000-0005-0000-0000-00006F540000}"/>
    <cellStyle name="SAPBEXresData 4 3 2 3 2" xfId="16024" xr:uid="{00000000-0005-0000-0000-000070540000}"/>
    <cellStyle name="SAPBEXresData 4 3 2 3 3" xfId="21568" xr:uid="{00000000-0005-0000-0000-000071540000}"/>
    <cellStyle name="SAPBEXresData 4 3 2 4" xfId="10616" xr:uid="{00000000-0005-0000-0000-000072540000}"/>
    <cellStyle name="SAPBEXresData 4 3 2 4 2" xfId="17829" xr:uid="{00000000-0005-0000-0000-000073540000}"/>
    <cellStyle name="SAPBEXresData 4 3 2 4 3" xfId="23225" xr:uid="{00000000-0005-0000-0000-000074540000}"/>
    <cellStyle name="SAPBEXresData 4 3 2 5" xfId="11850" xr:uid="{00000000-0005-0000-0000-000075540000}"/>
    <cellStyle name="SAPBEXresData 4 3 2 5 2" xfId="19057" xr:uid="{00000000-0005-0000-0000-000076540000}"/>
    <cellStyle name="SAPBEXresData 4 3 2 5 3" xfId="24211" xr:uid="{00000000-0005-0000-0000-000077540000}"/>
    <cellStyle name="SAPBEXresData 4 3 2 6" xfId="12173" xr:uid="{00000000-0005-0000-0000-000078540000}"/>
    <cellStyle name="SAPBEXresData 4 3 2 6 2" xfId="19380" xr:uid="{00000000-0005-0000-0000-000079540000}"/>
    <cellStyle name="SAPBEXresData 4 3 2 6 3" xfId="24415" xr:uid="{00000000-0005-0000-0000-00007A540000}"/>
    <cellStyle name="SAPBEXresData 4 3 2 7" xfId="13915" xr:uid="{00000000-0005-0000-0000-00007B540000}"/>
    <cellStyle name="SAPBEXresData 4 3 2 8" xfId="14236" xr:uid="{00000000-0005-0000-0000-00007C540000}"/>
    <cellStyle name="SAPBEXresData 4 3 3" xfId="8071" xr:uid="{00000000-0005-0000-0000-00007D540000}"/>
    <cellStyle name="SAPBEXresData 4 3 3 2" xfId="15284" xr:uid="{00000000-0005-0000-0000-00007E540000}"/>
    <cellStyle name="SAPBEXresData 4 3 3 3" xfId="20970" xr:uid="{00000000-0005-0000-0000-00007F540000}"/>
    <cellStyle name="SAPBEXresData 4 3 4" xfId="9189" xr:uid="{00000000-0005-0000-0000-000080540000}"/>
    <cellStyle name="SAPBEXresData 4 3 4 2" xfId="16402" xr:uid="{00000000-0005-0000-0000-000081540000}"/>
    <cellStyle name="SAPBEXresData 4 3 4 3" xfId="21936" xr:uid="{00000000-0005-0000-0000-000082540000}"/>
    <cellStyle name="SAPBEXresData 4 3 5" xfId="10200" xr:uid="{00000000-0005-0000-0000-000083540000}"/>
    <cellStyle name="SAPBEXresData 4 3 5 2" xfId="17413" xr:uid="{00000000-0005-0000-0000-000084540000}"/>
    <cellStyle name="SAPBEXresData 4 3 5 3" xfId="22850" xr:uid="{00000000-0005-0000-0000-000085540000}"/>
    <cellStyle name="SAPBEXresData 4 3 6" xfId="11437" xr:uid="{00000000-0005-0000-0000-000086540000}"/>
    <cellStyle name="SAPBEXresData 4 3 6 2" xfId="18644" xr:uid="{00000000-0005-0000-0000-000087540000}"/>
    <cellStyle name="SAPBEXresData 4 3 6 3" xfId="23839" xr:uid="{00000000-0005-0000-0000-000088540000}"/>
    <cellStyle name="SAPBEXresData 4 3 7" xfId="12548" xr:uid="{00000000-0005-0000-0000-000089540000}"/>
    <cellStyle name="SAPBEXresData 4 3 7 2" xfId="19755" xr:uid="{00000000-0005-0000-0000-00008A540000}"/>
    <cellStyle name="SAPBEXresData 4 3 7 3" xfId="24780" xr:uid="{00000000-0005-0000-0000-00008B540000}"/>
    <cellStyle name="SAPBEXresData 4 3 8" xfId="13513" xr:uid="{00000000-0005-0000-0000-00008C540000}"/>
    <cellStyle name="SAPBEXresData 4 3 9" xfId="14583" xr:uid="{00000000-0005-0000-0000-00008D540000}"/>
    <cellStyle name="SAPBEXresData 4 4" xfId="709" xr:uid="{00000000-0005-0000-0000-00008E540000}"/>
    <cellStyle name="SAPBEXresData 4 4 2" xfId="1165" xr:uid="{00000000-0005-0000-0000-00008F540000}"/>
    <cellStyle name="SAPBEXresData 4 4 2 2" xfId="8486" xr:uid="{00000000-0005-0000-0000-000090540000}"/>
    <cellStyle name="SAPBEXresData 4 4 2 2 2" xfId="15699" xr:uid="{00000000-0005-0000-0000-000091540000}"/>
    <cellStyle name="SAPBEXresData 4 4 2 2 3" xfId="21344" xr:uid="{00000000-0005-0000-0000-000092540000}"/>
    <cellStyle name="SAPBEXresData 4 4 2 3" xfId="8810" xr:uid="{00000000-0005-0000-0000-000093540000}"/>
    <cellStyle name="SAPBEXresData 4 4 2 3 2" xfId="16023" xr:uid="{00000000-0005-0000-0000-000094540000}"/>
    <cellStyle name="SAPBEXresData 4 4 2 3 3" xfId="21567" xr:uid="{00000000-0005-0000-0000-000095540000}"/>
    <cellStyle name="SAPBEXresData 4 4 2 4" xfId="10617" xr:uid="{00000000-0005-0000-0000-000096540000}"/>
    <cellStyle name="SAPBEXresData 4 4 2 4 2" xfId="17830" xr:uid="{00000000-0005-0000-0000-000097540000}"/>
    <cellStyle name="SAPBEXresData 4 4 2 4 3" xfId="23226" xr:uid="{00000000-0005-0000-0000-000098540000}"/>
    <cellStyle name="SAPBEXresData 4 4 2 5" xfId="11905" xr:uid="{00000000-0005-0000-0000-000099540000}"/>
    <cellStyle name="SAPBEXresData 4 4 2 5 2" xfId="19112" xr:uid="{00000000-0005-0000-0000-00009A540000}"/>
    <cellStyle name="SAPBEXresData 4 4 2 5 3" xfId="24266" xr:uid="{00000000-0005-0000-0000-00009B540000}"/>
    <cellStyle name="SAPBEXresData 4 4 2 6" xfId="12118" xr:uid="{00000000-0005-0000-0000-00009C540000}"/>
    <cellStyle name="SAPBEXresData 4 4 2 6 2" xfId="19325" xr:uid="{00000000-0005-0000-0000-00009D540000}"/>
    <cellStyle name="SAPBEXresData 4 4 2 6 3" xfId="24360" xr:uid="{00000000-0005-0000-0000-00009E540000}"/>
    <cellStyle name="SAPBEXresData 4 4 2 7" xfId="13970" xr:uid="{00000000-0005-0000-0000-00009F540000}"/>
    <cellStyle name="SAPBEXresData 4 4 2 8" xfId="14181" xr:uid="{00000000-0005-0000-0000-0000A0540000}"/>
    <cellStyle name="SAPBEXresData 4 4 3" xfId="8072" xr:uid="{00000000-0005-0000-0000-0000A1540000}"/>
    <cellStyle name="SAPBEXresData 4 4 3 2" xfId="15285" xr:uid="{00000000-0005-0000-0000-0000A2540000}"/>
    <cellStyle name="SAPBEXresData 4 4 3 3" xfId="20971" xr:uid="{00000000-0005-0000-0000-0000A3540000}"/>
    <cellStyle name="SAPBEXresData 4 4 4" xfId="9188" xr:uid="{00000000-0005-0000-0000-0000A4540000}"/>
    <cellStyle name="SAPBEXresData 4 4 4 2" xfId="16401" xr:uid="{00000000-0005-0000-0000-0000A5540000}"/>
    <cellStyle name="SAPBEXresData 4 4 4 3" xfId="21935" xr:uid="{00000000-0005-0000-0000-0000A6540000}"/>
    <cellStyle name="SAPBEXresData 4 4 5" xfId="10201" xr:uid="{00000000-0005-0000-0000-0000A7540000}"/>
    <cellStyle name="SAPBEXresData 4 4 5 2" xfId="17414" xr:uid="{00000000-0005-0000-0000-0000A8540000}"/>
    <cellStyle name="SAPBEXresData 4 4 5 3" xfId="22851" xr:uid="{00000000-0005-0000-0000-0000A9540000}"/>
    <cellStyle name="SAPBEXresData 4 4 6" xfId="11492" xr:uid="{00000000-0005-0000-0000-0000AA540000}"/>
    <cellStyle name="SAPBEXresData 4 4 6 2" xfId="18699" xr:uid="{00000000-0005-0000-0000-0000AB540000}"/>
    <cellStyle name="SAPBEXresData 4 4 6 3" xfId="23894" xr:uid="{00000000-0005-0000-0000-0000AC540000}"/>
    <cellStyle name="SAPBEXresData 4 4 7" xfId="12488" xr:uid="{00000000-0005-0000-0000-0000AD540000}"/>
    <cellStyle name="SAPBEXresData 4 4 7 2" xfId="19695" xr:uid="{00000000-0005-0000-0000-0000AE540000}"/>
    <cellStyle name="SAPBEXresData 4 4 7 3" xfId="24728" xr:uid="{00000000-0005-0000-0000-0000AF540000}"/>
    <cellStyle name="SAPBEXresData 4 4 8" xfId="13568" xr:uid="{00000000-0005-0000-0000-0000B0540000}"/>
    <cellStyle name="SAPBEXresData 4 4 9" xfId="14529" xr:uid="{00000000-0005-0000-0000-0000B1540000}"/>
    <cellStyle name="SAPBEXresData 4 5" xfId="8069" xr:uid="{00000000-0005-0000-0000-0000B2540000}"/>
    <cellStyle name="SAPBEXresData 4 5 2" xfId="15282" xr:uid="{00000000-0005-0000-0000-0000B3540000}"/>
    <cellStyle name="SAPBEXresData 4 5 3" xfId="20968" xr:uid="{00000000-0005-0000-0000-0000B4540000}"/>
    <cellStyle name="SAPBEXresData 4 6" xfId="9191" xr:uid="{00000000-0005-0000-0000-0000B5540000}"/>
    <cellStyle name="SAPBEXresData 4 6 2" xfId="16404" xr:uid="{00000000-0005-0000-0000-0000B6540000}"/>
    <cellStyle name="SAPBEXresData 4 6 3" xfId="21938" xr:uid="{00000000-0005-0000-0000-0000B7540000}"/>
    <cellStyle name="SAPBEXresData 4 7" xfId="10198" xr:uid="{00000000-0005-0000-0000-0000B8540000}"/>
    <cellStyle name="SAPBEXresData 4 7 2" xfId="17411" xr:uid="{00000000-0005-0000-0000-0000B9540000}"/>
    <cellStyle name="SAPBEXresData 4 7 3" xfId="22848" xr:uid="{00000000-0005-0000-0000-0000BA540000}"/>
    <cellStyle name="SAPBEXresData 4 8" xfId="11291" xr:uid="{00000000-0005-0000-0000-0000BB540000}"/>
    <cellStyle name="SAPBEXresData 4 8 2" xfId="18498" xr:uid="{00000000-0005-0000-0000-0000BC540000}"/>
    <cellStyle name="SAPBEXresData 4 8 3" xfId="23697" xr:uid="{00000000-0005-0000-0000-0000BD540000}"/>
    <cellStyle name="SAPBEXresData 4 9" xfId="12723" xr:uid="{00000000-0005-0000-0000-0000BE540000}"/>
    <cellStyle name="SAPBEXresData 4 9 2" xfId="19930" xr:uid="{00000000-0005-0000-0000-0000BF540000}"/>
    <cellStyle name="SAPBEXresData 4 9 3" xfId="24921" xr:uid="{00000000-0005-0000-0000-0000C0540000}"/>
    <cellStyle name="SAPBEXresData 5" xfId="815" xr:uid="{00000000-0005-0000-0000-0000C1540000}"/>
    <cellStyle name="SAPBEXresData 5 2" xfId="8487" xr:uid="{00000000-0005-0000-0000-0000C2540000}"/>
    <cellStyle name="SAPBEXresData 5 2 2" xfId="15700" xr:uid="{00000000-0005-0000-0000-0000C3540000}"/>
    <cellStyle name="SAPBEXresData 5 2 3" xfId="21345" xr:uid="{00000000-0005-0000-0000-0000C4540000}"/>
    <cellStyle name="SAPBEXresData 5 3" xfId="8809" xr:uid="{00000000-0005-0000-0000-0000C5540000}"/>
    <cellStyle name="SAPBEXresData 5 3 2" xfId="16022" xr:uid="{00000000-0005-0000-0000-0000C6540000}"/>
    <cellStyle name="SAPBEXresData 5 3 3" xfId="21566" xr:uid="{00000000-0005-0000-0000-0000C7540000}"/>
    <cellStyle name="SAPBEXresData 5 4" xfId="10618" xr:uid="{00000000-0005-0000-0000-0000C8540000}"/>
    <cellStyle name="SAPBEXresData 5 4 2" xfId="17831" xr:uid="{00000000-0005-0000-0000-0000C9540000}"/>
    <cellStyle name="SAPBEXresData 5 4 3" xfId="23227" xr:uid="{00000000-0005-0000-0000-0000CA540000}"/>
    <cellStyle name="SAPBEXresData 5 5" xfId="11555" xr:uid="{00000000-0005-0000-0000-0000CB540000}"/>
    <cellStyle name="SAPBEXresData 5 5 2" xfId="18762" xr:uid="{00000000-0005-0000-0000-0000CC540000}"/>
    <cellStyle name="SAPBEXresData 5 5 3" xfId="23938" xr:uid="{00000000-0005-0000-0000-0000CD540000}"/>
    <cellStyle name="SAPBEXresData 5 6" xfId="12447" xr:uid="{00000000-0005-0000-0000-0000CE540000}"/>
    <cellStyle name="SAPBEXresData 5 6 2" xfId="19654" xr:uid="{00000000-0005-0000-0000-0000CF540000}"/>
    <cellStyle name="SAPBEXresData 5 6 3" xfId="24688" xr:uid="{00000000-0005-0000-0000-0000D0540000}"/>
    <cellStyle name="SAPBEXresData 5 7" xfId="13621" xr:uid="{00000000-0005-0000-0000-0000D1540000}"/>
    <cellStyle name="SAPBEXresData 5 8" xfId="14490" xr:uid="{00000000-0005-0000-0000-0000D2540000}"/>
    <cellStyle name="SAPBEXresData 6" xfId="7420" xr:uid="{00000000-0005-0000-0000-0000D3540000}"/>
    <cellStyle name="SAPBEXresData 6 2" xfId="9651" xr:uid="{00000000-0005-0000-0000-0000D4540000}"/>
    <cellStyle name="SAPBEXresData 6 2 2" xfId="16864" xr:uid="{00000000-0005-0000-0000-0000D5540000}"/>
    <cellStyle name="SAPBEXresData 6 2 3" xfId="22330" xr:uid="{00000000-0005-0000-0000-0000D6540000}"/>
    <cellStyle name="SAPBEXresData 6 3" xfId="9849" xr:uid="{00000000-0005-0000-0000-0000D7540000}"/>
    <cellStyle name="SAPBEXresData 6 3 2" xfId="17062" xr:uid="{00000000-0005-0000-0000-0000D8540000}"/>
    <cellStyle name="SAPBEXresData 6 3 3" xfId="22528" xr:uid="{00000000-0005-0000-0000-0000D9540000}"/>
    <cellStyle name="SAPBEXresData 6 4" xfId="11053" xr:uid="{00000000-0005-0000-0000-0000DA540000}"/>
    <cellStyle name="SAPBEXresData 6 4 2" xfId="18266" xr:uid="{00000000-0005-0000-0000-0000DB540000}"/>
    <cellStyle name="SAPBEXresData 6 4 3" xfId="23483" xr:uid="{00000000-0005-0000-0000-0000DC540000}"/>
    <cellStyle name="SAPBEXresData 6 5" xfId="13000" xr:uid="{00000000-0005-0000-0000-0000DD540000}"/>
    <cellStyle name="SAPBEXresData 6 5 2" xfId="20207" xr:uid="{00000000-0005-0000-0000-0000DE540000}"/>
    <cellStyle name="SAPBEXresData 6 5 3" xfId="25163" xr:uid="{00000000-0005-0000-0000-0000DF540000}"/>
    <cellStyle name="SAPBEXresData 6 6" xfId="13189" xr:uid="{00000000-0005-0000-0000-0000E0540000}"/>
    <cellStyle name="SAPBEXresData 6 6 2" xfId="20396" xr:uid="{00000000-0005-0000-0000-0000E1540000}"/>
    <cellStyle name="SAPBEXresData 6 6 3" xfId="25352" xr:uid="{00000000-0005-0000-0000-0000E2540000}"/>
    <cellStyle name="SAPBEXresData 6 7" xfId="14861" xr:uid="{00000000-0005-0000-0000-0000E3540000}"/>
    <cellStyle name="SAPBEXresData 6 8" xfId="20574" xr:uid="{00000000-0005-0000-0000-0000E4540000}"/>
    <cellStyle name="SAPBEXresData 7" xfId="7717" xr:uid="{00000000-0005-0000-0000-0000E5540000}"/>
    <cellStyle name="SAPBEXresData 7 2" xfId="14935" xr:uid="{00000000-0005-0000-0000-0000E6540000}"/>
    <cellStyle name="SAPBEXresData 7 3" xfId="20656" xr:uid="{00000000-0005-0000-0000-0000E7540000}"/>
    <cellStyle name="SAPBEXresData 8" xfId="8058" xr:uid="{00000000-0005-0000-0000-0000E8540000}"/>
    <cellStyle name="SAPBEXresData 8 2" xfId="15271" xr:uid="{00000000-0005-0000-0000-0000E9540000}"/>
    <cellStyle name="SAPBEXresData 8 3" xfId="20957" xr:uid="{00000000-0005-0000-0000-0000EA540000}"/>
    <cellStyle name="SAPBEXresData 9" xfId="9202" xr:uid="{00000000-0005-0000-0000-0000EB540000}"/>
    <cellStyle name="SAPBEXresData 9 2" xfId="16415" xr:uid="{00000000-0005-0000-0000-0000EC540000}"/>
    <cellStyle name="SAPBEXresData 9 3" xfId="21949" xr:uid="{00000000-0005-0000-0000-0000ED540000}"/>
    <cellStyle name="SAPBEXresDataEmph" xfId="106" xr:uid="{00000000-0005-0000-0000-0000EE540000}"/>
    <cellStyle name="SAPBEXresDataEmph 10" xfId="13239" xr:uid="{00000000-0005-0000-0000-0000EF540000}"/>
    <cellStyle name="SAPBEXresDataEmph 11" xfId="14884" xr:uid="{00000000-0005-0000-0000-0000F0540000}"/>
    <cellStyle name="SAPBEXresDataEmph 12" xfId="25471" xr:uid="{00000000-0005-0000-0000-0000F1540000}"/>
    <cellStyle name="SAPBEXresDataEmph 2" xfId="375" xr:uid="{00000000-0005-0000-0000-0000F2540000}"/>
    <cellStyle name="SAPBEXresDataEmph 2 10" xfId="11158" xr:uid="{00000000-0005-0000-0000-0000F3540000}"/>
    <cellStyle name="SAPBEXresDataEmph 2 10 2" xfId="18365" xr:uid="{00000000-0005-0000-0000-0000F4540000}"/>
    <cellStyle name="SAPBEXresDataEmph 2 10 3" xfId="23578" xr:uid="{00000000-0005-0000-0000-0000F5540000}"/>
    <cellStyle name="SAPBEXresDataEmph 2 11" xfId="13270" xr:uid="{00000000-0005-0000-0000-0000F6540000}"/>
    <cellStyle name="SAPBEXresDataEmph 2 12" xfId="25472" xr:uid="{00000000-0005-0000-0000-0000F7540000}"/>
    <cellStyle name="SAPBEXresDataEmph 2 2" xfId="468" xr:uid="{00000000-0005-0000-0000-0000F8540000}"/>
    <cellStyle name="SAPBEXresDataEmph 2 2 2" xfId="945" xr:uid="{00000000-0005-0000-0000-0000F9540000}"/>
    <cellStyle name="SAPBEXresDataEmph 2 2 2 2" xfId="8488" xr:uid="{00000000-0005-0000-0000-0000FA540000}"/>
    <cellStyle name="SAPBEXresDataEmph 2 2 2 2 2" xfId="15701" xr:uid="{00000000-0005-0000-0000-0000FB540000}"/>
    <cellStyle name="SAPBEXresDataEmph 2 2 2 2 3" xfId="21346" xr:uid="{00000000-0005-0000-0000-0000FC540000}"/>
    <cellStyle name="SAPBEXresDataEmph 2 2 2 3" xfId="8808" xr:uid="{00000000-0005-0000-0000-0000FD540000}"/>
    <cellStyle name="SAPBEXresDataEmph 2 2 2 3 2" xfId="16021" xr:uid="{00000000-0005-0000-0000-0000FE540000}"/>
    <cellStyle name="SAPBEXresDataEmph 2 2 2 3 3" xfId="21565" xr:uid="{00000000-0005-0000-0000-0000FF540000}"/>
    <cellStyle name="SAPBEXresDataEmph 2 2 2 4" xfId="10619" xr:uid="{00000000-0005-0000-0000-000000550000}"/>
    <cellStyle name="SAPBEXresDataEmph 2 2 2 4 2" xfId="17832" xr:uid="{00000000-0005-0000-0000-000001550000}"/>
    <cellStyle name="SAPBEXresDataEmph 2 2 2 4 3" xfId="23228" xr:uid="{00000000-0005-0000-0000-000002550000}"/>
    <cellStyle name="SAPBEXresDataEmph 2 2 2 5" xfId="11685" xr:uid="{00000000-0005-0000-0000-000003550000}"/>
    <cellStyle name="SAPBEXresDataEmph 2 2 2 5 2" xfId="18892" xr:uid="{00000000-0005-0000-0000-000004550000}"/>
    <cellStyle name="SAPBEXresDataEmph 2 2 2 5 3" xfId="24056" xr:uid="{00000000-0005-0000-0000-000005550000}"/>
    <cellStyle name="SAPBEXresDataEmph 2 2 2 6" xfId="12328" xr:uid="{00000000-0005-0000-0000-000006550000}"/>
    <cellStyle name="SAPBEXresDataEmph 2 2 2 6 2" xfId="19535" xr:uid="{00000000-0005-0000-0000-000007550000}"/>
    <cellStyle name="SAPBEXresDataEmph 2 2 2 6 3" xfId="24570" xr:uid="{00000000-0005-0000-0000-000008550000}"/>
    <cellStyle name="SAPBEXresDataEmph 2 2 2 7" xfId="13750" xr:uid="{00000000-0005-0000-0000-000009550000}"/>
    <cellStyle name="SAPBEXresDataEmph 2 2 2 8" xfId="14391" xr:uid="{00000000-0005-0000-0000-00000A550000}"/>
    <cellStyle name="SAPBEXresDataEmph 2 2 3" xfId="8075" xr:uid="{00000000-0005-0000-0000-00000B550000}"/>
    <cellStyle name="SAPBEXresDataEmph 2 2 3 2" xfId="15288" xr:uid="{00000000-0005-0000-0000-00000C550000}"/>
    <cellStyle name="SAPBEXresDataEmph 2 2 3 3" xfId="20974" xr:uid="{00000000-0005-0000-0000-00000D550000}"/>
    <cellStyle name="SAPBEXresDataEmph 2 2 4" xfId="9185" xr:uid="{00000000-0005-0000-0000-00000E550000}"/>
    <cellStyle name="SAPBEXresDataEmph 2 2 4 2" xfId="16398" xr:uid="{00000000-0005-0000-0000-00000F550000}"/>
    <cellStyle name="SAPBEXresDataEmph 2 2 4 3" xfId="21932" xr:uid="{00000000-0005-0000-0000-000010550000}"/>
    <cellStyle name="SAPBEXresDataEmph 2 2 5" xfId="10204" xr:uid="{00000000-0005-0000-0000-000011550000}"/>
    <cellStyle name="SAPBEXresDataEmph 2 2 5 2" xfId="17417" xr:uid="{00000000-0005-0000-0000-000012550000}"/>
    <cellStyle name="SAPBEXresDataEmph 2 2 5 3" xfId="22854" xr:uid="{00000000-0005-0000-0000-000013550000}"/>
    <cellStyle name="SAPBEXresDataEmph 2 2 6" xfId="11251" xr:uid="{00000000-0005-0000-0000-000014550000}"/>
    <cellStyle name="SAPBEXresDataEmph 2 2 6 2" xfId="18458" xr:uid="{00000000-0005-0000-0000-000015550000}"/>
    <cellStyle name="SAPBEXresDataEmph 2 2 6 3" xfId="23663" xr:uid="{00000000-0005-0000-0000-000016550000}"/>
    <cellStyle name="SAPBEXresDataEmph 2 2 7" xfId="11525" xr:uid="{00000000-0005-0000-0000-000017550000}"/>
    <cellStyle name="SAPBEXresDataEmph 2 2 7 2" xfId="18732" xr:uid="{00000000-0005-0000-0000-000018550000}"/>
    <cellStyle name="SAPBEXresDataEmph 2 2 7 3" xfId="23912" xr:uid="{00000000-0005-0000-0000-000019550000}"/>
    <cellStyle name="SAPBEXresDataEmph 2 2 8" xfId="13343" xr:uid="{00000000-0005-0000-0000-00001A550000}"/>
    <cellStyle name="SAPBEXresDataEmph 2 3" xfId="551" xr:uid="{00000000-0005-0000-0000-00001B550000}"/>
    <cellStyle name="SAPBEXresDataEmph 2 3 2" xfId="1007" xr:uid="{00000000-0005-0000-0000-00001C550000}"/>
    <cellStyle name="SAPBEXresDataEmph 2 3 2 2" xfId="8489" xr:uid="{00000000-0005-0000-0000-00001D550000}"/>
    <cellStyle name="SAPBEXresDataEmph 2 3 2 2 2" xfId="15702" xr:uid="{00000000-0005-0000-0000-00001E550000}"/>
    <cellStyle name="SAPBEXresDataEmph 2 3 2 2 3" xfId="21347" xr:uid="{00000000-0005-0000-0000-00001F550000}"/>
    <cellStyle name="SAPBEXresDataEmph 2 3 2 3" xfId="8807" xr:uid="{00000000-0005-0000-0000-000020550000}"/>
    <cellStyle name="SAPBEXresDataEmph 2 3 2 3 2" xfId="16020" xr:uid="{00000000-0005-0000-0000-000021550000}"/>
    <cellStyle name="SAPBEXresDataEmph 2 3 2 3 3" xfId="21564" xr:uid="{00000000-0005-0000-0000-000022550000}"/>
    <cellStyle name="SAPBEXresDataEmph 2 3 2 4" xfId="10620" xr:uid="{00000000-0005-0000-0000-000023550000}"/>
    <cellStyle name="SAPBEXresDataEmph 2 3 2 4 2" xfId="17833" xr:uid="{00000000-0005-0000-0000-000024550000}"/>
    <cellStyle name="SAPBEXresDataEmph 2 3 2 4 3" xfId="23229" xr:uid="{00000000-0005-0000-0000-000025550000}"/>
    <cellStyle name="SAPBEXresDataEmph 2 3 2 5" xfId="11747" xr:uid="{00000000-0005-0000-0000-000026550000}"/>
    <cellStyle name="SAPBEXresDataEmph 2 3 2 5 2" xfId="18954" xr:uid="{00000000-0005-0000-0000-000027550000}"/>
    <cellStyle name="SAPBEXresDataEmph 2 3 2 5 3" xfId="24108" xr:uid="{00000000-0005-0000-0000-000028550000}"/>
    <cellStyle name="SAPBEXresDataEmph 2 3 2 6" xfId="12276" xr:uid="{00000000-0005-0000-0000-000029550000}"/>
    <cellStyle name="SAPBEXresDataEmph 2 3 2 6 2" xfId="19483" xr:uid="{00000000-0005-0000-0000-00002A550000}"/>
    <cellStyle name="SAPBEXresDataEmph 2 3 2 6 3" xfId="24518" xr:uid="{00000000-0005-0000-0000-00002B550000}"/>
    <cellStyle name="SAPBEXresDataEmph 2 3 2 7" xfId="13812" xr:uid="{00000000-0005-0000-0000-00002C550000}"/>
    <cellStyle name="SAPBEXresDataEmph 2 3 2 8" xfId="14339" xr:uid="{00000000-0005-0000-0000-00002D550000}"/>
    <cellStyle name="SAPBEXresDataEmph 2 3 3" xfId="8076" xr:uid="{00000000-0005-0000-0000-00002E550000}"/>
    <cellStyle name="SAPBEXresDataEmph 2 3 3 2" xfId="15289" xr:uid="{00000000-0005-0000-0000-00002F550000}"/>
    <cellStyle name="SAPBEXresDataEmph 2 3 3 3" xfId="20975" xr:uid="{00000000-0005-0000-0000-000030550000}"/>
    <cellStyle name="SAPBEXresDataEmph 2 3 4" xfId="9184" xr:uid="{00000000-0005-0000-0000-000031550000}"/>
    <cellStyle name="SAPBEXresDataEmph 2 3 4 2" xfId="16397" xr:uid="{00000000-0005-0000-0000-000032550000}"/>
    <cellStyle name="SAPBEXresDataEmph 2 3 4 3" xfId="21931" xr:uid="{00000000-0005-0000-0000-000033550000}"/>
    <cellStyle name="SAPBEXresDataEmph 2 3 5" xfId="10205" xr:uid="{00000000-0005-0000-0000-000034550000}"/>
    <cellStyle name="SAPBEXresDataEmph 2 3 5 2" xfId="17418" xr:uid="{00000000-0005-0000-0000-000035550000}"/>
    <cellStyle name="SAPBEXresDataEmph 2 3 5 3" xfId="22855" xr:uid="{00000000-0005-0000-0000-000036550000}"/>
    <cellStyle name="SAPBEXresDataEmph 2 3 6" xfId="11334" xr:uid="{00000000-0005-0000-0000-000037550000}"/>
    <cellStyle name="SAPBEXresDataEmph 2 3 6 2" xfId="18541" xr:uid="{00000000-0005-0000-0000-000038550000}"/>
    <cellStyle name="SAPBEXresDataEmph 2 3 6 3" xfId="23736" xr:uid="{00000000-0005-0000-0000-000039550000}"/>
    <cellStyle name="SAPBEXresDataEmph 2 3 7" xfId="12684" xr:uid="{00000000-0005-0000-0000-00003A550000}"/>
    <cellStyle name="SAPBEXresDataEmph 2 3 7 2" xfId="19891" xr:uid="{00000000-0005-0000-0000-00003B550000}"/>
    <cellStyle name="SAPBEXresDataEmph 2 3 7 3" xfId="24882" xr:uid="{00000000-0005-0000-0000-00003C550000}"/>
    <cellStyle name="SAPBEXresDataEmph 2 3 8" xfId="13416" xr:uid="{00000000-0005-0000-0000-00003D550000}"/>
    <cellStyle name="SAPBEXresDataEmph 2 4" xfId="620" xr:uid="{00000000-0005-0000-0000-00003E550000}"/>
    <cellStyle name="SAPBEXresDataEmph 2 4 2" xfId="1076" xr:uid="{00000000-0005-0000-0000-00003F550000}"/>
    <cellStyle name="SAPBEXresDataEmph 2 4 2 2" xfId="8490" xr:uid="{00000000-0005-0000-0000-000040550000}"/>
    <cellStyle name="SAPBEXresDataEmph 2 4 2 2 2" xfId="15703" xr:uid="{00000000-0005-0000-0000-000041550000}"/>
    <cellStyle name="SAPBEXresDataEmph 2 4 2 2 3" xfId="21348" xr:uid="{00000000-0005-0000-0000-000042550000}"/>
    <cellStyle name="SAPBEXresDataEmph 2 4 2 3" xfId="8806" xr:uid="{00000000-0005-0000-0000-000043550000}"/>
    <cellStyle name="SAPBEXresDataEmph 2 4 2 3 2" xfId="16019" xr:uid="{00000000-0005-0000-0000-000044550000}"/>
    <cellStyle name="SAPBEXresDataEmph 2 4 2 3 3" xfId="21563" xr:uid="{00000000-0005-0000-0000-000045550000}"/>
    <cellStyle name="SAPBEXresDataEmph 2 4 2 4" xfId="10621" xr:uid="{00000000-0005-0000-0000-000046550000}"/>
    <cellStyle name="SAPBEXresDataEmph 2 4 2 4 2" xfId="17834" xr:uid="{00000000-0005-0000-0000-000047550000}"/>
    <cellStyle name="SAPBEXresDataEmph 2 4 2 4 3" xfId="23230" xr:uid="{00000000-0005-0000-0000-000048550000}"/>
    <cellStyle name="SAPBEXresDataEmph 2 4 2 5" xfId="11816" xr:uid="{00000000-0005-0000-0000-000049550000}"/>
    <cellStyle name="SAPBEXresDataEmph 2 4 2 5 2" xfId="19023" xr:uid="{00000000-0005-0000-0000-00004A550000}"/>
    <cellStyle name="SAPBEXresDataEmph 2 4 2 5 3" xfId="24177" xr:uid="{00000000-0005-0000-0000-00004B550000}"/>
    <cellStyle name="SAPBEXresDataEmph 2 4 2 6" xfId="12207" xr:uid="{00000000-0005-0000-0000-00004C550000}"/>
    <cellStyle name="SAPBEXresDataEmph 2 4 2 6 2" xfId="19414" xr:uid="{00000000-0005-0000-0000-00004D550000}"/>
    <cellStyle name="SAPBEXresDataEmph 2 4 2 6 3" xfId="24449" xr:uid="{00000000-0005-0000-0000-00004E550000}"/>
    <cellStyle name="SAPBEXresDataEmph 2 4 2 7" xfId="13881" xr:uid="{00000000-0005-0000-0000-00004F550000}"/>
    <cellStyle name="SAPBEXresDataEmph 2 4 2 8" xfId="14270" xr:uid="{00000000-0005-0000-0000-000050550000}"/>
    <cellStyle name="SAPBEXresDataEmph 2 4 3" xfId="8077" xr:uid="{00000000-0005-0000-0000-000051550000}"/>
    <cellStyle name="SAPBEXresDataEmph 2 4 3 2" xfId="15290" xr:uid="{00000000-0005-0000-0000-000052550000}"/>
    <cellStyle name="SAPBEXresDataEmph 2 4 3 3" xfId="20976" xr:uid="{00000000-0005-0000-0000-000053550000}"/>
    <cellStyle name="SAPBEXresDataEmph 2 4 4" xfId="9183" xr:uid="{00000000-0005-0000-0000-000054550000}"/>
    <cellStyle name="SAPBEXresDataEmph 2 4 4 2" xfId="16396" xr:uid="{00000000-0005-0000-0000-000055550000}"/>
    <cellStyle name="SAPBEXresDataEmph 2 4 4 3" xfId="21930" xr:uid="{00000000-0005-0000-0000-000056550000}"/>
    <cellStyle name="SAPBEXresDataEmph 2 4 5" xfId="10206" xr:uid="{00000000-0005-0000-0000-000057550000}"/>
    <cellStyle name="SAPBEXresDataEmph 2 4 5 2" xfId="17419" xr:uid="{00000000-0005-0000-0000-000058550000}"/>
    <cellStyle name="SAPBEXresDataEmph 2 4 5 3" xfId="22856" xr:uid="{00000000-0005-0000-0000-000059550000}"/>
    <cellStyle name="SAPBEXresDataEmph 2 4 6" xfId="11403" xr:uid="{00000000-0005-0000-0000-00005A550000}"/>
    <cellStyle name="SAPBEXresDataEmph 2 4 6 2" xfId="18610" xr:uid="{00000000-0005-0000-0000-00005B550000}"/>
    <cellStyle name="SAPBEXresDataEmph 2 4 6 3" xfId="23805" xr:uid="{00000000-0005-0000-0000-00005C550000}"/>
    <cellStyle name="SAPBEXresDataEmph 2 4 7" xfId="12582" xr:uid="{00000000-0005-0000-0000-00005D550000}"/>
    <cellStyle name="SAPBEXresDataEmph 2 4 7 2" xfId="19789" xr:uid="{00000000-0005-0000-0000-00005E550000}"/>
    <cellStyle name="SAPBEXresDataEmph 2 4 7 3" xfId="24814" xr:uid="{00000000-0005-0000-0000-00005F550000}"/>
    <cellStyle name="SAPBEXresDataEmph 2 4 8" xfId="13479" xr:uid="{00000000-0005-0000-0000-000060550000}"/>
    <cellStyle name="SAPBEXresDataEmph 2 4 9" xfId="14648" xr:uid="{00000000-0005-0000-0000-000061550000}"/>
    <cellStyle name="SAPBEXresDataEmph 2 5" xfId="671" xr:uid="{00000000-0005-0000-0000-000062550000}"/>
    <cellStyle name="SAPBEXresDataEmph 2 5 2" xfId="1127" xr:uid="{00000000-0005-0000-0000-000063550000}"/>
    <cellStyle name="SAPBEXresDataEmph 2 5 2 2" xfId="8491" xr:uid="{00000000-0005-0000-0000-000064550000}"/>
    <cellStyle name="SAPBEXresDataEmph 2 5 2 2 2" xfId="15704" xr:uid="{00000000-0005-0000-0000-000065550000}"/>
    <cellStyle name="SAPBEXresDataEmph 2 5 2 2 3" xfId="21349" xr:uid="{00000000-0005-0000-0000-000066550000}"/>
    <cellStyle name="SAPBEXresDataEmph 2 5 2 3" xfId="8805" xr:uid="{00000000-0005-0000-0000-000067550000}"/>
    <cellStyle name="SAPBEXresDataEmph 2 5 2 3 2" xfId="16018" xr:uid="{00000000-0005-0000-0000-000068550000}"/>
    <cellStyle name="SAPBEXresDataEmph 2 5 2 3 3" xfId="21562" xr:uid="{00000000-0005-0000-0000-000069550000}"/>
    <cellStyle name="SAPBEXresDataEmph 2 5 2 4" xfId="10622" xr:uid="{00000000-0005-0000-0000-00006A550000}"/>
    <cellStyle name="SAPBEXresDataEmph 2 5 2 4 2" xfId="17835" xr:uid="{00000000-0005-0000-0000-00006B550000}"/>
    <cellStyle name="SAPBEXresDataEmph 2 5 2 4 3" xfId="23231" xr:uid="{00000000-0005-0000-0000-00006C550000}"/>
    <cellStyle name="SAPBEXresDataEmph 2 5 2 5" xfId="11867" xr:uid="{00000000-0005-0000-0000-00006D550000}"/>
    <cellStyle name="SAPBEXresDataEmph 2 5 2 5 2" xfId="19074" xr:uid="{00000000-0005-0000-0000-00006E550000}"/>
    <cellStyle name="SAPBEXresDataEmph 2 5 2 5 3" xfId="24228" xr:uid="{00000000-0005-0000-0000-00006F550000}"/>
    <cellStyle name="SAPBEXresDataEmph 2 5 2 6" xfId="12156" xr:uid="{00000000-0005-0000-0000-000070550000}"/>
    <cellStyle name="SAPBEXresDataEmph 2 5 2 6 2" xfId="19363" xr:uid="{00000000-0005-0000-0000-000071550000}"/>
    <cellStyle name="SAPBEXresDataEmph 2 5 2 6 3" xfId="24398" xr:uid="{00000000-0005-0000-0000-000072550000}"/>
    <cellStyle name="SAPBEXresDataEmph 2 5 2 7" xfId="13932" xr:uid="{00000000-0005-0000-0000-000073550000}"/>
    <cellStyle name="SAPBEXresDataEmph 2 5 2 8" xfId="14219" xr:uid="{00000000-0005-0000-0000-000074550000}"/>
    <cellStyle name="SAPBEXresDataEmph 2 5 3" xfId="8078" xr:uid="{00000000-0005-0000-0000-000075550000}"/>
    <cellStyle name="SAPBEXresDataEmph 2 5 3 2" xfId="15291" xr:uid="{00000000-0005-0000-0000-000076550000}"/>
    <cellStyle name="SAPBEXresDataEmph 2 5 3 3" xfId="20977" xr:uid="{00000000-0005-0000-0000-000077550000}"/>
    <cellStyle name="SAPBEXresDataEmph 2 5 4" xfId="9182" xr:uid="{00000000-0005-0000-0000-000078550000}"/>
    <cellStyle name="SAPBEXresDataEmph 2 5 4 2" xfId="16395" xr:uid="{00000000-0005-0000-0000-000079550000}"/>
    <cellStyle name="SAPBEXresDataEmph 2 5 4 3" xfId="21929" xr:uid="{00000000-0005-0000-0000-00007A550000}"/>
    <cellStyle name="SAPBEXresDataEmph 2 5 5" xfId="10207" xr:uid="{00000000-0005-0000-0000-00007B550000}"/>
    <cellStyle name="SAPBEXresDataEmph 2 5 5 2" xfId="17420" xr:uid="{00000000-0005-0000-0000-00007C550000}"/>
    <cellStyle name="SAPBEXresDataEmph 2 5 5 3" xfId="22857" xr:uid="{00000000-0005-0000-0000-00007D550000}"/>
    <cellStyle name="SAPBEXresDataEmph 2 5 6" xfId="11454" xr:uid="{00000000-0005-0000-0000-00007E550000}"/>
    <cellStyle name="SAPBEXresDataEmph 2 5 6 2" xfId="18661" xr:uid="{00000000-0005-0000-0000-00007F550000}"/>
    <cellStyle name="SAPBEXresDataEmph 2 5 6 3" xfId="23856" xr:uid="{00000000-0005-0000-0000-000080550000}"/>
    <cellStyle name="SAPBEXresDataEmph 2 5 7" xfId="12531" xr:uid="{00000000-0005-0000-0000-000081550000}"/>
    <cellStyle name="SAPBEXresDataEmph 2 5 7 2" xfId="19738" xr:uid="{00000000-0005-0000-0000-000082550000}"/>
    <cellStyle name="SAPBEXresDataEmph 2 5 7 3" xfId="24763" xr:uid="{00000000-0005-0000-0000-000083550000}"/>
    <cellStyle name="SAPBEXresDataEmph 2 5 8" xfId="13530" xr:uid="{00000000-0005-0000-0000-000084550000}"/>
    <cellStyle name="SAPBEXresDataEmph 2 5 9" xfId="14565" xr:uid="{00000000-0005-0000-0000-000085550000}"/>
    <cellStyle name="SAPBEXresDataEmph 2 6" xfId="854" xr:uid="{00000000-0005-0000-0000-000086550000}"/>
    <cellStyle name="SAPBEXresDataEmph 2 6 2" xfId="8492" xr:uid="{00000000-0005-0000-0000-000087550000}"/>
    <cellStyle name="SAPBEXresDataEmph 2 6 2 2" xfId="15705" xr:uid="{00000000-0005-0000-0000-000088550000}"/>
    <cellStyle name="SAPBEXresDataEmph 2 6 2 3" xfId="21350" xr:uid="{00000000-0005-0000-0000-000089550000}"/>
    <cellStyle name="SAPBEXresDataEmph 2 6 3" xfId="8804" xr:uid="{00000000-0005-0000-0000-00008A550000}"/>
    <cellStyle name="SAPBEXresDataEmph 2 6 3 2" xfId="16017" xr:uid="{00000000-0005-0000-0000-00008B550000}"/>
    <cellStyle name="SAPBEXresDataEmph 2 6 3 3" xfId="21561" xr:uid="{00000000-0005-0000-0000-00008C550000}"/>
    <cellStyle name="SAPBEXresDataEmph 2 6 4" xfId="10623" xr:uid="{00000000-0005-0000-0000-00008D550000}"/>
    <cellStyle name="SAPBEXresDataEmph 2 6 4 2" xfId="17836" xr:uid="{00000000-0005-0000-0000-00008E550000}"/>
    <cellStyle name="SAPBEXresDataEmph 2 6 4 3" xfId="23232" xr:uid="{00000000-0005-0000-0000-00008F550000}"/>
    <cellStyle name="SAPBEXresDataEmph 2 6 5" xfId="11594" xr:uid="{00000000-0005-0000-0000-000090550000}"/>
    <cellStyle name="SAPBEXresDataEmph 2 6 5 2" xfId="18801" xr:uid="{00000000-0005-0000-0000-000091550000}"/>
    <cellStyle name="SAPBEXresDataEmph 2 6 5 3" xfId="23973" xr:uid="{00000000-0005-0000-0000-000092550000}"/>
    <cellStyle name="SAPBEXresDataEmph 2 6 6" xfId="12411" xr:uid="{00000000-0005-0000-0000-000093550000}"/>
    <cellStyle name="SAPBEXresDataEmph 2 6 6 2" xfId="19618" xr:uid="{00000000-0005-0000-0000-000094550000}"/>
    <cellStyle name="SAPBEXresDataEmph 2 6 6 3" xfId="24653" xr:uid="{00000000-0005-0000-0000-000095550000}"/>
    <cellStyle name="SAPBEXresDataEmph 2 6 7" xfId="13659" xr:uid="{00000000-0005-0000-0000-000096550000}"/>
    <cellStyle name="SAPBEXresDataEmph 2 6 8" xfId="14468" xr:uid="{00000000-0005-0000-0000-000097550000}"/>
    <cellStyle name="SAPBEXresDataEmph 2 7" xfId="8074" xr:uid="{00000000-0005-0000-0000-000098550000}"/>
    <cellStyle name="SAPBEXresDataEmph 2 7 2" xfId="15287" xr:uid="{00000000-0005-0000-0000-000099550000}"/>
    <cellStyle name="SAPBEXresDataEmph 2 7 3" xfId="20973" xr:uid="{00000000-0005-0000-0000-00009A550000}"/>
    <cellStyle name="SAPBEXresDataEmph 2 8" xfId="9186" xr:uid="{00000000-0005-0000-0000-00009B550000}"/>
    <cellStyle name="SAPBEXresDataEmph 2 8 2" xfId="16399" xr:uid="{00000000-0005-0000-0000-00009C550000}"/>
    <cellStyle name="SAPBEXresDataEmph 2 8 3" xfId="21933" xr:uid="{00000000-0005-0000-0000-00009D550000}"/>
    <cellStyle name="SAPBEXresDataEmph 2 9" xfId="10203" xr:uid="{00000000-0005-0000-0000-00009E550000}"/>
    <cellStyle name="SAPBEXresDataEmph 2 9 2" xfId="17416" xr:uid="{00000000-0005-0000-0000-00009F550000}"/>
    <cellStyle name="SAPBEXresDataEmph 2 9 3" xfId="22853" xr:uid="{00000000-0005-0000-0000-0000A0550000}"/>
    <cellStyle name="SAPBEXresDataEmph 3" xfId="387" xr:uid="{00000000-0005-0000-0000-0000A1550000}"/>
    <cellStyle name="SAPBEXresDataEmph 3 10" xfId="11170" xr:uid="{00000000-0005-0000-0000-0000A2550000}"/>
    <cellStyle name="SAPBEXresDataEmph 3 10 2" xfId="18377" xr:uid="{00000000-0005-0000-0000-0000A3550000}"/>
    <cellStyle name="SAPBEXresDataEmph 3 10 3" xfId="23588" xr:uid="{00000000-0005-0000-0000-0000A4550000}"/>
    <cellStyle name="SAPBEXresDataEmph 3 11" xfId="13279" xr:uid="{00000000-0005-0000-0000-0000A5550000}"/>
    <cellStyle name="SAPBEXresDataEmph 3 12" xfId="25473" xr:uid="{00000000-0005-0000-0000-0000A6550000}"/>
    <cellStyle name="SAPBEXresDataEmph 3 2" xfId="477" xr:uid="{00000000-0005-0000-0000-0000A7550000}"/>
    <cellStyle name="SAPBEXresDataEmph 3 2 2" xfId="954" xr:uid="{00000000-0005-0000-0000-0000A8550000}"/>
    <cellStyle name="SAPBEXresDataEmph 3 2 2 2" xfId="8493" xr:uid="{00000000-0005-0000-0000-0000A9550000}"/>
    <cellStyle name="SAPBEXresDataEmph 3 2 2 2 2" xfId="15706" xr:uid="{00000000-0005-0000-0000-0000AA550000}"/>
    <cellStyle name="SAPBEXresDataEmph 3 2 2 2 3" xfId="21351" xr:uid="{00000000-0005-0000-0000-0000AB550000}"/>
    <cellStyle name="SAPBEXresDataEmph 3 2 2 3" xfId="8803" xr:uid="{00000000-0005-0000-0000-0000AC550000}"/>
    <cellStyle name="SAPBEXresDataEmph 3 2 2 3 2" xfId="16016" xr:uid="{00000000-0005-0000-0000-0000AD550000}"/>
    <cellStyle name="SAPBEXresDataEmph 3 2 2 3 3" xfId="21560" xr:uid="{00000000-0005-0000-0000-0000AE550000}"/>
    <cellStyle name="SAPBEXresDataEmph 3 2 2 4" xfId="10624" xr:uid="{00000000-0005-0000-0000-0000AF550000}"/>
    <cellStyle name="SAPBEXresDataEmph 3 2 2 4 2" xfId="17837" xr:uid="{00000000-0005-0000-0000-0000B0550000}"/>
    <cellStyle name="SAPBEXresDataEmph 3 2 2 4 3" xfId="23233" xr:uid="{00000000-0005-0000-0000-0000B1550000}"/>
    <cellStyle name="SAPBEXresDataEmph 3 2 2 5" xfId="11694" xr:uid="{00000000-0005-0000-0000-0000B2550000}"/>
    <cellStyle name="SAPBEXresDataEmph 3 2 2 5 2" xfId="18901" xr:uid="{00000000-0005-0000-0000-0000B3550000}"/>
    <cellStyle name="SAPBEXresDataEmph 3 2 2 5 3" xfId="24063" xr:uid="{00000000-0005-0000-0000-0000B4550000}"/>
    <cellStyle name="SAPBEXresDataEmph 3 2 2 6" xfId="12321" xr:uid="{00000000-0005-0000-0000-0000B5550000}"/>
    <cellStyle name="SAPBEXresDataEmph 3 2 2 6 2" xfId="19528" xr:uid="{00000000-0005-0000-0000-0000B6550000}"/>
    <cellStyle name="SAPBEXresDataEmph 3 2 2 6 3" xfId="24563" xr:uid="{00000000-0005-0000-0000-0000B7550000}"/>
    <cellStyle name="SAPBEXresDataEmph 3 2 2 7" xfId="13759" xr:uid="{00000000-0005-0000-0000-0000B8550000}"/>
    <cellStyle name="SAPBEXresDataEmph 3 2 2 8" xfId="14384" xr:uid="{00000000-0005-0000-0000-0000B9550000}"/>
    <cellStyle name="SAPBEXresDataEmph 3 2 3" xfId="8080" xr:uid="{00000000-0005-0000-0000-0000BA550000}"/>
    <cellStyle name="SAPBEXresDataEmph 3 2 3 2" xfId="15293" xr:uid="{00000000-0005-0000-0000-0000BB550000}"/>
    <cellStyle name="SAPBEXresDataEmph 3 2 3 3" xfId="20979" xr:uid="{00000000-0005-0000-0000-0000BC550000}"/>
    <cellStyle name="SAPBEXresDataEmph 3 2 4" xfId="9180" xr:uid="{00000000-0005-0000-0000-0000BD550000}"/>
    <cellStyle name="SAPBEXresDataEmph 3 2 4 2" xfId="16393" xr:uid="{00000000-0005-0000-0000-0000BE550000}"/>
    <cellStyle name="SAPBEXresDataEmph 3 2 4 3" xfId="21927" xr:uid="{00000000-0005-0000-0000-0000BF550000}"/>
    <cellStyle name="SAPBEXresDataEmph 3 2 5" xfId="10209" xr:uid="{00000000-0005-0000-0000-0000C0550000}"/>
    <cellStyle name="SAPBEXresDataEmph 3 2 5 2" xfId="17422" xr:uid="{00000000-0005-0000-0000-0000C1550000}"/>
    <cellStyle name="SAPBEXresDataEmph 3 2 5 3" xfId="22859" xr:uid="{00000000-0005-0000-0000-0000C2550000}"/>
    <cellStyle name="SAPBEXresDataEmph 3 2 6" xfId="11260" xr:uid="{00000000-0005-0000-0000-0000C3550000}"/>
    <cellStyle name="SAPBEXresDataEmph 3 2 6 2" xfId="18467" xr:uid="{00000000-0005-0000-0000-0000C4550000}"/>
    <cellStyle name="SAPBEXresDataEmph 3 2 6 3" xfId="23670" xr:uid="{00000000-0005-0000-0000-0000C5550000}"/>
    <cellStyle name="SAPBEXresDataEmph 3 2 7" xfId="12749" xr:uid="{00000000-0005-0000-0000-0000C6550000}"/>
    <cellStyle name="SAPBEXresDataEmph 3 2 7 2" xfId="19956" xr:uid="{00000000-0005-0000-0000-0000C7550000}"/>
    <cellStyle name="SAPBEXresDataEmph 3 2 7 3" xfId="24947" xr:uid="{00000000-0005-0000-0000-0000C8550000}"/>
    <cellStyle name="SAPBEXresDataEmph 3 2 8" xfId="13352" xr:uid="{00000000-0005-0000-0000-0000C9550000}"/>
    <cellStyle name="SAPBEXresDataEmph 3 3" xfId="561" xr:uid="{00000000-0005-0000-0000-0000CA550000}"/>
    <cellStyle name="SAPBEXresDataEmph 3 3 2" xfId="1017" xr:uid="{00000000-0005-0000-0000-0000CB550000}"/>
    <cellStyle name="SAPBEXresDataEmph 3 3 2 2" xfId="8494" xr:uid="{00000000-0005-0000-0000-0000CC550000}"/>
    <cellStyle name="SAPBEXresDataEmph 3 3 2 2 2" xfId="15707" xr:uid="{00000000-0005-0000-0000-0000CD550000}"/>
    <cellStyle name="SAPBEXresDataEmph 3 3 2 2 3" xfId="21352" xr:uid="{00000000-0005-0000-0000-0000CE550000}"/>
    <cellStyle name="SAPBEXresDataEmph 3 3 2 3" xfId="8802" xr:uid="{00000000-0005-0000-0000-0000CF550000}"/>
    <cellStyle name="SAPBEXresDataEmph 3 3 2 3 2" xfId="16015" xr:uid="{00000000-0005-0000-0000-0000D0550000}"/>
    <cellStyle name="SAPBEXresDataEmph 3 3 2 3 3" xfId="21559" xr:uid="{00000000-0005-0000-0000-0000D1550000}"/>
    <cellStyle name="SAPBEXresDataEmph 3 3 2 4" xfId="10625" xr:uid="{00000000-0005-0000-0000-0000D2550000}"/>
    <cellStyle name="SAPBEXresDataEmph 3 3 2 4 2" xfId="17838" xr:uid="{00000000-0005-0000-0000-0000D3550000}"/>
    <cellStyle name="SAPBEXresDataEmph 3 3 2 4 3" xfId="23234" xr:uid="{00000000-0005-0000-0000-0000D4550000}"/>
    <cellStyle name="SAPBEXresDataEmph 3 3 2 5" xfId="11757" xr:uid="{00000000-0005-0000-0000-0000D5550000}"/>
    <cellStyle name="SAPBEXresDataEmph 3 3 2 5 2" xfId="18964" xr:uid="{00000000-0005-0000-0000-0000D6550000}"/>
    <cellStyle name="SAPBEXresDataEmph 3 3 2 5 3" xfId="24118" xr:uid="{00000000-0005-0000-0000-0000D7550000}"/>
    <cellStyle name="SAPBEXresDataEmph 3 3 2 6" xfId="12266" xr:uid="{00000000-0005-0000-0000-0000D8550000}"/>
    <cellStyle name="SAPBEXresDataEmph 3 3 2 6 2" xfId="19473" xr:uid="{00000000-0005-0000-0000-0000D9550000}"/>
    <cellStyle name="SAPBEXresDataEmph 3 3 2 6 3" xfId="24508" xr:uid="{00000000-0005-0000-0000-0000DA550000}"/>
    <cellStyle name="SAPBEXresDataEmph 3 3 2 7" xfId="13822" xr:uid="{00000000-0005-0000-0000-0000DB550000}"/>
    <cellStyle name="SAPBEXresDataEmph 3 3 2 8" xfId="14329" xr:uid="{00000000-0005-0000-0000-0000DC550000}"/>
    <cellStyle name="SAPBEXresDataEmph 3 3 3" xfId="8081" xr:uid="{00000000-0005-0000-0000-0000DD550000}"/>
    <cellStyle name="SAPBEXresDataEmph 3 3 3 2" xfId="15294" xr:uid="{00000000-0005-0000-0000-0000DE550000}"/>
    <cellStyle name="SAPBEXresDataEmph 3 3 3 3" xfId="20980" xr:uid="{00000000-0005-0000-0000-0000DF550000}"/>
    <cellStyle name="SAPBEXresDataEmph 3 3 4" xfId="9179" xr:uid="{00000000-0005-0000-0000-0000E0550000}"/>
    <cellStyle name="SAPBEXresDataEmph 3 3 4 2" xfId="16392" xr:uid="{00000000-0005-0000-0000-0000E1550000}"/>
    <cellStyle name="SAPBEXresDataEmph 3 3 4 3" xfId="21926" xr:uid="{00000000-0005-0000-0000-0000E2550000}"/>
    <cellStyle name="SAPBEXresDataEmph 3 3 5" xfId="10210" xr:uid="{00000000-0005-0000-0000-0000E3550000}"/>
    <cellStyle name="SAPBEXresDataEmph 3 3 5 2" xfId="17423" xr:uid="{00000000-0005-0000-0000-0000E4550000}"/>
    <cellStyle name="SAPBEXresDataEmph 3 3 5 3" xfId="22860" xr:uid="{00000000-0005-0000-0000-0000E5550000}"/>
    <cellStyle name="SAPBEXresDataEmph 3 3 6" xfId="11344" xr:uid="{00000000-0005-0000-0000-0000E6550000}"/>
    <cellStyle name="SAPBEXresDataEmph 3 3 6 2" xfId="18551" xr:uid="{00000000-0005-0000-0000-0000E7550000}"/>
    <cellStyle name="SAPBEXresDataEmph 3 3 6 3" xfId="23746" xr:uid="{00000000-0005-0000-0000-0000E8550000}"/>
    <cellStyle name="SAPBEXresDataEmph 3 3 7" xfId="12674" xr:uid="{00000000-0005-0000-0000-0000E9550000}"/>
    <cellStyle name="SAPBEXresDataEmph 3 3 7 2" xfId="19881" xr:uid="{00000000-0005-0000-0000-0000EA550000}"/>
    <cellStyle name="SAPBEXresDataEmph 3 3 7 3" xfId="24872" xr:uid="{00000000-0005-0000-0000-0000EB550000}"/>
    <cellStyle name="SAPBEXresDataEmph 3 3 8" xfId="13423" xr:uid="{00000000-0005-0000-0000-0000EC550000}"/>
    <cellStyle name="SAPBEXresDataEmph 3 4" xfId="627" xr:uid="{00000000-0005-0000-0000-0000ED550000}"/>
    <cellStyle name="SAPBEXresDataEmph 3 4 2" xfId="1083" xr:uid="{00000000-0005-0000-0000-0000EE550000}"/>
    <cellStyle name="SAPBEXresDataEmph 3 4 2 2" xfId="8495" xr:uid="{00000000-0005-0000-0000-0000EF550000}"/>
    <cellStyle name="SAPBEXresDataEmph 3 4 2 2 2" xfId="15708" xr:uid="{00000000-0005-0000-0000-0000F0550000}"/>
    <cellStyle name="SAPBEXresDataEmph 3 4 2 2 3" xfId="21353" xr:uid="{00000000-0005-0000-0000-0000F1550000}"/>
    <cellStyle name="SAPBEXresDataEmph 3 4 2 3" xfId="8801" xr:uid="{00000000-0005-0000-0000-0000F2550000}"/>
    <cellStyle name="SAPBEXresDataEmph 3 4 2 3 2" xfId="16014" xr:uid="{00000000-0005-0000-0000-0000F3550000}"/>
    <cellStyle name="SAPBEXresDataEmph 3 4 2 3 3" xfId="21558" xr:uid="{00000000-0005-0000-0000-0000F4550000}"/>
    <cellStyle name="SAPBEXresDataEmph 3 4 2 4" xfId="10626" xr:uid="{00000000-0005-0000-0000-0000F5550000}"/>
    <cellStyle name="SAPBEXresDataEmph 3 4 2 4 2" xfId="17839" xr:uid="{00000000-0005-0000-0000-0000F6550000}"/>
    <cellStyle name="SAPBEXresDataEmph 3 4 2 4 3" xfId="23235" xr:uid="{00000000-0005-0000-0000-0000F7550000}"/>
    <cellStyle name="SAPBEXresDataEmph 3 4 2 5" xfId="11823" xr:uid="{00000000-0005-0000-0000-0000F8550000}"/>
    <cellStyle name="SAPBEXresDataEmph 3 4 2 5 2" xfId="19030" xr:uid="{00000000-0005-0000-0000-0000F9550000}"/>
    <cellStyle name="SAPBEXresDataEmph 3 4 2 5 3" xfId="24184" xr:uid="{00000000-0005-0000-0000-0000FA550000}"/>
    <cellStyle name="SAPBEXresDataEmph 3 4 2 6" xfId="12200" xr:uid="{00000000-0005-0000-0000-0000FB550000}"/>
    <cellStyle name="SAPBEXresDataEmph 3 4 2 6 2" xfId="19407" xr:uid="{00000000-0005-0000-0000-0000FC550000}"/>
    <cellStyle name="SAPBEXresDataEmph 3 4 2 6 3" xfId="24442" xr:uid="{00000000-0005-0000-0000-0000FD550000}"/>
    <cellStyle name="SAPBEXresDataEmph 3 4 2 7" xfId="13888" xr:uid="{00000000-0005-0000-0000-0000FE550000}"/>
    <cellStyle name="SAPBEXresDataEmph 3 4 2 8" xfId="14263" xr:uid="{00000000-0005-0000-0000-0000FF550000}"/>
    <cellStyle name="SAPBEXresDataEmph 3 4 3" xfId="8082" xr:uid="{00000000-0005-0000-0000-000000560000}"/>
    <cellStyle name="SAPBEXresDataEmph 3 4 3 2" xfId="15295" xr:uid="{00000000-0005-0000-0000-000001560000}"/>
    <cellStyle name="SAPBEXresDataEmph 3 4 3 3" xfId="20981" xr:uid="{00000000-0005-0000-0000-000002560000}"/>
    <cellStyle name="SAPBEXresDataEmph 3 4 4" xfId="9178" xr:uid="{00000000-0005-0000-0000-000003560000}"/>
    <cellStyle name="SAPBEXresDataEmph 3 4 4 2" xfId="16391" xr:uid="{00000000-0005-0000-0000-000004560000}"/>
    <cellStyle name="SAPBEXresDataEmph 3 4 4 3" xfId="21925" xr:uid="{00000000-0005-0000-0000-000005560000}"/>
    <cellStyle name="SAPBEXresDataEmph 3 4 5" xfId="10211" xr:uid="{00000000-0005-0000-0000-000006560000}"/>
    <cellStyle name="SAPBEXresDataEmph 3 4 5 2" xfId="17424" xr:uid="{00000000-0005-0000-0000-000007560000}"/>
    <cellStyle name="SAPBEXresDataEmph 3 4 5 3" xfId="22861" xr:uid="{00000000-0005-0000-0000-000008560000}"/>
    <cellStyle name="SAPBEXresDataEmph 3 4 6" xfId="11410" xr:uid="{00000000-0005-0000-0000-000009560000}"/>
    <cellStyle name="SAPBEXresDataEmph 3 4 6 2" xfId="18617" xr:uid="{00000000-0005-0000-0000-00000A560000}"/>
    <cellStyle name="SAPBEXresDataEmph 3 4 6 3" xfId="23812" xr:uid="{00000000-0005-0000-0000-00000B560000}"/>
    <cellStyle name="SAPBEXresDataEmph 3 4 7" xfId="12575" xr:uid="{00000000-0005-0000-0000-00000C560000}"/>
    <cellStyle name="SAPBEXresDataEmph 3 4 7 2" xfId="19782" xr:uid="{00000000-0005-0000-0000-00000D560000}"/>
    <cellStyle name="SAPBEXresDataEmph 3 4 7 3" xfId="24807" xr:uid="{00000000-0005-0000-0000-00000E560000}"/>
    <cellStyle name="SAPBEXresDataEmph 3 4 8" xfId="13486" xr:uid="{00000000-0005-0000-0000-00000F560000}"/>
    <cellStyle name="SAPBEXresDataEmph 3 4 9" xfId="14641" xr:uid="{00000000-0005-0000-0000-000010560000}"/>
    <cellStyle name="SAPBEXresDataEmph 3 5" xfId="681" xr:uid="{00000000-0005-0000-0000-000011560000}"/>
    <cellStyle name="SAPBEXresDataEmph 3 5 2" xfId="1137" xr:uid="{00000000-0005-0000-0000-000012560000}"/>
    <cellStyle name="SAPBEXresDataEmph 3 5 2 2" xfId="8496" xr:uid="{00000000-0005-0000-0000-000013560000}"/>
    <cellStyle name="SAPBEXresDataEmph 3 5 2 2 2" xfId="15709" xr:uid="{00000000-0005-0000-0000-000014560000}"/>
    <cellStyle name="SAPBEXresDataEmph 3 5 2 2 3" xfId="21354" xr:uid="{00000000-0005-0000-0000-000015560000}"/>
    <cellStyle name="SAPBEXresDataEmph 3 5 2 3" xfId="8800" xr:uid="{00000000-0005-0000-0000-000016560000}"/>
    <cellStyle name="SAPBEXresDataEmph 3 5 2 3 2" xfId="16013" xr:uid="{00000000-0005-0000-0000-000017560000}"/>
    <cellStyle name="SAPBEXresDataEmph 3 5 2 3 3" xfId="21557" xr:uid="{00000000-0005-0000-0000-000018560000}"/>
    <cellStyle name="SAPBEXresDataEmph 3 5 2 4" xfId="10627" xr:uid="{00000000-0005-0000-0000-000019560000}"/>
    <cellStyle name="SAPBEXresDataEmph 3 5 2 4 2" xfId="17840" xr:uid="{00000000-0005-0000-0000-00001A560000}"/>
    <cellStyle name="SAPBEXresDataEmph 3 5 2 4 3" xfId="23236" xr:uid="{00000000-0005-0000-0000-00001B560000}"/>
    <cellStyle name="SAPBEXresDataEmph 3 5 2 5" xfId="11877" xr:uid="{00000000-0005-0000-0000-00001C560000}"/>
    <cellStyle name="SAPBEXresDataEmph 3 5 2 5 2" xfId="19084" xr:uid="{00000000-0005-0000-0000-00001D560000}"/>
    <cellStyle name="SAPBEXresDataEmph 3 5 2 5 3" xfId="24238" xr:uid="{00000000-0005-0000-0000-00001E560000}"/>
    <cellStyle name="SAPBEXresDataEmph 3 5 2 6" xfId="12146" xr:uid="{00000000-0005-0000-0000-00001F560000}"/>
    <cellStyle name="SAPBEXresDataEmph 3 5 2 6 2" xfId="19353" xr:uid="{00000000-0005-0000-0000-000020560000}"/>
    <cellStyle name="SAPBEXresDataEmph 3 5 2 6 3" xfId="24388" xr:uid="{00000000-0005-0000-0000-000021560000}"/>
    <cellStyle name="SAPBEXresDataEmph 3 5 2 7" xfId="13942" xr:uid="{00000000-0005-0000-0000-000022560000}"/>
    <cellStyle name="SAPBEXresDataEmph 3 5 2 8" xfId="14209" xr:uid="{00000000-0005-0000-0000-000023560000}"/>
    <cellStyle name="SAPBEXresDataEmph 3 5 3" xfId="8083" xr:uid="{00000000-0005-0000-0000-000024560000}"/>
    <cellStyle name="SAPBEXresDataEmph 3 5 3 2" xfId="15296" xr:uid="{00000000-0005-0000-0000-000025560000}"/>
    <cellStyle name="SAPBEXresDataEmph 3 5 3 3" xfId="20982" xr:uid="{00000000-0005-0000-0000-000026560000}"/>
    <cellStyle name="SAPBEXresDataEmph 3 5 4" xfId="9177" xr:uid="{00000000-0005-0000-0000-000027560000}"/>
    <cellStyle name="SAPBEXresDataEmph 3 5 4 2" xfId="16390" xr:uid="{00000000-0005-0000-0000-000028560000}"/>
    <cellStyle name="SAPBEXresDataEmph 3 5 4 3" xfId="21924" xr:uid="{00000000-0005-0000-0000-000029560000}"/>
    <cellStyle name="SAPBEXresDataEmph 3 5 5" xfId="10212" xr:uid="{00000000-0005-0000-0000-00002A560000}"/>
    <cellStyle name="SAPBEXresDataEmph 3 5 5 2" xfId="17425" xr:uid="{00000000-0005-0000-0000-00002B560000}"/>
    <cellStyle name="SAPBEXresDataEmph 3 5 5 3" xfId="22862" xr:uid="{00000000-0005-0000-0000-00002C560000}"/>
    <cellStyle name="SAPBEXresDataEmph 3 5 6" xfId="11464" xr:uid="{00000000-0005-0000-0000-00002D560000}"/>
    <cellStyle name="SAPBEXresDataEmph 3 5 6 2" xfId="18671" xr:uid="{00000000-0005-0000-0000-00002E560000}"/>
    <cellStyle name="SAPBEXresDataEmph 3 5 6 3" xfId="23866" xr:uid="{00000000-0005-0000-0000-00002F560000}"/>
    <cellStyle name="SAPBEXresDataEmph 3 5 7" xfId="12522" xr:uid="{00000000-0005-0000-0000-000030560000}"/>
    <cellStyle name="SAPBEXresDataEmph 3 5 7 2" xfId="19729" xr:uid="{00000000-0005-0000-0000-000031560000}"/>
    <cellStyle name="SAPBEXresDataEmph 3 5 7 3" xfId="24754" xr:uid="{00000000-0005-0000-0000-000032560000}"/>
    <cellStyle name="SAPBEXresDataEmph 3 5 8" xfId="13540" xr:uid="{00000000-0005-0000-0000-000033560000}"/>
    <cellStyle name="SAPBEXresDataEmph 3 5 9" xfId="14556" xr:uid="{00000000-0005-0000-0000-000034560000}"/>
    <cellStyle name="SAPBEXresDataEmph 3 6" xfId="866" xr:uid="{00000000-0005-0000-0000-000035560000}"/>
    <cellStyle name="SAPBEXresDataEmph 3 6 2" xfId="8497" xr:uid="{00000000-0005-0000-0000-000036560000}"/>
    <cellStyle name="SAPBEXresDataEmph 3 6 2 2" xfId="15710" xr:uid="{00000000-0005-0000-0000-000037560000}"/>
    <cellStyle name="SAPBEXresDataEmph 3 6 2 3" xfId="21355" xr:uid="{00000000-0005-0000-0000-000038560000}"/>
    <cellStyle name="SAPBEXresDataEmph 3 6 3" xfId="8799" xr:uid="{00000000-0005-0000-0000-000039560000}"/>
    <cellStyle name="SAPBEXresDataEmph 3 6 3 2" xfId="16012" xr:uid="{00000000-0005-0000-0000-00003A560000}"/>
    <cellStyle name="SAPBEXresDataEmph 3 6 3 3" xfId="21556" xr:uid="{00000000-0005-0000-0000-00003B560000}"/>
    <cellStyle name="SAPBEXresDataEmph 3 6 4" xfId="10628" xr:uid="{00000000-0005-0000-0000-00003C560000}"/>
    <cellStyle name="SAPBEXresDataEmph 3 6 4 2" xfId="17841" xr:uid="{00000000-0005-0000-0000-00003D560000}"/>
    <cellStyle name="SAPBEXresDataEmph 3 6 4 3" xfId="23237" xr:uid="{00000000-0005-0000-0000-00003E560000}"/>
    <cellStyle name="SAPBEXresDataEmph 3 6 5" xfId="11606" xr:uid="{00000000-0005-0000-0000-00003F560000}"/>
    <cellStyle name="SAPBEXresDataEmph 3 6 5 2" xfId="18813" xr:uid="{00000000-0005-0000-0000-000040560000}"/>
    <cellStyle name="SAPBEXresDataEmph 3 6 5 3" xfId="23983" xr:uid="{00000000-0005-0000-0000-000041560000}"/>
    <cellStyle name="SAPBEXresDataEmph 3 6 6" xfId="12401" xr:uid="{00000000-0005-0000-0000-000042560000}"/>
    <cellStyle name="SAPBEXresDataEmph 3 6 6 2" xfId="19608" xr:uid="{00000000-0005-0000-0000-000043560000}"/>
    <cellStyle name="SAPBEXresDataEmph 3 6 6 3" xfId="24643" xr:uid="{00000000-0005-0000-0000-000044560000}"/>
    <cellStyle name="SAPBEXresDataEmph 3 6 7" xfId="13671" xr:uid="{00000000-0005-0000-0000-000045560000}"/>
    <cellStyle name="SAPBEXresDataEmph 3 6 8" xfId="14461" xr:uid="{00000000-0005-0000-0000-000046560000}"/>
    <cellStyle name="SAPBEXresDataEmph 3 7" xfId="8079" xr:uid="{00000000-0005-0000-0000-000047560000}"/>
    <cellStyle name="SAPBEXresDataEmph 3 7 2" xfId="15292" xr:uid="{00000000-0005-0000-0000-000048560000}"/>
    <cellStyle name="SAPBEXresDataEmph 3 7 3" xfId="20978" xr:uid="{00000000-0005-0000-0000-000049560000}"/>
    <cellStyle name="SAPBEXresDataEmph 3 8" xfId="9181" xr:uid="{00000000-0005-0000-0000-00004A560000}"/>
    <cellStyle name="SAPBEXresDataEmph 3 8 2" xfId="16394" xr:uid="{00000000-0005-0000-0000-00004B560000}"/>
    <cellStyle name="SAPBEXresDataEmph 3 8 3" xfId="21928" xr:uid="{00000000-0005-0000-0000-00004C560000}"/>
    <cellStyle name="SAPBEXresDataEmph 3 9" xfId="10208" xr:uid="{00000000-0005-0000-0000-00004D560000}"/>
    <cellStyle name="SAPBEXresDataEmph 3 9 2" xfId="17421" xr:uid="{00000000-0005-0000-0000-00004E560000}"/>
    <cellStyle name="SAPBEXresDataEmph 3 9 3" xfId="22858" xr:uid="{00000000-0005-0000-0000-00004F560000}"/>
    <cellStyle name="SAPBEXresDataEmph 4" xfId="509" xr:uid="{00000000-0005-0000-0000-000050560000}"/>
    <cellStyle name="SAPBEXresDataEmph 4 10" xfId="13382" xr:uid="{00000000-0005-0000-0000-000051560000}"/>
    <cellStyle name="SAPBEXresDataEmph 4 2" xfId="590" xr:uid="{00000000-0005-0000-0000-000052560000}"/>
    <cellStyle name="SAPBEXresDataEmph 4 2 2" xfId="1046" xr:uid="{00000000-0005-0000-0000-000053560000}"/>
    <cellStyle name="SAPBEXresDataEmph 4 2 2 2" xfId="8498" xr:uid="{00000000-0005-0000-0000-000054560000}"/>
    <cellStyle name="SAPBEXresDataEmph 4 2 2 2 2" xfId="15711" xr:uid="{00000000-0005-0000-0000-000055560000}"/>
    <cellStyle name="SAPBEXresDataEmph 4 2 2 2 3" xfId="21356" xr:uid="{00000000-0005-0000-0000-000056560000}"/>
    <cellStyle name="SAPBEXresDataEmph 4 2 2 3" xfId="8798" xr:uid="{00000000-0005-0000-0000-000057560000}"/>
    <cellStyle name="SAPBEXresDataEmph 4 2 2 3 2" xfId="16011" xr:uid="{00000000-0005-0000-0000-000058560000}"/>
    <cellStyle name="SAPBEXresDataEmph 4 2 2 3 3" xfId="21555" xr:uid="{00000000-0005-0000-0000-000059560000}"/>
    <cellStyle name="SAPBEXresDataEmph 4 2 2 4" xfId="10629" xr:uid="{00000000-0005-0000-0000-00005A560000}"/>
    <cellStyle name="SAPBEXresDataEmph 4 2 2 4 2" xfId="17842" xr:uid="{00000000-0005-0000-0000-00005B560000}"/>
    <cellStyle name="SAPBEXresDataEmph 4 2 2 4 3" xfId="23238" xr:uid="{00000000-0005-0000-0000-00005C560000}"/>
    <cellStyle name="SAPBEXresDataEmph 4 2 2 5" xfId="11786" xr:uid="{00000000-0005-0000-0000-00005D560000}"/>
    <cellStyle name="SAPBEXresDataEmph 4 2 2 5 2" xfId="18993" xr:uid="{00000000-0005-0000-0000-00005E560000}"/>
    <cellStyle name="SAPBEXresDataEmph 4 2 2 5 3" xfId="24147" xr:uid="{00000000-0005-0000-0000-00005F560000}"/>
    <cellStyle name="SAPBEXresDataEmph 4 2 2 6" xfId="12237" xr:uid="{00000000-0005-0000-0000-000060560000}"/>
    <cellStyle name="SAPBEXresDataEmph 4 2 2 6 2" xfId="19444" xr:uid="{00000000-0005-0000-0000-000061560000}"/>
    <cellStyle name="SAPBEXresDataEmph 4 2 2 6 3" xfId="24479" xr:uid="{00000000-0005-0000-0000-000062560000}"/>
    <cellStyle name="SAPBEXresDataEmph 4 2 2 7" xfId="13851" xr:uid="{00000000-0005-0000-0000-000063560000}"/>
    <cellStyle name="SAPBEXresDataEmph 4 2 2 8" xfId="14300" xr:uid="{00000000-0005-0000-0000-000064560000}"/>
    <cellStyle name="SAPBEXresDataEmph 4 2 3" xfId="8085" xr:uid="{00000000-0005-0000-0000-000065560000}"/>
    <cellStyle name="SAPBEXresDataEmph 4 2 3 2" xfId="15298" xr:uid="{00000000-0005-0000-0000-000066560000}"/>
    <cellStyle name="SAPBEXresDataEmph 4 2 3 3" xfId="20984" xr:uid="{00000000-0005-0000-0000-000067560000}"/>
    <cellStyle name="SAPBEXresDataEmph 4 2 4" xfId="9176" xr:uid="{00000000-0005-0000-0000-000068560000}"/>
    <cellStyle name="SAPBEXresDataEmph 4 2 4 2" xfId="16389" xr:uid="{00000000-0005-0000-0000-000069560000}"/>
    <cellStyle name="SAPBEXresDataEmph 4 2 4 3" xfId="21923" xr:uid="{00000000-0005-0000-0000-00006A560000}"/>
    <cellStyle name="SAPBEXresDataEmph 4 2 5" xfId="10214" xr:uid="{00000000-0005-0000-0000-00006B560000}"/>
    <cellStyle name="SAPBEXresDataEmph 4 2 5 2" xfId="17427" xr:uid="{00000000-0005-0000-0000-00006C560000}"/>
    <cellStyle name="SAPBEXresDataEmph 4 2 5 3" xfId="22864" xr:uid="{00000000-0005-0000-0000-00006D560000}"/>
    <cellStyle name="SAPBEXresDataEmph 4 2 6" xfId="11373" xr:uid="{00000000-0005-0000-0000-00006E560000}"/>
    <cellStyle name="SAPBEXresDataEmph 4 2 6 2" xfId="18580" xr:uid="{00000000-0005-0000-0000-00006F560000}"/>
    <cellStyle name="SAPBEXresDataEmph 4 2 6 3" xfId="23775" xr:uid="{00000000-0005-0000-0000-000070560000}"/>
    <cellStyle name="SAPBEXresDataEmph 4 2 7" xfId="12614" xr:uid="{00000000-0005-0000-0000-000071560000}"/>
    <cellStyle name="SAPBEXresDataEmph 4 2 7 2" xfId="19821" xr:uid="{00000000-0005-0000-0000-000072560000}"/>
    <cellStyle name="SAPBEXresDataEmph 4 2 7 3" xfId="24844" xr:uid="{00000000-0005-0000-0000-000073560000}"/>
    <cellStyle name="SAPBEXresDataEmph 4 2 8" xfId="13449" xr:uid="{00000000-0005-0000-0000-000074560000}"/>
    <cellStyle name="SAPBEXresDataEmph 4 3" xfId="655" xr:uid="{00000000-0005-0000-0000-000075560000}"/>
    <cellStyle name="SAPBEXresDataEmph 4 3 2" xfId="1111" xr:uid="{00000000-0005-0000-0000-000076560000}"/>
    <cellStyle name="SAPBEXresDataEmph 4 3 2 2" xfId="8499" xr:uid="{00000000-0005-0000-0000-000077560000}"/>
    <cellStyle name="SAPBEXresDataEmph 4 3 2 2 2" xfId="15712" xr:uid="{00000000-0005-0000-0000-000078560000}"/>
    <cellStyle name="SAPBEXresDataEmph 4 3 2 2 3" xfId="21357" xr:uid="{00000000-0005-0000-0000-000079560000}"/>
    <cellStyle name="SAPBEXresDataEmph 4 3 2 3" xfId="8797" xr:uid="{00000000-0005-0000-0000-00007A560000}"/>
    <cellStyle name="SAPBEXresDataEmph 4 3 2 3 2" xfId="16010" xr:uid="{00000000-0005-0000-0000-00007B560000}"/>
    <cellStyle name="SAPBEXresDataEmph 4 3 2 3 3" xfId="21554" xr:uid="{00000000-0005-0000-0000-00007C560000}"/>
    <cellStyle name="SAPBEXresDataEmph 4 3 2 4" xfId="10630" xr:uid="{00000000-0005-0000-0000-00007D560000}"/>
    <cellStyle name="SAPBEXresDataEmph 4 3 2 4 2" xfId="17843" xr:uid="{00000000-0005-0000-0000-00007E560000}"/>
    <cellStyle name="SAPBEXresDataEmph 4 3 2 4 3" xfId="23239" xr:uid="{00000000-0005-0000-0000-00007F560000}"/>
    <cellStyle name="SAPBEXresDataEmph 4 3 2 5" xfId="11851" xr:uid="{00000000-0005-0000-0000-000080560000}"/>
    <cellStyle name="SAPBEXresDataEmph 4 3 2 5 2" xfId="19058" xr:uid="{00000000-0005-0000-0000-000081560000}"/>
    <cellStyle name="SAPBEXresDataEmph 4 3 2 5 3" xfId="24212" xr:uid="{00000000-0005-0000-0000-000082560000}"/>
    <cellStyle name="SAPBEXresDataEmph 4 3 2 6" xfId="12172" xr:uid="{00000000-0005-0000-0000-000083560000}"/>
    <cellStyle name="SAPBEXresDataEmph 4 3 2 6 2" xfId="19379" xr:uid="{00000000-0005-0000-0000-000084560000}"/>
    <cellStyle name="SAPBEXresDataEmph 4 3 2 6 3" xfId="24414" xr:uid="{00000000-0005-0000-0000-000085560000}"/>
    <cellStyle name="SAPBEXresDataEmph 4 3 2 7" xfId="13916" xr:uid="{00000000-0005-0000-0000-000086560000}"/>
    <cellStyle name="SAPBEXresDataEmph 4 3 2 8" xfId="14235" xr:uid="{00000000-0005-0000-0000-000087560000}"/>
    <cellStyle name="SAPBEXresDataEmph 4 3 3" xfId="8086" xr:uid="{00000000-0005-0000-0000-000088560000}"/>
    <cellStyle name="SAPBEXresDataEmph 4 3 3 2" xfId="15299" xr:uid="{00000000-0005-0000-0000-000089560000}"/>
    <cellStyle name="SAPBEXresDataEmph 4 3 3 3" xfId="20985" xr:uid="{00000000-0005-0000-0000-00008A560000}"/>
    <cellStyle name="SAPBEXresDataEmph 4 3 4" xfId="9175" xr:uid="{00000000-0005-0000-0000-00008B560000}"/>
    <cellStyle name="SAPBEXresDataEmph 4 3 4 2" xfId="16388" xr:uid="{00000000-0005-0000-0000-00008C560000}"/>
    <cellStyle name="SAPBEXresDataEmph 4 3 4 3" xfId="21922" xr:uid="{00000000-0005-0000-0000-00008D560000}"/>
    <cellStyle name="SAPBEXresDataEmph 4 3 5" xfId="10215" xr:uid="{00000000-0005-0000-0000-00008E560000}"/>
    <cellStyle name="SAPBEXresDataEmph 4 3 5 2" xfId="17428" xr:uid="{00000000-0005-0000-0000-00008F560000}"/>
    <cellStyle name="SAPBEXresDataEmph 4 3 5 3" xfId="22865" xr:uid="{00000000-0005-0000-0000-000090560000}"/>
    <cellStyle name="SAPBEXresDataEmph 4 3 6" xfId="11438" xr:uid="{00000000-0005-0000-0000-000091560000}"/>
    <cellStyle name="SAPBEXresDataEmph 4 3 6 2" xfId="18645" xr:uid="{00000000-0005-0000-0000-000092560000}"/>
    <cellStyle name="SAPBEXresDataEmph 4 3 6 3" xfId="23840" xr:uid="{00000000-0005-0000-0000-000093560000}"/>
    <cellStyle name="SAPBEXresDataEmph 4 3 7" xfId="12547" xr:uid="{00000000-0005-0000-0000-000094560000}"/>
    <cellStyle name="SAPBEXresDataEmph 4 3 7 2" xfId="19754" xr:uid="{00000000-0005-0000-0000-000095560000}"/>
    <cellStyle name="SAPBEXresDataEmph 4 3 7 3" xfId="24779" xr:uid="{00000000-0005-0000-0000-000096560000}"/>
    <cellStyle name="SAPBEXresDataEmph 4 3 8" xfId="13514" xr:uid="{00000000-0005-0000-0000-000097560000}"/>
    <cellStyle name="SAPBEXresDataEmph 4 3 9" xfId="14582" xr:uid="{00000000-0005-0000-0000-000098560000}"/>
    <cellStyle name="SAPBEXresDataEmph 4 4" xfId="710" xr:uid="{00000000-0005-0000-0000-000099560000}"/>
    <cellStyle name="SAPBEXresDataEmph 4 4 2" xfId="1166" xr:uid="{00000000-0005-0000-0000-00009A560000}"/>
    <cellStyle name="SAPBEXresDataEmph 4 4 2 2" xfId="8500" xr:uid="{00000000-0005-0000-0000-00009B560000}"/>
    <cellStyle name="SAPBEXresDataEmph 4 4 2 2 2" xfId="15713" xr:uid="{00000000-0005-0000-0000-00009C560000}"/>
    <cellStyle name="SAPBEXresDataEmph 4 4 2 2 3" xfId="21358" xr:uid="{00000000-0005-0000-0000-00009D560000}"/>
    <cellStyle name="SAPBEXresDataEmph 4 4 2 3" xfId="8796" xr:uid="{00000000-0005-0000-0000-00009E560000}"/>
    <cellStyle name="SAPBEXresDataEmph 4 4 2 3 2" xfId="16009" xr:uid="{00000000-0005-0000-0000-00009F560000}"/>
    <cellStyle name="SAPBEXresDataEmph 4 4 2 3 3" xfId="21553" xr:uid="{00000000-0005-0000-0000-0000A0560000}"/>
    <cellStyle name="SAPBEXresDataEmph 4 4 2 4" xfId="10631" xr:uid="{00000000-0005-0000-0000-0000A1560000}"/>
    <cellStyle name="SAPBEXresDataEmph 4 4 2 4 2" xfId="17844" xr:uid="{00000000-0005-0000-0000-0000A2560000}"/>
    <cellStyle name="SAPBEXresDataEmph 4 4 2 4 3" xfId="23240" xr:uid="{00000000-0005-0000-0000-0000A3560000}"/>
    <cellStyle name="SAPBEXresDataEmph 4 4 2 5" xfId="11906" xr:uid="{00000000-0005-0000-0000-0000A4560000}"/>
    <cellStyle name="SAPBEXresDataEmph 4 4 2 5 2" xfId="19113" xr:uid="{00000000-0005-0000-0000-0000A5560000}"/>
    <cellStyle name="SAPBEXresDataEmph 4 4 2 5 3" xfId="24267" xr:uid="{00000000-0005-0000-0000-0000A6560000}"/>
    <cellStyle name="SAPBEXresDataEmph 4 4 2 6" xfId="12117" xr:uid="{00000000-0005-0000-0000-0000A7560000}"/>
    <cellStyle name="SAPBEXresDataEmph 4 4 2 6 2" xfId="19324" xr:uid="{00000000-0005-0000-0000-0000A8560000}"/>
    <cellStyle name="SAPBEXresDataEmph 4 4 2 6 3" xfId="24359" xr:uid="{00000000-0005-0000-0000-0000A9560000}"/>
    <cellStyle name="SAPBEXresDataEmph 4 4 2 7" xfId="13971" xr:uid="{00000000-0005-0000-0000-0000AA560000}"/>
    <cellStyle name="SAPBEXresDataEmph 4 4 2 8" xfId="14180" xr:uid="{00000000-0005-0000-0000-0000AB560000}"/>
    <cellStyle name="SAPBEXresDataEmph 4 4 3" xfId="8087" xr:uid="{00000000-0005-0000-0000-0000AC560000}"/>
    <cellStyle name="SAPBEXresDataEmph 4 4 3 2" xfId="15300" xr:uid="{00000000-0005-0000-0000-0000AD560000}"/>
    <cellStyle name="SAPBEXresDataEmph 4 4 3 3" xfId="20986" xr:uid="{00000000-0005-0000-0000-0000AE560000}"/>
    <cellStyle name="SAPBEXresDataEmph 4 4 4" xfId="9174" xr:uid="{00000000-0005-0000-0000-0000AF560000}"/>
    <cellStyle name="SAPBEXresDataEmph 4 4 4 2" xfId="16387" xr:uid="{00000000-0005-0000-0000-0000B0560000}"/>
    <cellStyle name="SAPBEXresDataEmph 4 4 4 3" xfId="21921" xr:uid="{00000000-0005-0000-0000-0000B1560000}"/>
    <cellStyle name="SAPBEXresDataEmph 4 4 5" xfId="10216" xr:uid="{00000000-0005-0000-0000-0000B2560000}"/>
    <cellStyle name="SAPBEXresDataEmph 4 4 5 2" xfId="17429" xr:uid="{00000000-0005-0000-0000-0000B3560000}"/>
    <cellStyle name="SAPBEXresDataEmph 4 4 5 3" xfId="22866" xr:uid="{00000000-0005-0000-0000-0000B4560000}"/>
    <cellStyle name="SAPBEXresDataEmph 4 4 6" xfId="11493" xr:uid="{00000000-0005-0000-0000-0000B5560000}"/>
    <cellStyle name="SAPBEXresDataEmph 4 4 6 2" xfId="18700" xr:uid="{00000000-0005-0000-0000-0000B6560000}"/>
    <cellStyle name="SAPBEXresDataEmph 4 4 6 3" xfId="23895" xr:uid="{00000000-0005-0000-0000-0000B7560000}"/>
    <cellStyle name="SAPBEXresDataEmph 4 4 7" xfId="12487" xr:uid="{00000000-0005-0000-0000-0000B8560000}"/>
    <cellStyle name="SAPBEXresDataEmph 4 4 7 2" xfId="19694" xr:uid="{00000000-0005-0000-0000-0000B9560000}"/>
    <cellStyle name="SAPBEXresDataEmph 4 4 7 3" xfId="24727" xr:uid="{00000000-0005-0000-0000-0000BA560000}"/>
    <cellStyle name="SAPBEXresDataEmph 4 4 8" xfId="13569" xr:uid="{00000000-0005-0000-0000-0000BB560000}"/>
    <cellStyle name="SAPBEXresDataEmph 4 4 9" xfId="14528" xr:uid="{00000000-0005-0000-0000-0000BC560000}"/>
    <cellStyle name="SAPBEXresDataEmph 4 5" xfId="8084" xr:uid="{00000000-0005-0000-0000-0000BD560000}"/>
    <cellStyle name="SAPBEXresDataEmph 4 5 2" xfId="15297" xr:uid="{00000000-0005-0000-0000-0000BE560000}"/>
    <cellStyle name="SAPBEXresDataEmph 4 5 3" xfId="20983" xr:uid="{00000000-0005-0000-0000-0000BF560000}"/>
    <cellStyle name="SAPBEXresDataEmph 4 6" xfId="7755" xr:uid="{00000000-0005-0000-0000-0000C0560000}"/>
    <cellStyle name="SAPBEXresDataEmph 4 6 2" xfId="14968" xr:uid="{00000000-0005-0000-0000-0000C1560000}"/>
    <cellStyle name="SAPBEXresDataEmph 4 6 3" xfId="20669" xr:uid="{00000000-0005-0000-0000-0000C2560000}"/>
    <cellStyle name="SAPBEXresDataEmph 4 7" xfId="10213" xr:uid="{00000000-0005-0000-0000-0000C3560000}"/>
    <cellStyle name="SAPBEXresDataEmph 4 7 2" xfId="17426" xr:uid="{00000000-0005-0000-0000-0000C4560000}"/>
    <cellStyle name="SAPBEXresDataEmph 4 7 3" xfId="22863" xr:uid="{00000000-0005-0000-0000-0000C5560000}"/>
    <cellStyle name="SAPBEXresDataEmph 4 8" xfId="11292" xr:uid="{00000000-0005-0000-0000-0000C6560000}"/>
    <cellStyle name="SAPBEXresDataEmph 4 8 2" xfId="18499" xr:uid="{00000000-0005-0000-0000-0000C7560000}"/>
    <cellStyle name="SAPBEXresDataEmph 4 8 3" xfId="23698" xr:uid="{00000000-0005-0000-0000-0000C8560000}"/>
    <cellStyle name="SAPBEXresDataEmph 4 9" xfId="12722" xr:uid="{00000000-0005-0000-0000-0000C9560000}"/>
    <cellStyle name="SAPBEXresDataEmph 4 9 2" xfId="19929" xr:uid="{00000000-0005-0000-0000-0000CA560000}"/>
    <cellStyle name="SAPBEXresDataEmph 4 9 3" xfId="24920" xr:uid="{00000000-0005-0000-0000-0000CB560000}"/>
    <cellStyle name="SAPBEXresDataEmph 5" xfId="816" xr:uid="{00000000-0005-0000-0000-0000CC560000}"/>
    <cellStyle name="SAPBEXresDataEmph 5 2" xfId="8501" xr:uid="{00000000-0005-0000-0000-0000CD560000}"/>
    <cellStyle name="SAPBEXresDataEmph 5 2 2" xfId="15714" xr:uid="{00000000-0005-0000-0000-0000CE560000}"/>
    <cellStyle name="SAPBEXresDataEmph 5 2 3" xfId="21359" xr:uid="{00000000-0005-0000-0000-0000CF560000}"/>
    <cellStyle name="SAPBEXresDataEmph 5 3" xfId="8795" xr:uid="{00000000-0005-0000-0000-0000D0560000}"/>
    <cellStyle name="SAPBEXresDataEmph 5 3 2" xfId="16008" xr:uid="{00000000-0005-0000-0000-0000D1560000}"/>
    <cellStyle name="SAPBEXresDataEmph 5 3 3" xfId="21552" xr:uid="{00000000-0005-0000-0000-0000D2560000}"/>
    <cellStyle name="SAPBEXresDataEmph 5 4" xfId="10632" xr:uid="{00000000-0005-0000-0000-0000D3560000}"/>
    <cellStyle name="SAPBEXresDataEmph 5 4 2" xfId="17845" xr:uid="{00000000-0005-0000-0000-0000D4560000}"/>
    <cellStyle name="SAPBEXresDataEmph 5 4 3" xfId="23241" xr:uid="{00000000-0005-0000-0000-0000D5560000}"/>
    <cellStyle name="SAPBEXresDataEmph 5 5" xfId="11556" xr:uid="{00000000-0005-0000-0000-0000D6560000}"/>
    <cellStyle name="SAPBEXresDataEmph 5 5 2" xfId="18763" xr:uid="{00000000-0005-0000-0000-0000D7560000}"/>
    <cellStyle name="SAPBEXresDataEmph 5 5 3" xfId="23939" xr:uid="{00000000-0005-0000-0000-0000D8560000}"/>
    <cellStyle name="SAPBEXresDataEmph 5 6" xfId="12446" xr:uid="{00000000-0005-0000-0000-0000D9560000}"/>
    <cellStyle name="SAPBEXresDataEmph 5 6 2" xfId="19653" xr:uid="{00000000-0005-0000-0000-0000DA560000}"/>
    <cellStyle name="SAPBEXresDataEmph 5 6 3" xfId="24687" xr:uid="{00000000-0005-0000-0000-0000DB560000}"/>
    <cellStyle name="SAPBEXresDataEmph 5 7" xfId="13622" xr:uid="{00000000-0005-0000-0000-0000DC560000}"/>
    <cellStyle name="SAPBEXresDataEmph 5 8" xfId="14489" xr:uid="{00000000-0005-0000-0000-0000DD560000}"/>
    <cellStyle name="SAPBEXresDataEmph 6" xfId="7718" xr:uid="{00000000-0005-0000-0000-0000DE560000}"/>
    <cellStyle name="SAPBEXresDataEmph 6 2" xfId="14936" xr:uid="{00000000-0005-0000-0000-0000DF560000}"/>
    <cellStyle name="SAPBEXresDataEmph 6 3" xfId="20657" xr:uid="{00000000-0005-0000-0000-0000E0560000}"/>
    <cellStyle name="SAPBEXresDataEmph 7" xfId="8073" xr:uid="{00000000-0005-0000-0000-0000E1560000}"/>
    <cellStyle name="SAPBEXresDataEmph 7 2" xfId="15286" xr:uid="{00000000-0005-0000-0000-0000E2560000}"/>
    <cellStyle name="SAPBEXresDataEmph 7 3" xfId="20972" xr:uid="{00000000-0005-0000-0000-0000E3560000}"/>
    <cellStyle name="SAPBEXresDataEmph 8" xfId="9187" xr:uid="{00000000-0005-0000-0000-0000E4560000}"/>
    <cellStyle name="SAPBEXresDataEmph 8 2" xfId="16400" xr:uid="{00000000-0005-0000-0000-0000E5560000}"/>
    <cellStyle name="SAPBEXresDataEmph 8 3" xfId="21934" xr:uid="{00000000-0005-0000-0000-0000E6560000}"/>
    <cellStyle name="SAPBEXresDataEmph 9" xfId="10202" xr:uid="{00000000-0005-0000-0000-0000E7560000}"/>
    <cellStyle name="SAPBEXresDataEmph 9 2" xfId="17415" xr:uid="{00000000-0005-0000-0000-0000E8560000}"/>
    <cellStyle name="SAPBEXresDataEmph 9 3" xfId="22852" xr:uid="{00000000-0005-0000-0000-0000E9560000}"/>
    <cellStyle name="SAPBEXresExc1" xfId="107" xr:uid="{00000000-0005-0000-0000-0000EA560000}"/>
    <cellStyle name="SAPBEXresExc1Emph" xfId="108" xr:uid="{00000000-0005-0000-0000-0000EB560000}"/>
    <cellStyle name="SAPBEXresExc2" xfId="109" xr:uid="{00000000-0005-0000-0000-0000EC560000}"/>
    <cellStyle name="SAPBEXresExc2Emph" xfId="110" xr:uid="{00000000-0005-0000-0000-0000ED560000}"/>
    <cellStyle name="SAPBEXresItem" xfId="111" xr:uid="{00000000-0005-0000-0000-0000EE560000}"/>
    <cellStyle name="SAPBEXresItem 2" xfId="7421" xr:uid="{00000000-0005-0000-0000-0000EF560000}"/>
    <cellStyle name="SAPBEXresItem 2 2" xfId="9652" xr:uid="{00000000-0005-0000-0000-0000F0560000}"/>
    <cellStyle name="SAPBEXresItem 2 2 2" xfId="16865" xr:uid="{00000000-0005-0000-0000-0000F1560000}"/>
    <cellStyle name="SAPBEXresItem 2 2 3" xfId="22331" xr:uid="{00000000-0005-0000-0000-0000F2560000}"/>
    <cellStyle name="SAPBEXresItem 2 3" xfId="9850" xr:uid="{00000000-0005-0000-0000-0000F3560000}"/>
    <cellStyle name="SAPBEXresItem 2 3 2" xfId="17063" xr:uid="{00000000-0005-0000-0000-0000F4560000}"/>
    <cellStyle name="SAPBEXresItem 2 3 3" xfId="22529" xr:uid="{00000000-0005-0000-0000-0000F5560000}"/>
    <cellStyle name="SAPBEXresItem 2 4" xfId="11054" xr:uid="{00000000-0005-0000-0000-0000F6560000}"/>
    <cellStyle name="SAPBEXresItem 2 4 2" xfId="18267" xr:uid="{00000000-0005-0000-0000-0000F7560000}"/>
    <cellStyle name="SAPBEXresItem 2 4 3" xfId="23484" xr:uid="{00000000-0005-0000-0000-0000F8560000}"/>
    <cellStyle name="SAPBEXresItem 2 5" xfId="13001" xr:uid="{00000000-0005-0000-0000-0000F9560000}"/>
    <cellStyle name="SAPBEXresItem 2 5 2" xfId="20208" xr:uid="{00000000-0005-0000-0000-0000FA560000}"/>
    <cellStyle name="SAPBEXresItem 2 5 3" xfId="25164" xr:uid="{00000000-0005-0000-0000-0000FB560000}"/>
    <cellStyle name="SAPBEXresItem 2 6" xfId="13190" xr:uid="{00000000-0005-0000-0000-0000FC560000}"/>
    <cellStyle name="SAPBEXresItem 2 6 2" xfId="20397" xr:uid="{00000000-0005-0000-0000-0000FD560000}"/>
    <cellStyle name="SAPBEXresItem 2 6 3" xfId="25353" xr:uid="{00000000-0005-0000-0000-0000FE560000}"/>
    <cellStyle name="SAPBEXresItem 2 7" xfId="14862" xr:uid="{00000000-0005-0000-0000-0000FF560000}"/>
    <cellStyle name="SAPBEXresItem 2 8" xfId="20575" xr:uid="{00000000-0005-0000-0000-000000570000}"/>
    <cellStyle name="SAPBEXresItem 3" xfId="7422" xr:uid="{00000000-0005-0000-0000-000001570000}"/>
    <cellStyle name="SAPBEXresItem 3 2" xfId="7423" xr:uid="{00000000-0005-0000-0000-000002570000}"/>
    <cellStyle name="SAPBEXresItem 3 2 2" xfId="9654" xr:uid="{00000000-0005-0000-0000-000003570000}"/>
    <cellStyle name="SAPBEXresItem 3 2 2 2" xfId="16867" xr:uid="{00000000-0005-0000-0000-000004570000}"/>
    <cellStyle name="SAPBEXresItem 3 2 2 3" xfId="22333" xr:uid="{00000000-0005-0000-0000-000005570000}"/>
    <cellStyle name="SAPBEXresItem 3 2 3" xfId="9852" xr:uid="{00000000-0005-0000-0000-000006570000}"/>
    <cellStyle name="SAPBEXresItem 3 2 3 2" xfId="17065" xr:uid="{00000000-0005-0000-0000-000007570000}"/>
    <cellStyle name="SAPBEXresItem 3 2 3 3" xfId="22531" xr:uid="{00000000-0005-0000-0000-000008570000}"/>
    <cellStyle name="SAPBEXresItem 3 2 4" xfId="11056" xr:uid="{00000000-0005-0000-0000-000009570000}"/>
    <cellStyle name="SAPBEXresItem 3 2 4 2" xfId="18269" xr:uid="{00000000-0005-0000-0000-00000A570000}"/>
    <cellStyle name="SAPBEXresItem 3 2 4 3" xfId="23486" xr:uid="{00000000-0005-0000-0000-00000B570000}"/>
    <cellStyle name="SAPBEXresItem 3 2 5" xfId="13003" xr:uid="{00000000-0005-0000-0000-00000C570000}"/>
    <cellStyle name="SAPBEXresItem 3 2 5 2" xfId="20210" xr:uid="{00000000-0005-0000-0000-00000D570000}"/>
    <cellStyle name="SAPBEXresItem 3 2 5 3" xfId="25166" xr:uid="{00000000-0005-0000-0000-00000E570000}"/>
    <cellStyle name="SAPBEXresItem 3 2 6" xfId="13192" xr:uid="{00000000-0005-0000-0000-00000F570000}"/>
    <cellStyle name="SAPBEXresItem 3 2 6 2" xfId="20399" xr:uid="{00000000-0005-0000-0000-000010570000}"/>
    <cellStyle name="SAPBEXresItem 3 2 6 3" xfId="25355" xr:uid="{00000000-0005-0000-0000-000011570000}"/>
    <cellStyle name="SAPBEXresItem 3 2 7" xfId="14864" xr:uid="{00000000-0005-0000-0000-000012570000}"/>
    <cellStyle name="SAPBEXresItem 3 2 8" xfId="20577" xr:uid="{00000000-0005-0000-0000-000013570000}"/>
    <cellStyle name="SAPBEXresItem 3 3" xfId="9653" xr:uid="{00000000-0005-0000-0000-000014570000}"/>
    <cellStyle name="SAPBEXresItem 3 3 2" xfId="16866" xr:uid="{00000000-0005-0000-0000-000015570000}"/>
    <cellStyle name="SAPBEXresItem 3 3 3" xfId="22332" xr:uid="{00000000-0005-0000-0000-000016570000}"/>
    <cellStyle name="SAPBEXresItem 3 4" xfId="9851" xr:uid="{00000000-0005-0000-0000-000017570000}"/>
    <cellStyle name="SAPBEXresItem 3 4 2" xfId="17064" xr:uid="{00000000-0005-0000-0000-000018570000}"/>
    <cellStyle name="SAPBEXresItem 3 4 3" xfId="22530" xr:uid="{00000000-0005-0000-0000-000019570000}"/>
    <cellStyle name="SAPBEXresItem 3 5" xfId="11055" xr:uid="{00000000-0005-0000-0000-00001A570000}"/>
    <cellStyle name="SAPBEXresItem 3 5 2" xfId="18268" xr:uid="{00000000-0005-0000-0000-00001B570000}"/>
    <cellStyle name="SAPBEXresItem 3 5 3" xfId="23485" xr:uid="{00000000-0005-0000-0000-00001C570000}"/>
    <cellStyle name="SAPBEXresItem 3 6" xfId="13002" xr:uid="{00000000-0005-0000-0000-00001D570000}"/>
    <cellStyle name="SAPBEXresItem 3 6 2" xfId="20209" xr:uid="{00000000-0005-0000-0000-00001E570000}"/>
    <cellStyle name="SAPBEXresItem 3 6 3" xfId="25165" xr:uid="{00000000-0005-0000-0000-00001F570000}"/>
    <cellStyle name="SAPBEXresItem 3 7" xfId="13191" xr:uid="{00000000-0005-0000-0000-000020570000}"/>
    <cellStyle name="SAPBEXresItem 3 7 2" xfId="20398" xr:uid="{00000000-0005-0000-0000-000021570000}"/>
    <cellStyle name="SAPBEXresItem 3 7 3" xfId="25354" xr:uid="{00000000-0005-0000-0000-000022570000}"/>
    <cellStyle name="SAPBEXresItem 3 8" xfId="14863" xr:uid="{00000000-0005-0000-0000-000023570000}"/>
    <cellStyle name="SAPBEXresItem 3 9" xfId="20576" xr:uid="{00000000-0005-0000-0000-000024570000}"/>
    <cellStyle name="SAPBEXresItem 4" xfId="7424" xr:uid="{00000000-0005-0000-0000-000025570000}"/>
    <cellStyle name="SAPBEXresItem 5" xfId="7425" xr:uid="{00000000-0005-0000-0000-000026570000}"/>
    <cellStyle name="SAPBEXresItem 5 2" xfId="9655" xr:uid="{00000000-0005-0000-0000-000027570000}"/>
    <cellStyle name="SAPBEXresItem 5 2 2" xfId="16868" xr:uid="{00000000-0005-0000-0000-000028570000}"/>
    <cellStyle name="SAPBEXresItem 5 2 3" xfId="22334" xr:uid="{00000000-0005-0000-0000-000029570000}"/>
    <cellStyle name="SAPBEXresItem 5 3" xfId="9853" xr:uid="{00000000-0005-0000-0000-00002A570000}"/>
    <cellStyle name="SAPBEXresItem 5 3 2" xfId="17066" xr:uid="{00000000-0005-0000-0000-00002B570000}"/>
    <cellStyle name="SAPBEXresItem 5 3 3" xfId="22532" xr:uid="{00000000-0005-0000-0000-00002C570000}"/>
    <cellStyle name="SAPBEXresItem 5 4" xfId="11057" xr:uid="{00000000-0005-0000-0000-00002D570000}"/>
    <cellStyle name="SAPBEXresItem 5 4 2" xfId="18270" xr:uid="{00000000-0005-0000-0000-00002E570000}"/>
    <cellStyle name="SAPBEXresItem 5 4 3" xfId="23487" xr:uid="{00000000-0005-0000-0000-00002F570000}"/>
    <cellStyle name="SAPBEXresItem 5 5" xfId="13004" xr:uid="{00000000-0005-0000-0000-000030570000}"/>
    <cellStyle name="SAPBEXresItem 5 5 2" xfId="20211" xr:uid="{00000000-0005-0000-0000-000031570000}"/>
    <cellStyle name="SAPBEXresItem 5 5 3" xfId="25167" xr:uid="{00000000-0005-0000-0000-000032570000}"/>
    <cellStyle name="SAPBEXresItem 5 6" xfId="13193" xr:uid="{00000000-0005-0000-0000-000033570000}"/>
    <cellStyle name="SAPBEXresItem 5 6 2" xfId="20400" xr:uid="{00000000-0005-0000-0000-000034570000}"/>
    <cellStyle name="SAPBEXresItem 5 6 3" xfId="25356" xr:uid="{00000000-0005-0000-0000-000035570000}"/>
    <cellStyle name="SAPBEXresItem 5 7" xfId="14865" xr:uid="{00000000-0005-0000-0000-000036570000}"/>
    <cellStyle name="SAPBEXresItem 5 8" xfId="20578" xr:uid="{00000000-0005-0000-0000-000037570000}"/>
    <cellStyle name="SAPBEXresItem 6" xfId="7719" xr:uid="{00000000-0005-0000-0000-000038570000}"/>
    <cellStyle name="SAPBEXresItem 6 2" xfId="14937" xr:uid="{00000000-0005-0000-0000-000039570000}"/>
    <cellStyle name="SAPBEXresItem 6 3" xfId="20658" xr:uid="{00000000-0005-0000-0000-00003A570000}"/>
    <cellStyle name="SAPBEXresItemX" xfId="112" xr:uid="{00000000-0005-0000-0000-00003B570000}"/>
    <cellStyle name="SAPBEXresItemX 10" xfId="10217" xr:uid="{00000000-0005-0000-0000-00003C570000}"/>
    <cellStyle name="SAPBEXresItemX 10 2" xfId="17430" xr:uid="{00000000-0005-0000-0000-00003D570000}"/>
    <cellStyle name="SAPBEXresItemX 10 3" xfId="22867" xr:uid="{00000000-0005-0000-0000-00003E570000}"/>
    <cellStyle name="SAPBEXresItemX 11" xfId="13240" xr:uid="{00000000-0005-0000-0000-00003F570000}"/>
    <cellStyle name="SAPBEXresItemX 12" xfId="14882" xr:uid="{00000000-0005-0000-0000-000040570000}"/>
    <cellStyle name="SAPBEXresItemX 13" xfId="25474" xr:uid="{00000000-0005-0000-0000-000041570000}"/>
    <cellStyle name="SAPBEXresItemX 2" xfId="376" xr:uid="{00000000-0005-0000-0000-000042570000}"/>
    <cellStyle name="SAPBEXresItemX 2 10" xfId="11159" xr:uid="{00000000-0005-0000-0000-000043570000}"/>
    <cellStyle name="SAPBEXresItemX 2 10 2" xfId="18366" xr:uid="{00000000-0005-0000-0000-000044570000}"/>
    <cellStyle name="SAPBEXresItemX 2 10 3" xfId="23579" xr:uid="{00000000-0005-0000-0000-000045570000}"/>
    <cellStyle name="SAPBEXresItemX 2 11" xfId="13271" xr:uid="{00000000-0005-0000-0000-000046570000}"/>
    <cellStyle name="SAPBEXresItemX 2 12" xfId="25475" xr:uid="{00000000-0005-0000-0000-000047570000}"/>
    <cellStyle name="SAPBEXresItemX 2 2" xfId="469" xr:uid="{00000000-0005-0000-0000-000048570000}"/>
    <cellStyle name="SAPBEXresItemX 2 2 2" xfId="946" xr:uid="{00000000-0005-0000-0000-000049570000}"/>
    <cellStyle name="SAPBEXresItemX 2 2 2 2" xfId="8502" xr:uid="{00000000-0005-0000-0000-00004A570000}"/>
    <cellStyle name="SAPBEXresItemX 2 2 2 2 2" xfId="15715" xr:uid="{00000000-0005-0000-0000-00004B570000}"/>
    <cellStyle name="SAPBEXresItemX 2 2 2 2 3" xfId="21360" xr:uid="{00000000-0005-0000-0000-00004C570000}"/>
    <cellStyle name="SAPBEXresItemX 2 2 2 3" xfId="8794" xr:uid="{00000000-0005-0000-0000-00004D570000}"/>
    <cellStyle name="SAPBEXresItemX 2 2 2 3 2" xfId="16007" xr:uid="{00000000-0005-0000-0000-00004E570000}"/>
    <cellStyle name="SAPBEXresItemX 2 2 2 3 3" xfId="21551" xr:uid="{00000000-0005-0000-0000-00004F570000}"/>
    <cellStyle name="SAPBEXresItemX 2 2 2 4" xfId="10633" xr:uid="{00000000-0005-0000-0000-000050570000}"/>
    <cellStyle name="SAPBEXresItemX 2 2 2 4 2" xfId="17846" xr:uid="{00000000-0005-0000-0000-000051570000}"/>
    <cellStyle name="SAPBEXresItemX 2 2 2 4 3" xfId="23242" xr:uid="{00000000-0005-0000-0000-000052570000}"/>
    <cellStyle name="SAPBEXresItemX 2 2 2 5" xfId="11686" xr:uid="{00000000-0005-0000-0000-000053570000}"/>
    <cellStyle name="SAPBEXresItemX 2 2 2 5 2" xfId="18893" xr:uid="{00000000-0005-0000-0000-000054570000}"/>
    <cellStyle name="SAPBEXresItemX 2 2 2 5 3" xfId="24057" xr:uid="{00000000-0005-0000-0000-000055570000}"/>
    <cellStyle name="SAPBEXresItemX 2 2 2 6" xfId="12327" xr:uid="{00000000-0005-0000-0000-000056570000}"/>
    <cellStyle name="SAPBEXresItemX 2 2 2 6 2" xfId="19534" xr:uid="{00000000-0005-0000-0000-000057570000}"/>
    <cellStyle name="SAPBEXresItemX 2 2 2 6 3" xfId="24569" xr:uid="{00000000-0005-0000-0000-000058570000}"/>
    <cellStyle name="SAPBEXresItemX 2 2 2 7" xfId="13751" xr:uid="{00000000-0005-0000-0000-000059570000}"/>
    <cellStyle name="SAPBEXresItemX 2 2 2 8" xfId="14390" xr:uid="{00000000-0005-0000-0000-00005A570000}"/>
    <cellStyle name="SAPBEXresItemX 2 2 3" xfId="8090" xr:uid="{00000000-0005-0000-0000-00005B570000}"/>
    <cellStyle name="SAPBEXresItemX 2 2 3 2" xfId="15303" xr:uid="{00000000-0005-0000-0000-00005C570000}"/>
    <cellStyle name="SAPBEXresItemX 2 2 3 3" xfId="20989" xr:uid="{00000000-0005-0000-0000-00005D570000}"/>
    <cellStyle name="SAPBEXresItemX 2 2 4" xfId="9168" xr:uid="{00000000-0005-0000-0000-00005E570000}"/>
    <cellStyle name="SAPBEXresItemX 2 2 4 2" xfId="16381" xr:uid="{00000000-0005-0000-0000-00005F570000}"/>
    <cellStyle name="SAPBEXresItemX 2 2 4 3" xfId="21918" xr:uid="{00000000-0005-0000-0000-000060570000}"/>
    <cellStyle name="SAPBEXresItemX 2 2 5" xfId="10219" xr:uid="{00000000-0005-0000-0000-000061570000}"/>
    <cellStyle name="SAPBEXresItemX 2 2 5 2" xfId="17432" xr:uid="{00000000-0005-0000-0000-000062570000}"/>
    <cellStyle name="SAPBEXresItemX 2 2 5 3" xfId="22869" xr:uid="{00000000-0005-0000-0000-000063570000}"/>
    <cellStyle name="SAPBEXresItemX 2 2 6" xfId="11252" xr:uid="{00000000-0005-0000-0000-000064570000}"/>
    <cellStyle name="SAPBEXresItemX 2 2 6 2" xfId="18459" xr:uid="{00000000-0005-0000-0000-000065570000}"/>
    <cellStyle name="SAPBEXresItemX 2 2 6 3" xfId="23664" xr:uid="{00000000-0005-0000-0000-000066570000}"/>
    <cellStyle name="SAPBEXresItemX 2 2 7" xfId="11524" xr:uid="{00000000-0005-0000-0000-000067570000}"/>
    <cellStyle name="SAPBEXresItemX 2 2 7 2" xfId="18731" xr:uid="{00000000-0005-0000-0000-000068570000}"/>
    <cellStyle name="SAPBEXresItemX 2 2 7 3" xfId="23911" xr:uid="{00000000-0005-0000-0000-000069570000}"/>
    <cellStyle name="SAPBEXresItemX 2 2 8" xfId="13344" xr:uid="{00000000-0005-0000-0000-00006A570000}"/>
    <cellStyle name="SAPBEXresItemX 2 3" xfId="552" xr:uid="{00000000-0005-0000-0000-00006B570000}"/>
    <cellStyle name="SAPBEXresItemX 2 3 2" xfId="1008" xr:uid="{00000000-0005-0000-0000-00006C570000}"/>
    <cellStyle name="SAPBEXresItemX 2 3 2 2" xfId="8503" xr:uid="{00000000-0005-0000-0000-00006D570000}"/>
    <cellStyle name="SAPBEXresItemX 2 3 2 2 2" xfId="15716" xr:uid="{00000000-0005-0000-0000-00006E570000}"/>
    <cellStyle name="SAPBEXresItemX 2 3 2 2 3" xfId="21361" xr:uid="{00000000-0005-0000-0000-00006F570000}"/>
    <cellStyle name="SAPBEXresItemX 2 3 2 3" xfId="8793" xr:uid="{00000000-0005-0000-0000-000070570000}"/>
    <cellStyle name="SAPBEXresItemX 2 3 2 3 2" xfId="16006" xr:uid="{00000000-0005-0000-0000-000071570000}"/>
    <cellStyle name="SAPBEXresItemX 2 3 2 3 3" xfId="21550" xr:uid="{00000000-0005-0000-0000-000072570000}"/>
    <cellStyle name="SAPBEXresItemX 2 3 2 4" xfId="10634" xr:uid="{00000000-0005-0000-0000-000073570000}"/>
    <cellStyle name="SAPBEXresItemX 2 3 2 4 2" xfId="17847" xr:uid="{00000000-0005-0000-0000-000074570000}"/>
    <cellStyle name="SAPBEXresItemX 2 3 2 4 3" xfId="23243" xr:uid="{00000000-0005-0000-0000-000075570000}"/>
    <cellStyle name="SAPBEXresItemX 2 3 2 5" xfId="11748" xr:uid="{00000000-0005-0000-0000-000076570000}"/>
    <cellStyle name="SAPBEXresItemX 2 3 2 5 2" xfId="18955" xr:uid="{00000000-0005-0000-0000-000077570000}"/>
    <cellStyle name="SAPBEXresItemX 2 3 2 5 3" xfId="24109" xr:uid="{00000000-0005-0000-0000-000078570000}"/>
    <cellStyle name="SAPBEXresItemX 2 3 2 6" xfId="12275" xr:uid="{00000000-0005-0000-0000-000079570000}"/>
    <cellStyle name="SAPBEXresItemX 2 3 2 6 2" xfId="19482" xr:uid="{00000000-0005-0000-0000-00007A570000}"/>
    <cellStyle name="SAPBEXresItemX 2 3 2 6 3" xfId="24517" xr:uid="{00000000-0005-0000-0000-00007B570000}"/>
    <cellStyle name="SAPBEXresItemX 2 3 2 7" xfId="13813" xr:uid="{00000000-0005-0000-0000-00007C570000}"/>
    <cellStyle name="SAPBEXresItemX 2 3 2 8" xfId="14338" xr:uid="{00000000-0005-0000-0000-00007D570000}"/>
    <cellStyle name="SAPBEXresItemX 2 3 3" xfId="8091" xr:uid="{00000000-0005-0000-0000-00007E570000}"/>
    <cellStyle name="SAPBEXresItemX 2 3 3 2" xfId="15304" xr:uid="{00000000-0005-0000-0000-00007F570000}"/>
    <cellStyle name="SAPBEXresItemX 2 3 3 3" xfId="20990" xr:uid="{00000000-0005-0000-0000-000080570000}"/>
    <cellStyle name="SAPBEXresItemX 2 3 4" xfId="9167" xr:uid="{00000000-0005-0000-0000-000081570000}"/>
    <cellStyle name="SAPBEXresItemX 2 3 4 2" xfId="16380" xr:uid="{00000000-0005-0000-0000-000082570000}"/>
    <cellStyle name="SAPBEXresItemX 2 3 4 3" xfId="21917" xr:uid="{00000000-0005-0000-0000-000083570000}"/>
    <cellStyle name="SAPBEXresItemX 2 3 5" xfId="10220" xr:uid="{00000000-0005-0000-0000-000084570000}"/>
    <cellStyle name="SAPBEXresItemX 2 3 5 2" xfId="17433" xr:uid="{00000000-0005-0000-0000-000085570000}"/>
    <cellStyle name="SAPBEXresItemX 2 3 5 3" xfId="22870" xr:uid="{00000000-0005-0000-0000-000086570000}"/>
    <cellStyle name="SAPBEXresItemX 2 3 6" xfId="11335" xr:uid="{00000000-0005-0000-0000-000087570000}"/>
    <cellStyle name="SAPBEXresItemX 2 3 6 2" xfId="18542" xr:uid="{00000000-0005-0000-0000-000088570000}"/>
    <cellStyle name="SAPBEXresItemX 2 3 6 3" xfId="23737" xr:uid="{00000000-0005-0000-0000-000089570000}"/>
    <cellStyle name="SAPBEXresItemX 2 3 7" xfId="12683" xr:uid="{00000000-0005-0000-0000-00008A570000}"/>
    <cellStyle name="SAPBEXresItemX 2 3 7 2" xfId="19890" xr:uid="{00000000-0005-0000-0000-00008B570000}"/>
    <cellStyle name="SAPBEXresItemX 2 3 7 3" xfId="24881" xr:uid="{00000000-0005-0000-0000-00008C570000}"/>
    <cellStyle name="SAPBEXresItemX 2 3 8" xfId="13417" xr:uid="{00000000-0005-0000-0000-00008D570000}"/>
    <cellStyle name="SAPBEXresItemX 2 4" xfId="621" xr:uid="{00000000-0005-0000-0000-00008E570000}"/>
    <cellStyle name="SAPBEXresItemX 2 4 2" xfId="1077" xr:uid="{00000000-0005-0000-0000-00008F570000}"/>
    <cellStyle name="SAPBEXresItemX 2 4 2 2" xfId="8504" xr:uid="{00000000-0005-0000-0000-000090570000}"/>
    <cellStyle name="SAPBEXresItemX 2 4 2 2 2" xfId="15717" xr:uid="{00000000-0005-0000-0000-000091570000}"/>
    <cellStyle name="SAPBEXresItemX 2 4 2 2 3" xfId="21362" xr:uid="{00000000-0005-0000-0000-000092570000}"/>
    <cellStyle name="SAPBEXresItemX 2 4 2 3" xfId="8792" xr:uid="{00000000-0005-0000-0000-000093570000}"/>
    <cellStyle name="SAPBEXresItemX 2 4 2 3 2" xfId="16005" xr:uid="{00000000-0005-0000-0000-000094570000}"/>
    <cellStyle name="SAPBEXresItemX 2 4 2 3 3" xfId="21549" xr:uid="{00000000-0005-0000-0000-000095570000}"/>
    <cellStyle name="SAPBEXresItemX 2 4 2 4" xfId="10635" xr:uid="{00000000-0005-0000-0000-000096570000}"/>
    <cellStyle name="SAPBEXresItemX 2 4 2 4 2" xfId="17848" xr:uid="{00000000-0005-0000-0000-000097570000}"/>
    <cellStyle name="SAPBEXresItemX 2 4 2 4 3" xfId="23244" xr:uid="{00000000-0005-0000-0000-000098570000}"/>
    <cellStyle name="SAPBEXresItemX 2 4 2 5" xfId="11817" xr:uid="{00000000-0005-0000-0000-000099570000}"/>
    <cellStyle name="SAPBEXresItemX 2 4 2 5 2" xfId="19024" xr:uid="{00000000-0005-0000-0000-00009A570000}"/>
    <cellStyle name="SAPBEXresItemX 2 4 2 5 3" xfId="24178" xr:uid="{00000000-0005-0000-0000-00009B570000}"/>
    <cellStyle name="SAPBEXresItemX 2 4 2 6" xfId="12206" xr:uid="{00000000-0005-0000-0000-00009C570000}"/>
    <cellStyle name="SAPBEXresItemX 2 4 2 6 2" xfId="19413" xr:uid="{00000000-0005-0000-0000-00009D570000}"/>
    <cellStyle name="SAPBEXresItemX 2 4 2 6 3" xfId="24448" xr:uid="{00000000-0005-0000-0000-00009E570000}"/>
    <cellStyle name="SAPBEXresItemX 2 4 2 7" xfId="13882" xr:uid="{00000000-0005-0000-0000-00009F570000}"/>
    <cellStyle name="SAPBEXresItemX 2 4 2 8" xfId="14269" xr:uid="{00000000-0005-0000-0000-0000A0570000}"/>
    <cellStyle name="SAPBEXresItemX 2 4 3" xfId="8092" xr:uid="{00000000-0005-0000-0000-0000A1570000}"/>
    <cellStyle name="SAPBEXresItemX 2 4 3 2" xfId="15305" xr:uid="{00000000-0005-0000-0000-0000A2570000}"/>
    <cellStyle name="SAPBEXresItemX 2 4 3 3" xfId="20991" xr:uid="{00000000-0005-0000-0000-0000A3570000}"/>
    <cellStyle name="SAPBEXresItemX 2 4 4" xfId="9165" xr:uid="{00000000-0005-0000-0000-0000A4570000}"/>
    <cellStyle name="SAPBEXresItemX 2 4 4 2" xfId="16378" xr:uid="{00000000-0005-0000-0000-0000A5570000}"/>
    <cellStyle name="SAPBEXresItemX 2 4 4 3" xfId="21916" xr:uid="{00000000-0005-0000-0000-0000A6570000}"/>
    <cellStyle name="SAPBEXresItemX 2 4 5" xfId="10221" xr:uid="{00000000-0005-0000-0000-0000A7570000}"/>
    <cellStyle name="SAPBEXresItemX 2 4 5 2" xfId="17434" xr:uid="{00000000-0005-0000-0000-0000A8570000}"/>
    <cellStyle name="SAPBEXresItemX 2 4 5 3" xfId="22871" xr:uid="{00000000-0005-0000-0000-0000A9570000}"/>
    <cellStyle name="SAPBEXresItemX 2 4 6" xfId="11404" xr:uid="{00000000-0005-0000-0000-0000AA570000}"/>
    <cellStyle name="SAPBEXresItemX 2 4 6 2" xfId="18611" xr:uid="{00000000-0005-0000-0000-0000AB570000}"/>
    <cellStyle name="SAPBEXresItemX 2 4 6 3" xfId="23806" xr:uid="{00000000-0005-0000-0000-0000AC570000}"/>
    <cellStyle name="SAPBEXresItemX 2 4 7" xfId="12581" xr:uid="{00000000-0005-0000-0000-0000AD570000}"/>
    <cellStyle name="SAPBEXresItemX 2 4 7 2" xfId="19788" xr:uid="{00000000-0005-0000-0000-0000AE570000}"/>
    <cellStyle name="SAPBEXresItemX 2 4 7 3" xfId="24813" xr:uid="{00000000-0005-0000-0000-0000AF570000}"/>
    <cellStyle name="SAPBEXresItemX 2 4 8" xfId="13480" xr:uid="{00000000-0005-0000-0000-0000B0570000}"/>
    <cellStyle name="SAPBEXresItemX 2 4 9" xfId="14647" xr:uid="{00000000-0005-0000-0000-0000B1570000}"/>
    <cellStyle name="SAPBEXresItemX 2 5" xfId="672" xr:uid="{00000000-0005-0000-0000-0000B2570000}"/>
    <cellStyle name="SAPBEXresItemX 2 5 2" xfId="1128" xr:uid="{00000000-0005-0000-0000-0000B3570000}"/>
    <cellStyle name="SAPBEXresItemX 2 5 2 2" xfId="8505" xr:uid="{00000000-0005-0000-0000-0000B4570000}"/>
    <cellStyle name="SAPBEXresItemX 2 5 2 2 2" xfId="15718" xr:uid="{00000000-0005-0000-0000-0000B5570000}"/>
    <cellStyle name="SAPBEXresItemX 2 5 2 2 3" xfId="21363" xr:uid="{00000000-0005-0000-0000-0000B6570000}"/>
    <cellStyle name="SAPBEXresItemX 2 5 2 3" xfId="8791" xr:uid="{00000000-0005-0000-0000-0000B7570000}"/>
    <cellStyle name="SAPBEXresItemX 2 5 2 3 2" xfId="16004" xr:uid="{00000000-0005-0000-0000-0000B8570000}"/>
    <cellStyle name="SAPBEXresItemX 2 5 2 3 3" xfId="21548" xr:uid="{00000000-0005-0000-0000-0000B9570000}"/>
    <cellStyle name="SAPBEXresItemX 2 5 2 4" xfId="10636" xr:uid="{00000000-0005-0000-0000-0000BA570000}"/>
    <cellStyle name="SAPBEXresItemX 2 5 2 4 2" xfId="17849" xr:uid="{00000000-0005-0000-0000-0000BB570000}"/>
    <cellStyle name="SAPBEXresItemX 2 5 2 4 3" xfId="23245" xr:uid="{00000000-0005-0000-0000-0000BC570000}"/>
    <cellStyle name="SAPBEXresItemX 2 5 2 5" xfId="11868" xr:uid="{00000000-0005-0000-0000-0000BD570000}"/>
    <cellStyle name="SAPBEXresItemX 2 5 2 5 2" xfId="19075" xr:uid="{00000000-0005-0000-0000-0000BE570000}"/>
    <cellStyle name="SAPBEXresItemX 2 5 2 5 3" xfId="24229" xr:uid="{00000000-0005-0000-0000-0000BF570000}"/>
    <cellStyle name="SAPBEXresItemX 2 5 2 6" xfId="12155" xr:uid="{00000000-0005-0000-0000-0000C0570000}"/>
    <cellStyle name="SAPBEXresItemX 2 5 2 6 2" xfId="19362" xr:uid="{00000000-0005-0000-0000-0000C1570000}"/>
    <cellStyle name="SAPBEXresItemX 2 5 2 6 3" xfId="24397" xr:uid="{00000000-0005-0000-0000-0000C2570000}"/>
    <cellStyle name="SAPBEXresItemX 2 5 2 7" xfId="13933" xr:uid="{00000000-0005-0000-0000-0000C3570000}"/>
    <cellStyle name="SAPBEXresItemX 2 5 2 8" xfId="14218" xr:uid="{00000000-0005-0000-0000-0000C4570000}"/>
    <cellStyle name="SAPBEXresItemX 2 5 3" xfId="8093" xr:uid="{00000000-0005-0000-0000-0000C5570000}"/>
    <cellStyle name="SAPBEXresItemX 2 5 3 2" xfId="15306" xr:uid="{00000000-0005-0000-0000-0000C6570000}"/>
    <cellStyle name="SAPBEXresItemX 2 5 3 3" xfId="20992" xr:uid="{00000000-0005-0000-0000-0000C7570000}"/>
    <cellStyle name="SAPBEXresItemX 2 5 4" xfId="9163" xr:uid="{00000000-0005-0000-0000-0000C8570000}"/>
    <cellStyle name="SAPBEXresItemX 2 5 4 2" xfId="16376" xr:uid="{00000000-0005-0000-0000-0000C9570000}"/>
    <cellStyle name="SAPBEXresItemX 2 5 4 3" xfId="21915" xr:uid="{00000000-0005-0000-0000-0000CA570000}"/>
    <cellStyle name="SAPBEXresItemX 2 5 5" xfId="10222" xr:uid="{00000000-0005-0000-0000-0000CB570000}"/>
    <cellStyle name="SAPBEXresItemX 2 5 5 2" xfId="17435" xr:uid="{00000000-0005-0000-0000-0000CC570000}"/>
    <cellStyle name="SAPBEXresItemX 2 5 5 3" xfId="22872" xr:uid="{00000000-0005-0000-0000-0000CD570000}"/>
    <cellStyle name="SAPBEXresItemX 2 5 6" xfId="11455" xr:uid="{00000000-0005-0000-0000-0000CE570000}"/>
    <cellStyle name="SAPBEXresItemX 2 5 6 2" xfId="18662" xr:uid="{00000000-0005-0000-0000-0000CF570000}"/>
    <cellStyle name="SAPBEXresItemX 2 5 6 3" xfId="23857" xr:uid="{00000000-0005-0000-0000-0000D0570000}"/>
    <cellStyle name="SAPBEXresItemX 2 5 7" xfId="12530" xr:uid="{00000000-0005-0000-0000-0000D1570000}"/>
    <cellStyle name="SAPBEXresItemX 2 5 7 2" xfId="19737" xr:uid="{00000000-0005-0000-0000-0000D2570000}"/>
    <cellStyle name="SAPBEXresItemX 2 5 7 3" xfId="24762" xr:uid="{00000000-0005-0000-0000-0000D3570000}"/>
    <cellStyle name="SAPBEXresItemX 2 5 8" xfId="13531" xr:uid="{00000000-0005-0000-0000-0000D4570000}"/>
    <cellStyle name="SAPBEXresItemX 2 5 9" xfId="14564" xr:uid="{00000000-0005-0000-0000-0000D5570000}"/>
    <cellStyle name="SAPBEXresItemX 2 6" xfId="855" xr:uid="{00000000-0005-0000-0000-0000D6570000}"/>
    <cellStyle name="SAPBEXresItemX 2 6 2" xfId="8506" xr:uid="{00000000-0005-0000-0000-0000D7570000}"/>
    <cellStyle name="SAPBEXresItemX 2 6 2 2" xfId="15719" xr:uid="{00000000-0005-0000-0000-0000D8570000}"/>
    <cellStyle name="SAPBEXresItemX 2 6 2 3" xfId="21364" xr:uid="{00000000-0005-0000-0000-0000D9570000}"/>
    <cellStyle name="SAPBEXresItemX 2 6 3" xfId="8790" xr:uid="{00000000-0005-0000-0000-0000DA570000}"/>
    <cellStyle name="SAPBEXresItemX 2 6 3 2" xfId="16003" xr:uid="{00000000-0005-0000-0000-0000DB570000}"/>
    <cellStyle name="SAPBEXresItemX 2 6 3 3" xfId="21547" xr:uid="{00000000-0005-0000-0000-0000DC570000}"/>
    <cellStyle name="SAPBEXresItemX 2 6 4" xfId="10637" xr:uid="{00000000-0005-0000-0000-0000DD570000}"/>
    <cellStyle name="SAPBEXresItemX 2 6 4 2" xfId="17850" xr:uid="{00000000-0005-0000-0000-0000DE570000}"/>
    <cellStyle name="SAPBEXresItemX 2 6 4 3" xfId="23246" xr:uid="{00000000-0005-0000-0000-0000DF570000}"/>
    <cellStyle name="SAPBEXresItemX 2 6 5" xfId="11595" xr:uid="{00000000-0005-0000-0000-0000E0570000}"/>
    <cellStyle name="SAPBEXresItemX 2 6 5 2" xfId="18802" xr:uid="{00000000-0005-0000-0000-0000E1570000}"/>
    <cellStyle name="SAPBEXresItemX 2 6 5 3" xfId="23974" xr:uid="{00000000-0005-0000-0000-0000E2570000}"/>
    <cellStyle name="SAPBEXresItemX 2 6 6" xfId="12410" xr:uid="{00000000-0005-0000-0000-0000E3570000}"/>
    <cellStyle name="SAPBEXresItemX 2 6 6 2" xfId="19617" xr:uid="{00000000-0005-0000-0000-0000E4570000}"/>
    <cellStyle name="SAPBEXresItemX 2 6 6 3" xfId="24652" xr:uid="{00000000-0005-0000-0000-0000E5570000}"/>
    <cellStyle name="SAPBEXresItemX 2 6 7" xfId="13660" xr:uid="{00000000-0005-0000-0000-0000E6570000}"/>
    <cellStyle name="SAPBEXresItemX 2 6 8" xfId="14467" xr:uid="{00000000-0005-0000-0000-0000E7570000}"/>
    <cellStyle name="SAPBEXresItemX 2 7" xfId="8089" xr:uid="{00000000-0005-0000-0000-0000E8570000}"/>
    <cellStyle name="SAPBEXresItemX 2 7 2" xfId="15302" xr:uid="{00000000-0005-0000-0000-0000E9570000}"/>
    <cellStyle name="SAPBEXresItemX 2 7 3" xfId="20988" xr:uid="{00000000-0005-0000-0000-0000EA570000}"/>
    <cellStyle name="SAPBEXresItemX 2 8" xfId="9170" xr:uid="{00000000-0005-0000-0000-0000EB570000}"/>
    <cellStyle name="SAPBEXresItemX 2 8 2" xfId="16383" xr:uid="{00000000-0005-0000-0000-0000EC570000}"/>
    <cellStyle name="SAPBEXresItemX 2 8 3" xfId="21919" xr:uid="{00000000-0005-0000-0000-0000ED570000}"/>
    <cellStyle name="SAPBEXresItemX 2 9" xfId="10218" xr:uid="{00000000-0005-0000-0000-0000EE570000}"/>
    <cellStyle name="SAPBEXresItemX 2 9 2" xfId="17431" xr:uid="{00000000-0005-0000-0000-0000EF570000}"/>
    <cellStyle name="SAPBEXresItemX 2 9 3" xfId="22868" xr:uid="{00000000-0005-0000-0000-0000F0570000}"/>
    <cellStyle name="SAPBEXresItemX 3" xfId="386" xr:uid="{00000000-0005-0000-0000-0000F1570000}"/>
    <cellStyle name="SAPBEXresItemX 3 10" xfId="11169" xr:uid="{00000000-0005-0000-0000-0000F2570000}"/>
    <cellStyle name="SAPBEXresItemX 3 10 2" xfId="18376" xr:uid="{00000000-0005-0000-0000-0000F3570000}"/>
    <cellStyle name="SAPBEXresItemX 3 10 3" xfId="23587" xr:uid="{00000000-0005-0000-0000-0000F4570000}"/>
    <cellStyle name="SAPBEXresItemX 3 11" xfId="13278" xr:uid="{00000000-0005-0000-0000-0000F5570000}"/>
    <cellStyle name="SAPBEXresItemX 3 12" xfId="25476" xr:uid="{00000000-0005-0000-0000-0000F6570000}"/>
    <cellStyle name="SAPBEXresItemX 3 2" xfId="476" xr:uid="{00000000-0005-0000-0000-0000F7570000}"/>
    <cellStyle name="SAPBEXresItemX 3 2 2" xfId="953" xr:uid="{00000000-0005-0000-0000-0000F8570000}"/>
    <cellStyle name="SAPBEXresItemX 3 2 2 2" xfId="8507" xr:uid="{00000000-0005-0000-0000-0000F9570000}"/>
    <cellStyle name="SAPBEXresItemX 3 2 2 2 2" xfId="15720" xr:uid="{00000000-0005-0000-0000-0000FA570000}"/>
    <cellStyle name="SAPBEXresItemX 3 2 2 2 3" xfId="21365" xr:uid="{00000000-0005-0000-0000-0000FB570000}"/>
    <cellStyle name="SAPBEXresItemX 3 2 2 3" xfId="8789" xr:uid="{00000000-0005-0000-0000-0000FC570000}"/>
    <cellStyle name="SAPBEXresItemX 3 2 2 3 2" xfId="16002" xr:uid="{00000000-0005-0000-0000-0000FD570000}"/>
    <cellStyle name="SAPBEXresItemX 3 2 2 3 3" xfId="21546" xr:uid="{00000000-0005-0000-0000-0000FE570000}"/>
    <cellStyle name="SAPBEXresItemX 3 2 2 4" xfId="10638" xr:uid="{00000000-0005-0000-0000-0000FF570000}"/>
    <cellStyle name="SAPBEXresItemX 3 2 2 4 2" xfId="17851" xr:uid="{00000000-0005-0000-0000-000000580000}"/>
    <cellStyle name="SAPBEXresItemX 3 2 2 4 3" xfId="23247" xr:uid="{00000000-0005-0000-0000-000001580000}"/>
    <cellStyle name="SAPBEXresItemX 3 2 2 5" xfId="11693" xr:uid="{00000000-0005-0000-0000-000002580000}"/>
    <cellStyle name="SAPBEXresItemX 3 2 2 5 2" xfId="18900" xr:uid="{00000000-0005-0000-0000-000003580000}"/>
    <cellStyle name="SAPBEXresItemX 3 2 2 5 3" xfId="24062" xr:uid="{00000000-0005-0000-0000-000004580000}"/>
    <cellStyle name="SAPBEXresItemX 3 2 2 6" xfId="12322" xr:uid="{00000000-0005-0000-0000-000005580000}"/>
    <cellStyle name="SAPBEXresItemX 3 2 2 6 2" xfId="19529" xr:uid="{00000000-0005-0000-0000-000006580000}"/>
    <cellStyle name="SAPBEXresItemX 3 2 2 6 3" xfId="24564" xr:uid="{00000000-0005-0000-0000-000007580000}"/>
    <cellStyle name="SAPBEXresItemX 3 2 2 7" xfId="13758" xr:uid="{00000000-0005-0000-0000-000008580000}"/>
    <cellStyle name="SAPBEXresItemX 3 2 2 8" xfId="14385" xr:uid="{00000000-0005-0000-0000-000009580000}"/>
    <cellStyle name="SAPBEXresItemX 3 2 3" xfId="8095" xr:uid="{00000000-0005-0000-0000-00000A580000}"/>
    <cellStyle name="SAPBEXresItemX 3 2 3 2" xfId="15308" xr:uid="{00000000-0005-0000-0000-00000B580000}"/>
    <cellStyle name="SAPBEXresItemX 3 2 3 3" xfId="20994" xr:uid="{00000000-0005-0000-0000-00000C580000}"/>
    <cellStyle name="SAPBEXresItemX 3 2 4" xfId="9161" xr:uid="{00000000-0005-0000-0000-00000D580000}"/>
    <cellStyle name="SAPBEXresItemX 3 2 4 2" xfId="16374" xr:uid="{00000000-0005-0000-0000-00000E580000}"/>
    <cellStyle name="SAPBEXresItemX 3 2 4 3" xfId="21913" xr:uid="{00000000-0005-0000-0000-00000F580000}"/>
    <cellStyle name="SAPBEXresItemX 3 2 5" xfId="10224" xr:uid="{00000000-0005-0000-0000-000010580000}"/>
    <cellStyle name="SAPBEXresItemX 3 2 5 2" xfId="17437" xr:uid="{00000000-0005-0000-0000-000011580000}"/>
    <cellStyle name="SAPBEXresItemX 3 2 5 3" xfId="22874" xr:uid="{00000000-0005-0000-0000-000012580000}"/>
    <cellStyle name="SAPBEXresItemX 3 2 6" xfId="11259" xr:uid="{00000000-0005-0000-0000-000013580000}"/>
    <cellStyle name="SAPBEXresItemX 3 2 6 2" xfId="18466" xr:uid="{00000000-0005-0000-0000-000014580000}"/>
    <cellStyle name="SAPBEXresItemX 3 2 6 3" xfId="23669" xr:uid="{00000000-0005-0000-0000-000015580000}"/>
    <cellStyle name="SAPBEXresItemX 3 2 7" xfId="12750" xr:uid="{00000000-0005-0000-0000-000016580000}"/>
    <cellStyle name="SAPBEXresItemX 3 2 7 2" xfId="19957" xr:uid="{00000000-0005-0000-0000-000017580000}"/>
    <cellStyle name="SAPBEXresItemX 3 2 7 3" xfId="24948" xr:uid="{00000000-0005-0000-0000-000018580000}"/>
    <cellStyle name="SAPBEXresItemX 3 2 8" xfId="13351" xr:uid="{00000000-0005-0000-0000-000019580000}"/>
    <cellStyle name="SAPBEXresItemX 3 3" xfId="560" xr:uid="{00000000-0005-0000-0000-00001A580000}"/>
    <cellStyle name="SAPBEXresItemX 3 3 2" xfId="1016" xr:uid="{00000000-0005-0000-0000-00001B580000}"/>
    <cellStyle name="SAPBEXresItemX 3 3 2 2" xfId="8508" xr:uid="{00000000-0005-0000-0000-00001C580000}"/>
    <cellStyle name="SAPBEXresItemX 3 3 2 2 2" xfId="15721" xr:uid="{00000000-0005-0000-0000-00001D580000}"/>
    <cellStyle name="SAPBEXresItemX 3 3 2 2 3" xfId="21366" xr:uid="{00000000-0005-0000-0000-00001E580000}"/>
    <cellStyle name="SAPBEXresItemX 3 3 2 3" xfId="8788" xr:uid="{00000000-0005-0000-0000-00001F580000}"/>
    <cellStyle name="SAPBEXresItemX 3 3 2 3 2" xfId="16001" xr:uid="{00000000-0005-0000-0000-000020580000}"/>
    <cellStyle name="SAPBEXresItemX 3 3 2 3 3" xfId="21545" xr:uid="{00000000-0005-0000-0000-000021580000}"/>
    <cellStyle name="SAPBEXresItemX 3 3 2 4" xfId="10639" xr:uid="{00000000-0005-0000-0000-000022580000}"/>
    <cellStyle name="SAPBEXresItemX 3 3 2 4 2" xfId="17852" xr:uid="{00000000-0005-0000-0000-000023580000}"/>
    <cellStyle name="SAPBEXresItemX 3 3 2 4 3" xfId="23248" xr:uid="{00000000-0005-0000-0000-000024580000}"/>
    <cellStyle name="SAPBEXresItemX 3 3 2 5" xfId="11756" xr:uid="{00000000-0005-0000-0000-000025580000}"/>
    <cellStyle name="SAPBEXresItemX 3 3 2 5 2" xfId="18963" xr:uid="{00000000-0005-0000-0000-000026580000}"/>
    <cellStyle name="SAPBEXresItemX 3 3 2 5 3" xfId="24117" xr:uid="{00000000-0005-0000-0000-000027580000}"/>
    <cellStyle name="SAPBEXresItemX 3 3 2 6" xfId="12267" xr:uid="{00000000-0005-0000-0000-000028580000}"/>
    <cellStyle name="SAPBEXresItemX 3 3 2 6 2" xfId="19474" xr:uid="{00000000-0005-0000-0000-000029580000}"/>
    <cellStyle name="SAPBEXresItemX 3 3 2 6 3" xfId="24509" xr:uid="{00000000-0005-0000-0000-00002A580000}"/>
    <cellStyle name="SAPBEXresItemX 3 3 2 7" xfId="13821" xr:uid="{00000000-0005-0000-0000-00002B580000}"/>
    <cellStyle name="SAPBEXresItemX 3 3 2 8" xfId="14330" xr:uid="{00000000-0005-0000-0000-00002C580000}"/>
    <cellStyle name="SAPBEXresItemX 3 3 3" xfId="8096" xr:uid="{00000000-0005-0000-0000-00002D580000}"/>
    <cellStyle name="SAPBEXresItemX 3 3 3 2" xfId="15309" xr:uid="{00000000-0005-0000-0000-00002E580000}"/>
    <cellStyle name="SAPBEXresItemX 3 3 3 3" xfId="20995" xr:uid="{00000000-0005-0000-0000-00002F580000}"/>
    <cellStyle name="SAPBEXresItemX 3 3 4" xfId="9160" xr:uid="{00000000-0005-0000-0000-000030580000}"/>
    <cellStyle name="SAPBEXresItemX 3 3 4 2" xfId="16373" xr:uid="{00000000-0005-0000-0000-000031580000}"/>
    <cellStyle name="SAPBEXresItemX 3 3 4 3" xfId="21912" xr:uid="{00000000-0005-0000-0000-000032580000}"/>
    <cellStyle name="SAPBEXresItemX 3 3 5" xfId="10225" xr:uid="{00000000-0005-0000-0000-000033580000}"/>
    <cellStyle name="SAPBEXresItemX 3 3 5 2" xfId="17438" xr:uid="{00000000-0005-0000-0000-000034580000}"/>
    <cellStyle name="SAPBEXresItemX 3 3 5 3" xfId="22875" xr:uid="{00000000-0005-0000-0000-000035580000}"/>
    <cellStyle name="SAPBEXresItemX 3 3 6" xfId="11343" xr:uid="{00000000-0005-0000-0000-000036580000}"/>
    <cellStyle name="SAPBEXresItemX 3 3 6 2" xfId="18550" xr:uid="{00000000-0005-0000-0000-000037580000}"/>
    <cellStyle name="SAPBEXresItemX 3 3 6 3" xfId="23745" xr:uid="{00000000-0005-0000-0000-000038580000}"/>
    <cellStyle name="SAPBEXresItemX 3 3 7" xfId="12675" xr:uid="{00000000-0005-0000-0000-000039580000}"/>
    <cellStyle name="SAPBEXresItemX 3 3 7 2" xfId="19882" xr:uid="{00000000-0005-0000-0000-00003A580000}"/>
    <cellStyle name="SAPBEXresItemX 3 3 7 3" xfId="24873" xr:uid="{00000000-0005-0000-0000-00003B580000}"/>
    <cellStyle name="SAPBEXresItemX 3 3 8" xfId="13422" xr:uid="{00000000-0005-0000-0000-00003C580000}"/>
    <cellStyle name="SAPBEXresItemX 3 4" xfId="626" xr:uid="{00000000-0005-0000-0000-00003D580000}"/>
    <cellStyle name="SAPBEXresItemX 3 4 2" xfId="1082" xr:uid="{00000000-0005-0000-0000-00003E580000}"/>
    <cellStyle name="SAPBEXresItemX 3 4 2 2" xfId="8509" xr:uid="{00000000-0005-0000-0000-00003F580000}"/>
    <cellStyle name="SAPBEXresItemX 3 4 2 2 2" xfId="15722" xr:uid="{00000000-0005-0000-0000-000040580000}"/>
    <cellStyle name="SAPBEXresItemX 3 4 2 2 3" xfId="21367" xr:uid="{00000000-0005-0000-0000-000041580000}"/>
    <cellStyle name="SAPBEXresItemX 3 4 2 3" xfId="8787" xr:uid="{00000000-0005-0000-0000-000042580000}"/>
    <cellStyle name="SAPBEXresItemX 3 4 2 3 2" xfId="16000" xr:uid="{00000000-0005-0000-0000-000043580000}"/>
    <cellStyle name="SAPBEXresItemX 3 4 2 3 3" xfId="21544" xr:uid="{00000000-0005-0000-0000-000044580000}"/>
    <cellStyle name="SAPBEXresItemX 3 4 2 4" xfId="10640" xr:uid="{00000000-0005-0000-0000-000045580000}"/>
    <cellStyle name="SAPBEXresItemX 3 4 2 4 2" xfId="17853" xr:uid="{00000000-0005-0000-0000-000046580000}"/>
    <cellStyle name="SAPBEXresItemX 3 4 2 4 3" xfId="23249" xr:uid="{00000000-0005-0000-0000-000047580000}"/>
    <cellStyle name="SAPBEXresItemX 3 4 2 5" xfId="11822" xr:uid="{00000000-0005-0000-0000-000048580000}"/>
    <cellStyle name="SAPBEXresItemX 3 4 2 5 2" xfId="19029" xr:uid="{00000000-0005-0000-0000-000049580000}"/>
    <cellStyle name="SAPBEXresItemX 3 4 2 5 3" xfId="24183" xr:uid="{00000000-0005-0000-0000-00004A580000}"/>
    <cellStyle name="SAPBEXresItemX 3 4 2 6" xfId="12201" xr:uid="{00000000-0005-0000-0000-00004B580000}"/>
    <cellStyle name="SAPBEXresItemX 3 4 2 6 2" xfId="19408" xr:uid="{00000000-0005-0000-0000-00004C580000}"/>
    <cellStyle name="SAPBEXresItemX 3 4 2 6 3" xfId="24443" xr:uid="{00000000-0005-0000-0000-00004D580000}"/>
    <cellStyle name="SAPBEXresItemX 3 4 2 7" xfId="13887" xr:uid="{00000000-0005-0000-0000-00004E580000}"/>
    <cellStyle name="SAPBEXresItemX 3 4 2 8" xfId="14264" xr:uid="{00000000-0005-0000-0000-00004F580000}"/>
    <cellStyle name="SAPBEXresItemX 3 4 3" xfId="8097" xr:uid="{00000000-0005-0000-0000-000050580000}"/>
    <cellStyle name="SAPBEXresItemX 3 4 3 2" xfId="15310" xr:uid="{00000000-0005-0000-0000-000051580000}"/>
    <cellStyle name="SAPBEXresItemX 3 4 3 3" xfId="20996" xr:uid="{00000000-0005-0000-0000-000052580000}"/>
    <cellStyle name="SAPBEXresItemX 3 4 4" xfId="9159" xr:uid="{00000000-0005-0000-0000-000053580000}"/>
    <cellStyle name="SAPBEXresItemX 3 4 4 2" xfId="16372" xr:uid="{00000000-0005-0000-0000-000054580000}"/>
    <cellStyle name="SAPBEXresItemX 3 4 4 3" xfId="21911" xr:uid="{00000000-0005-0000-0000-000055580000}"/>
    <cellStyle name="SAPBEXresItemX 3 4 5" xfId="10226" xr:uid="{00000000-0005-0000-0000-000056580000}"/>
    <cellStyle name="SAPBEXresItemX 3 4 5 2" xfId="17439" xr:uid="{00000000-0005-0000-0000-000057580000}"/>
    <cellStyle name="SAPBEXresItemX 3 4 5 3" xfId="22876" xr:uid="{00000000-0005-0000-0000-000058580000}"/>
    <cellStyle name="SAPBEXresItemX 3 4 6" xfId="11409" xr:uid="{00000000-0005-0000-0000-000059580000}"/>
    <cellStyle name="SAPBEXresItemX 3 4 6 2" xfId="18616" xr:uid="{00000000-0005-0000-0000-00005A580000}"/>
    <cellStyle name="SAPBEXresItemX 3 4 6 3" xfId="23811" xr:uid="{00000000-0005-0000-0000-00005B580000}"/>
    <cellStyle name="SAPBEXresItemX 3 4 7" xfId="12576" xr:uid="{00000000-0005-0000-0000-00005C580000}"/>
    <cellStyle name="SAPBEXresItemX 3 4 7 2" xfId="19783" xr:uid="{00000000-0005-0000-0000-00005D580000}"/>
    <cellStyle name="SAPBEXresItemX 3 4 7 3" xfId="24808" xr:uid="{00000000-0005-0000-0000-00005E580000}"/>
    <cellStyle name="SAPBEXresItemX 3 4 8" xfId="13485" xr:uid="{00000000-0005-0000-0000-00005F580000}"/>
    <cellStyle name="SAPBEXresItemX 3 4 9" xfId="14642" xr:uid="{00000000-0005-0000-0000-000060580000}"/>
    <cellStyle name="SAPBEXresItemX 3 5" xfId="680" xr:uid="{00000000-0005-0000-0000-000061580000}"/>
    <cellStyle name="SAPBEXresItemX 3 5 2" xfId="1136" xr:uid="{00000000-0005-0000-0000-000062580000}"/>
    <cellStyle name="SAPBEXresItemX 3 5 2 2" xfId="8510" xr:uid="{00000000-0005-0000-0000-000063580000}"/>
    <cellStyle name="SAPBEXresItemX 3 5 2 2 2" xfId="15723" xr:uid="{00000000-0005-0000-0000-000064580000}"/>
    <cellStyle name="SAPBEXresItemX 3 5 2 2 3" xfId="21368" xr:uid="{00000000-0005-0000-0000-000065580000}"/>
    <cellStyle name="SAPBEXresItemX 3 5 2 3" xfId="8786" xr:uid="{00000000-0005-0000-0000-000066580000}"/>
    <cellStyle name="SAPBEXresItemX 3 5 2 3 2" xfId="15999" xr:uid="{00000000-0005-0000-0000-000067580000}"/>
    <cellStyle name="SAPBEXresItemX 3 5 2 3 3" xfId="21543" xr:uid="{00000000-0005-0000-0000-000068580000}"/>
    <cellStyle name="SAPBEXresItemX 3 5 2 4" xfId="10641" xr:uid="{00000000-0005-0000-0000-000069580000}"/>
    <cellStyle name="SAPBEXresItemX 3 5 2 4 2" xfId="17854" xr:uid="{00000000-0005-0000-0000-00006A580000}"/>
    <cellStyle name="SAPBEXresItemX 3 5 2 4 3" xfId="23250" xr:uid="{00000000-0005-0000-0000-00006B580000}"/>
    <cellStyle name="SAPBEXresItemX 3 5 2 5" xfId="11876" xr:uid="{00000000-0005-0000-0000-00006C580000}"/>
    <cellStyle name="SAPBEXresItemX 3 5 2 5 2" xfId="19083" xr:uid="{00000000-0005-0000-0000-00006D580000}"/>
    <cellStyle name="SAPBEXresItemX 3 5 2 5 3" xfId="24237" xr:uid="{00000000-0005-0000-0000-00006E580000}"/>
    <cellStyle name="SAPBEXresItemX 3 5 2 6" xfId="12147" xr:uid="{00000000-0005-0000-0000-00006F580000}"/>
    <cellStyle name="SAPBEXresItemX 3 5 2 6 2" xfId="19354" xr:uid="{00000000-0005-0000-0000-000070580000}"/>
    <cellStyle name="SAPBEXresItemX 3 5 2 6 3" xfId="24389" xr:uid="{00000000-0005-0000-0000-000071580000}"/>
    <cellStyle name="SAPBEXresItemX 3 5 2 7" xfId="13941" xr:uid="{00000000-0005-0000-0000-000072580000}"/>
    <cellStyle name="SAPBEXresItemX 3 5 2 8" xfId="14210" xr:uid="{00000000-0005-0000-0000-000073580000}"/>
    <cellStyle name="SAPBEXresItemX 3 5 3" xfId="8098" xr:uid="{00000000-0005-0000-0000-000074580000}"/>
    <cellStyle name="SAPBEXresItemX 3 5 3 2" xfId="15311" xr:uid="{00000000-0005-0000-0000-000075580000}"/>
    <cellStyle name="SAPBEXresItemX 3 5 3 3" xfId="20997" xr:uid="{00000000-0005-0000-0000-000076580000}"/>
    <cellStyle name="SAPBEXresItemX 3 5 4" xfId="9157" xr:uid="{00000000-0005-0000-0000-000077580000}"/>
    <cellStyle name="SAPBEXresItemX 3 5 4 2" xfId="16370" xr:uid="{00000000-0005-0000-0000-000078580000}"/>
    <cellStyle name="SAPBEXresItemX 3 5 4 3" xfId="21910" xr:uid="{00000000-0005-0000-0000-000079580000}"/>
    <cellStyle name="SAPBEXresItemX 3 5 5" xfId="10227" xr:uid="{00000000-0005-0000-0000-00007A580000}"/>
    <cellStyle name="SAPBEXresItemX 3 5 5 2" xfId="17440" xr:uid="{00000000-0005-0000-0000-00007B580000}"/>
    <cellStyle name="SAPBEXresItemX 3 5 5 3" xfId="22877" xr:uid="{00000000-0005-0000-0000-00007C580000}"/>
    <cellStyle name="SAPBEXresItemX 3 5 6" xfId="11463" xr:uid="{00000000-0005-0000-0000-00007D580000}"/>
    <cellStyle name="SAPBEXresItemX 3 5 6 2" xfId="18670" xr:uid="{00000000-0005-0000-0000-00007E580000}"/>
    <cellStyle name="SAPBEXresItemX 3 5 6 3" xfId="23865" xr:uid="{00000000-0005-0000-0000-00007F580000}"/>
    <cellStyle name="SAPBEXresItemX 3 5 7" xfId="12523" xr:uid="{00000000-0005-0000-0000-000080580000}"/>
    <cellStyle name="SAPBEXresItemX 3 5 7 2" xfId="19730" xr:uid="{00000000-0005-0000-0000-000081580000}"/>
    <cellStyle name="SAPBEXresItemX 3 5 7 3" xfId="24755" xr:uid="{00000000-0005-0000-0000-000082580000}"/>
    <cellStyle name="SAPBEXresItemX 3 5 8" xfId="13539" xr:uid="{00000000-0005-0000-0000-000083580000}"/>
    <cellStyle name="SAPBEXresItemX 3 5 9" xfId="14557" xr:uid="{00000000-0005-0000-0000-000084580000}"/>
    <cellStyle name="SAPBEXresItemX 3 6" xfId="865" xr:uid="{00000000-0005-0000-0000-000085580000}"/>
    <cellStyle name="SAPBEXresItemX 3 6 2" xfId="8511" xr:uid="{00000000-0005-0000-0000-000086580000}"/>
    <cellStyle name="SAPBEXresItemX 3 6 2 2" xfId="15724" xr:uid="{00000000-0005-0000-0000-000087580000}"/>
    <cellStyle name="SAPBEXresItemX 3 6 2 3" xfId="21369" xr:uid="{00000000-0005-0000-0000-000088580000}"/>
    <cellStyle name="SAPBEXresItemX 3 6 3" xfId="8785" xr:uid="{00000000-0005-0000-0000-000089580000}"/>
    <cellStyle name="SAPBEXresItemX 3 6 3 2" xfId="15998" xr:uid="{00000000-0005-0000-0000-00008A580000}"/>
    <cellStyle name="SAPBEXresItemX 3 6 3 3" xfId="21542" xr:uid="{00000000-0005-0000-0000-00008B580000}"/>
    <cellStyle name="SAPBEXresItemX 3 6 4" xfId="10642" xr:uid="{00000000-0005-0000-0000-00008C580000}"/>
    <cellStyle name="SAPBEXresItemX 3 6 4 2" xfId="17855" xr:uid="{00000000-0005-0000-0000-00008D580000}"/>
    <cellStyle name="SAPBEXresItemX 3 6 4 3" xfId="23251" xr:uid="{00000000-0005-0000-0000-00008E580000}"/>
    <cellStyle name="SAPBEXresItemX 3 6 5" xfId="11605" xr:uid="{00000000-0005-0000-0000-00008F580000}"/>
    <cellStyle name="SAPBEXresItemX 3 6 5 2" xfId="18812" xr:uid="{00000000-0005-0000-0000-000090580000}"/>
    <cellStyle name="SAPBEXresItemX 3 6 5 3" xfId="23982" xr:uid="{00000000-0005-0000-0000-000091580000}"/>
    <cellStyle name="SAPBEXresItemX 3 6 6" xfId="12402" xr:uid="{00000000-0005-0000-0000-000092580000}"/>
    <cellStyle name="SAPBEXresItemX 3 6 6 2" xfId="19609" xr:uid="{00000000-0005-0000-0000-000093580000}"/>
    <cellStyle name="SAPBEXresItemX 3 6 6 3" xfId="24644" xr:uid="{00000000-0005-0000-0000-000094580000}"/>
    <cellStyle name="SAPBEXresItemX 3 6 7" xfId="13670" xr:uid="{00000000-0005-0000-0000-000095580000}"/>
    <cellStyle name="SAPBEXresItemX 3 6 8" xfId="14462" xr:uid="{00000000-0005-0000-0000-000096580000}"/>
    <cellStyle name="SAPBEXresItemX 3 7" xfId="8094" xr:uid="{00000000-0005-0000-0000-000097580000}"/>
    <cellStyle name="SAPBEXresItemX 3 7 2" xfId="15307" xr:uid="{00000000-0005-0000-0000-000098580000}"/>
    <cellStyle name="SAPBEXresItemX 3 7 3" xfId="20993" xr:uid="{00000000-0005-0000-0000-000099580000}"/>
    <cellStyle name="SAPBEXresItemX 3 8" xfId="9162" xr:uid="{00000000-0005-0000-0000-00009A580000}"/>
    <cellStyle name="SAPBEXresItemX 3 8 2" xfId="16375" xr:uid="{00000000-0005-0000-0000-00009B580000}"/>
    <cellStyle name="SAPBEXresItemX 3 8 3" xfId="21914" xr:uid="{00000000-0005-0000-0000-00009C580000}"/>
    <cellStyle name="SAPBEXresItemX 3 9" xfId="10223" xr:uid="{00000000-0005-0000-0000-00009D580000}"/>
    <cellStyle name="SAPBEXresItemX 3 9 2" xfId="17436" xr:uid="{00000000-0005-0000-0000-00009E580000}"/>
    <cellStyle name="SAPBEXresItemX 3 9 3" xfId="22873" xr:uid="{00000000-0005-0000-0000-00009F580000}"/>
    <cellStyle name="SAPBEXresItemX 4" xfId="510" xr:uid="{00000000-0005-0000-0000-0000A0580000}"/>
    <cellStyle name="SAPBEXresItemX 4 10" xfId="13383" xr:uid="{00000000-0005-0000-0000-0000A1580000}"/>
    <cellStyle name="SAPBEXresItemX 4 2" xfId="591" xr:uid="{00000000-0005-0000-0000-0000A2580000}"/>
    <cellStyle name="SAPBEXresItemX 4 2 2" xfId="1047" xr:uid="{00000000-0005-0000-0000-0000A3580000}"/>
    <cellStyle name="SAPBEXresItemX 4 2 2 2" xfId="8512" xr:uid="{00000000-0005-0000-0000-0000A4580000}"/>
    <cellStyle name="SAPBEXresItemX 4 2 2 2 2" xfId="15725" xr:uid="{00000000-0005-0000-0000-0000A5580000}"/>
    <cellStyle name="SAPBEXresItemX 4 2 2 2 3" xfId="21370" xr:uid="{00000000-0005-0000-0000-0000A6580000}"/>
    <cellStyle name="SAPBEXresItemX 4 2 2 3" xfId="8784" xr:uid="{00000000-0005-0000-0000-0000A7580000}"/>
    <cellStyle name="SAPBEXresItemX 4 2 2 3 2" xfId="15997" xr:uid="{00000000-0005-0000-0000-0000A8580000}"/>
    <cellStyle name="SAPBEXresItemX 4 2 2 3 3" xfId="21541" xr:uid="{00000000-0005-0000-0000-0000A9580000}"/>
    <cellStyle name="SAPBEXresItemX 4 2 2 4" xfId="10643" xr:uid="{00000000-0005-0000-0000-0000AA580000}"/>
    <cellStyle name="SAPBEXresItemX 4 2 2 4 2" xfId="17856" xr:uid="{00000000-0005-0000-0000-0000AB580000}"/>
    <cellStyle name="SAPBEXresItemX 4 2 2 4 3" xfId="23252" xr:uid="{00000000-0005-0000-0000-0000AC580000}"/>
    <cellStyle name="SAPBEXresItemX 4 2 2 5" xfId="11787" xr:uid="{00000000-0005-0000-0000-0000AD580000}"/>
    <cellStyle name="SAPBEXresItemX 4 2 2 5 2" xfId="18994" xr:uid="{00000000-0005-0000-0000-0000AE580000}"/>
    <cellStyle name="SAPBEXresItemX 4 2 2 5 3" xfId="24148" xr:uid="{00000000-0005-0000-0000-0000AF580000}"/>
    <cellStyle name="SAPBEXresItemX 4 2 2 6" xfId="12236" xr:uid="{00000000-0005-0000-0000-0000B0580000}"/>
    <cellStyle name="SAPBEXresItemX 4 2 2 6 2" xfId="19443" xr:uid="{00000000-0005-0000-0000-0000B1580000}"/>
    <cellStyle name="SAPBEXresItemX 4 2 2 6 3" xfId="24478" xr:uid="{00000000-0005-0000-0000-0000B2580000}"/>
    <cellStyle name="SAPBEXresItemX 4 2 2 7" xfId="13852" xr:uid="{00000000-0005-0000-0000-0000B3580000}"/>
    <cellStyle name="SAPBEXresItemX 4 2 2 8" xfId="14299" xr:uid="{00000000-0005-0000-0000-0000B4580000}"/>
    <cellStyle name="SAPBEXresItemX 4 2 3" xfId="8100" xr:uid="{00000000-0005-0000-0000-0000B5580000}"/>
    <cellStyle name="SAPBEXresItemX 4 2 3 2" xfId="15313" xr:uid="{00000000-0005-0000-0000-0000B6580000}"/>
    <cellStyle name="SAPBEXresItemX 4 2 3 3" xfId="20999" xr:uid="{00000000-0005-0000-0000-0000B7580000}"/>
    <cellStyle name="SAPBEXresItemX 4 2 4" xfId="9155" xr:uid="{00000000-0005-0000-0000-0000B8580000}"/>
    <cellStyle name="SAPBEXresItemX 4 2 4 2" xfId="16368" xr:uid="{00000000-0005-0000-0000-0000B9580000}"/>
    <cellStyle name="SAPBEXresItemX 4 2 4 3" xfId="21908" xr:uid="{00000000-0005-0000-0000-0000BA580000}"/>
    <cellStyle name="SAPBEXresItemX 4 2 5" xfId="10229" xr:uid="{00000000-0005-0000-0000-0000BB580000}"/>
    <cellStyle name="SAPBEXresItemX 4 2 5 2" xfId="17442" xr:uid="{00000000-0005-0000-0000-0000BC580000}"/>
    <cellStyle name="SAPBEXresItemX 4 2 5 3" xfId="22879" xr:uid="{00000000-0005-0000-0000-0000BD580000}"/>
    <cellStyle name="SAPBEXresItemX 4 2 6" xfId="11374" xr:uid="{00000000-0005-0000-0000-0000BE580000}"/>
    <cellStyle name="SAPBEXresItemX 4 2 6 2" xfId="18581" xr:uid="{00000000-0005-0000-0000-0000BF580000}"/>
    <cellStyle name="SAPBEXresItemX 4 2 6 3" xfId="23776" xr:uid="{00000000-0005-0000-0000-0000C0580000}"/>
    <cellStyle name="SAPBEXresItemX 4 2 7" xfId="12613" xr:uid="{00000000-0005-0000-0000-0000C1580000}"/>
    <cellStyle name="SAPBEXresItemX 4 2 7 2" xfId="19820" xr:uid="{00000000-0005-0000-0000-0000C2580000}"/>
    <cellStyle name="SAPBEXresItemX 4 2 7 3" xfId="24843" xr:uid="{00000000-0005-0000-0000-0000C3580000}"/>
    <cellStyle name="SAPBEXresItemX 4 2 8" xfId="13450" xr:uid="{00000000-0005-0000-0000-0000C4580000}"/>
    <cellStyle name="SAPBEXresItemX 4 3" xfId="656" xr:uid="{00000000-0005-0000-0000-0000C5580000}"/>
    <cellStyle name="SAPBEXresItemX 4 3 2" xfId="1112" xr:uid="{00000000-0005-0000-0000-0000C6580000}"/>
    <cellStyle name="SAPBEXresItemX 4 3 2 2" xfId="8513" xr:uid="{00000000-0005-0000-0000-0000C7580000}"/>
    <cellStyle name="SAPBEXresItemX 4 3 2 2 2" xfId="15726" xr:uid="{00000000-0005-0000-0000-0000C8580000}"/>
    <cellStyle name="SAPBEXresItemX 4 3 2 2 3" xfId="21371" xr:uid="{00000000-0005-0000-0000-0000C9580000}"/>
    <cellStyle name="SAPBEXresItemX 4 3 2 3" xfId="8783" xr:uid="{00000000-0005-0000-0000-0000CA580000}"/>
    <cellStyle name="SAPBEXresItemX 4 3 2 3 2" xfId="15996" xr:uid="{00000000-0005-0000-0000-0000CB580000}"/>
    <cellStyle name="SAPBEXresItemX 4 3 2 3 3" xfId="21540" xr:uid="{00000000-0005-0000-0000-0000CC580000}"/>
    <cellStyle name="SAPBEXresItemX 4 3 2 4" xfId="10644" xr:uid="{00000000-0005-0000-0000-0000CD580000}"/>
    <cellStyle name="SAPBEXresItemX 4 3 2 4 2" xfId="17857" xr:uid="{00000000-0005-0000-0000-0000CE580000}"/>
    <cellStyle name="SAPBEXresItemX 4 3 2 4 3" xfId="23253" xr:uid="{00000000-0005-0000-0000-0000CF580000}"/>
    <cellStyle name="SAPBEXresItemX 4 3 2 5" xfId="11852" xr:uid="{00000000-0005-0000-0000-0000D0580000}"/>
    <cellStyle name="SAPBEXresItemX 4 3 2 5 2" xfId="19059" xr:uid="{00000000-0005-0000-0000-0000D1580000}"/>
    <cellStyle name="SAPBEXresItemX 4 3 2 5 3" xfId="24213" xr:uid="{00000000-0005-0000-0000-0000D2580000}"/>
    <cellStyle name="SAPBEXresItemX 4 3 2 6" xfId="12171" xr:uid="{00000000-0005-0000-0000-0000D3580000}"/>
    <cellStyle name="SAPBEXresItemX 4 3 2 6 2" xfId="19378" xr:uid="{00000000-0005-0000-0000-0000D4580000}"/>
    <cellStyle name="SAPBEXresItemX 4 3 2 6 3" xfId="24413" xr:uid="{00000000-0005-0000-0000-0000D5580000}"/>
    <cellStyle name="SAPBEXresItemX 4 3 2 7" xfId="13917" xr:uid="{00000000-0005-0000-0000-0000D6580000}"/>
    <cellStyle name="SAPBEXresItemX 4 3 2 8" xfId="14234" xr:uid="{00000000-0005-0000-0000-0000D7580000}"/>
    <cellStyle name="SAPBEXresItemX 4 3 3" xfId="8101" xr:uid="{00000000-0005-0000-0000-0000D8580000}"/>
    <cellStyle name="SAPBEXresItemX 4 3 3 2" xfId="15314" xr:uid="{00000000-0005-0000-0000-0000D9580000}"/>
    <cellStyle name="SAPBEXresItemX 4 3 3 3" xfId="21000" xr:uid="{00000000-0005-0000-0000-0000DA580000}"/>
    <cellStyle name="SAPBEXresItemX 4 3 4" xfId="9153" xr:uid="{00000000-0005-0000-0000-0000DB580000}"/>
    <cellStyle name="SAPBEXresItemX 4 3 4 2" xfId="16366" xr:uid="{00000000-0005-0000-0000-0000DC580000}"/>
    <cellStyle name="SAPBEXresItemX 4 3 4 3" xfId="21907" xr:uid="{00000000-0005-0000-0000-0000DD580000}"/>
    <cellStyle name="SAPBEXresItemX 4 3 5" xfId="10230" xr:uid="{00000000-0005-0000-0000-0000DE580000}"/>
    <cellStyle name="SAPBEXresItemX 4 3 5 2" xfId="17443" xr:uid="{00000000-0005-0000-0000-0000DF580000}"/>
    <cellStyle name="SAPBEXresItemX 4 3 5 3" xfId="22880" xr:uid="{00000000-0005-0000-0000-0000E0580000}"/>
    <cellStyle name="SAPBEXresItemX 4 3 6" xfId="11439" xr:uid="{00000000-0005-0000-0000-0000E1580000}"/>
    <cellStyle name="SAPBEXresItemX 4 3 6 2" xfId="18646" xr:uid="{00000000-0005-0000-0000-0000E2580000}"/>
    <cellStyle name="SAPBEXresItemX 4 3 6 3" xfId="23841" xr:uid="{00000000-0005-0000-0000-0000E3580000}"/>
    <cellStyle name="SAPBEXresItemX 4 3 7" xfId="12546" xr:uid="{00000000-0005-0000-0000-0000E4580000}"/>
    <cellStyle name="SAPBEXresItemX 4 3 7 2" xfId="19753" xr:uid="{00000000-0005-0000-0000-0000E5580000}"/>
    <cellStyle name="SAPBEXresItemX 4 3 7 3" xfId="24778" xr:uid="{00000000-0005-0000-0000-0000E6580000}"/>
    <cellStyle name="SAPBEXresItemX 4 3 8" xfId="13515" xr:uid="{00000000-0005-0000-0000-0000E7580000}"/>
    <cellStyle name="SAPBEXresItemX 4 3 9" xfId="14581" xr:uid="{00000000-0005-0000-0000-0000E8580000}"/>
    <cellStyle name="SAPBEXresItemX 4 4" xfId="711" xr:uid="{00000000-0005-0000-0000-0000E9580000}"/>
    <cellStyle name="SAPBEXresItemX 4 4 2" xfId="1167" xr:uid="{00000000-0005-0000-0000-0000EA580000}"/>
    <cellStyle name="SAPBEXresItemX 4 4 2 2" xfId="8514" xr:uid="{00000000-0005-0000-0000-0000EB580000}"/>
    <cellStyle name="SAPBEXresItemX 4 4 2 2 2" xfId="15727" xr:uid="{00000000-0005-0000-0000-0000EC580000}"/>
    <cellStyle name="SAPBEXresItemX 4 4 2 2 3" xfId="21372" xr:uid="{00000000-0005-0000-0000-0000ED580000}"/>
    <cellStyle name="SAPBEXresItemX 4 4 2 3" xfId="8782" xr:uid="{00000000-0005-0000-0000-0000EE580000}"/>
    <cellStyle name="SAPBEXresItemX 4 4 2 3 2" xfId="15995" xr:uid="{00000000-0005-0000-0000-0000EF580000}"/>
    <cellStyle name="SAPBEXresItemX 4 4 2 3 3" xfId="21539" xr:uid="{00000000-0005-0000-0000-0000F0580000}"/>
    <cellStyle name="SAPBEXresItemX 4 4 2 4" xfId="10645" xr:uid="{00000000-0005-0000-0000-0000F1580000}"/>
    <cellStyle name="SAPBEXresItemX 4 4 2 4 2" xfId="17858" xr:uid="{00000000-0005-0000-0000-0000F2580000}"/>
    <cellStyle name="SAPBEXresItemX 4 4 2 4 3" xfId="23254" xr:uid="{00000000-0005-0000-0000-0000F3580000}"/>
    <cellStyle name="SAPBEXresItemX 4 4 2 5" xfId="11907" xr:uid="{00000000-0005-0000-0000-0000F4580000}"/>
    <cellStyle name="SAPBEXresItemX 4 4 2 5 2" xfId="19114" xr:uid="{00000000-0005-0000-0000-0000F5580000}"/>
    <cellStyle name="SAPBEXresItemX 4 4 2 5 3" xfId="24268" xr:uid="{00000000-0005-0000-0000-0000F6580000}"/>
    <cellStyle name="SAPBEXresItemX 4 4 2 6" xfId="12116" xr:uid="{00000000-0005-0000-0000-0000F7580000}"/>
    <cellStyle name="SAPBEXresItemX 4 4 2 6 2" xfId="19323" xr:uid="{00000000-0005-0000-0000-0000F8580000}"/>
    <cellStyle name="SAPBEXresItemX 4 4 2 6 3" xfId="24358" xr:uid="{00000000-0005-0000-0000-0000F9580000}"/>
    <cellStyle name="SAPBEXresItemX 4 4 2 7" xfId="13972" xr:uid="{00000000-0005-0000-0000-0000FA580000}"/>
    <cellStyle name="SAPBEXresItemX 4 4 2 8" xfId="14179" xr:uid="{00000000-0005-0000-0000-0000FB580000}"/>
    <cellStyle name="SAPBEXresItemX 4 4 3" xfId="8102" xr:uid="{00000000-0005-0000-0000-0000FC580000}"/>
    <cellStyle name="SAPBEXresItemX 4 4 3 2" xfId="15315" xr:uid="{00000000-0005-0000-0000-0000FD580000}"/>
    <cellStyle name="SAPBEXresItemX 4 4 3 3" xfId="21001" xr:uid="{00000000-0005-0000-0000-0000FE580000}"/>
    <cellStyle name="SAPBEXresItemX 4 4 4" xfId="7754" xr:uid="{00000000-0005-0000-0000-0000FF580000}"/>
    <cellStyle name="SAPBEXresItemX 4 4 4 2" xfId="14967" xr:uid="{00000000-0005-0000-0000-000000590000}"/>
    <cellStyle name="SAPBEXresItemX 4 4 4 3" xfId="20668" xr:uid="{00000000-0005-0000-0000-000001590000}"/>
    <cellStyle name="SAPBEXresItemX 4 4 5" xfId="10231" xr:uid="{00000000-0005-0000-0000-000002590000}"/>
    <cellStyle name="SAPBEXresItemX 4 4 5 2" xfId="17444" xr:uid="{00000000-0005-0000-0000-000003590000}"/>
    <cellStyle name="SAPBEXresItemX 4 4 5 3" xfId="22881" xr:uid="{00000000-0005-0000-0000-000004590000}"/>
    <cellStyle name="SAPBEXresItemX 4 4 6" xfId="11494" xr:uid="{00000000-0005-0000-0000-000005590000}"/>
    <cellStyle name="SAPBEXresItemX 4 4 6 2" xfId="18701" xr:uid="{00000000-0005-0000-0000-000006590000}"/>
    <cellStyle name="SAPBEXresItemX 4 4 6 3" xfId="23896" xr:uid="{00000000-0005-0000-0000-000007590000}"/>
    <cellStyle name="SAPBEXresItemX 4 4 7" xfId="12486" xr:uid="{00000000-0005-0000-0000-000008590000}"/>
    <cellStyle name="SAPBEXresItemX 4 4 7 2" xfId="19693" xr:uid="{00000000-0005-0000-0000-000009590000}"/>
    <cellStyle name="SAPBEXresItemX 4 4 7 3" xfId="24726" xr:uid="{00000000-0005-0000-0000-00000A590000}"/>
    <cellStyle name="SAPBEXresItemX 4 4 8" xfId="13570" xr:uid="{00000000-0005-0000-0000-00000B590000}"/>
    <cellStyle name="SAPBEXresItemX 4 4 9" xfId="14527" xr:uid="{00000000-0005-0000-0000-00000C590000}"/>
    <cellStyle name="SAPBEXresItemX 4 5" xfId="8099" xr:uid="{00000000-0005-0000-0000-00000D590000}"/>
    <cellStyle name="SAPBEXresItemX 4 5 2" xfId="15312" xr:uid="{00000000-0005-0000-0000-00000E590000}"/>
    <cellStyle name="SAPBEXresItemX 4 5 3" xfId="20998" xr:uid="{00000000-0005-0000-0000-00000F590000}"/>
    <cellStyle name="SAPBEXresItemX 4 6" xfId="9156" xr:uid="{00000000-0005-0000-0000-000010590000}"/>
    <cellStyle name="SAPBEXresItemX 4 6 2" xfId="16369" xr:uid="{00000000-0005-0000-0000-000011590000}"/>
    <cellStyle name="SAPBEXresItemX 4 6 3" xfId="21909" xr:uid="{00000000-0005-0000-0000-000012590000}"/>
    <cellStyle name="SAPBEXresItemX 4 7" xfId="10228" xr:uid="{00000000-0005-0000-0000-000013590000}"/>
    <cellStyle name="SAPBEXresItemX 4 7 2" xfId="17441" xr:uid="{00000000-0005-0000-0000-000014590000}"/>
    <cellStyle name="SAPBEXresItemX 4 7 3" xfId="22878" xr:uid="{00000000-0005-0000-0000-000015590000}"/>
    <cellStyle name="SAPBEXresItemX 4 8" xfId="11293" xr:uid="{00000000-0005-0000-0000-000016590000}"/>
    <cellStyle name="SAPBEXresItemX 4 8 2" xfId="18500" xr:uid="{00000000-0005-0000-0000-000017590000}"/>
    <cellStyle name="SAPBEXresItemX 4 8 3" xfId="23699" xr:uid="{00000000-0005-0000-0000-000018590000}"/>
    <cellStyle name="SAPBEXresItemX 4 9" xfId="12721" xr:uid="{00000000-0005-0000-0000-000019590000}"/>
    <cellStyle name="SAPBEXresItemX 4 9 2" xfId="19928" xr:uid="{00000000-0005-0000-0000-00001A590000}"/>
    <cellStyle name="SAPBEXresItemX 4 9 3" xfId="24919" xr:uid="{00000000-0005-0000-0000-00001B590000}"/>
    <cellStyle name="SAPBEXresItemX 5" xfId="817" xr:uid="{00000000-0005-0000-0000-00001C590000}"/>
    <cellStyle name="SAPBEXresItemX 5 2" xfId="8515" xr:uid="{00000000-0005-0000-0000-00001D590000}"/>
    <cellStyle name="SAPBEXresItemX 5 2 2" xfId="15728" xr:uid="{00000000-0005-0000-0000-00001E590000}"/>
    <cellStyle name="SAPBEXresItemX 5 2 3" xfId="21373" xr:uid="{00000000-0005-0000-0000-00001F590000}"/>
    <cellStyle name="SAPBEXresItemX 5 3" xfId="8781" xr:uid="{00000000-0005-0000-0000-000020590000}"/>
    <cellStyle name="SAPBEXresItemX 5 3 2" xfId="15994" xr:uid="{00000000-0005-0000-0000-000021590000}"/>
    <cellStyle name="SAPBEXresItemX 5 3 3" xfId="21538" xr:uid="{00000000-0005-0000-0000-000022590000}"/>
    <cellStyle name="SAPBEXresItemX 5 4" xfId="10646" xr:uid="{00000000-0005-0000-0000-000023590000}"/>
    <cellStyle name="SAPBEXresItemX 5 4 2" xfId="17859" xr:uid="{00000000-0005-0000-0000-000024590000}"/>
    <cellStyle name="SAPBEXresItemX 5 4 3" xfId="23255" xr:uid="{00000000-0005-0000-0000-000025590000}"/>
    <cellStyle name="SAPBEXresItemX 5 5" xfId="11557" xr:uid="{00000000-0005-0000-0000-000026590000}"/>
    <cellStyle name="SAPBEXresItemX 5 5 2" xfId="18764" xr:uid="{00000000-0005-0000-0000-000027590000}"/>
    <cellStyle name="SAPBEXresItemX 5 5 3" xfId="23940" xr:uid="{00000000-0005-0000-0000-000028590000}"/>
    <cellStyle name="SAPBEXresItemX 5 6" xfId="12445" xr:uid="{00000000-0005-0000-0000-000029590000}"/>
    <cellStyle name="SAPBEXresItemX 5 6 2" xfId="19652" xr:uid="{00000000-0005-0000-0000-00002A590000}"/>
    <cellStyle name="SAPBEXresItemX 5 6 3" xfId="24686" xr:uid="{00000000-0005-0000-0000-00002B590000}"/>
    <cellStyle name="SAPBEXresItemX 5 7" xfId="13623" xr:uid="{00000000-0005-0000-0000-00002C590000}"/>
    <cellStyle name="SAPBEXresItemX 5 8" xfId="14488" xr:uid="{00000000-0005-0000-0000-00002D590000}"/>
    <cellStyle name="SAPBEXresItemX 6" xfId="7426" xr:uid="{00000000-0005-0000-0000-00002E590000}"/>
    <cellStyle name="SAPBEXresItemX 6 2" xfId="9656" xr:uid="{00000000-0005-0000-0000-00002F590000}"/>
    <cellStyle name="SAPBEXresItemX 6 2 2" xfId="16869" xr:uid="{00000000-0005-0000-0000-000030590000}"/>
    <cellStyle name="SAPBEXresItemX 6 2 3" xfId="22335" xr:uid="{00000000-0005-0000-0000-000031590000}"/>
    <cellStyle name="SAPBEXresItemX 6 3" xfId="9854" xr:uid="{00000000-0005-0000-0000-000032590000}"/>
    <cellStyle name="SAPBEXresItemX 6 3 2" xfId="17067" xr:uid="{00000000-0005-0000-0000-000033590000}"/>
    <cellStyle name="SAPBEXresItemX 6 3 3" xfId="22533" xr:uid="{00000000-0005-0000-0000-000034590000}"/>
    <cellStyle name="SAPBEXresItemX 6 4" xfId="11058" xr:uid="{00000000-0005-0000-0000-000035590000}"/>
    <cellStyle name="SAPBEXresItemX 6 4 2" xfId="18271" xr:uid="{00000000-0005-0000-0000-000036590000}"/>
    <cellStyle name="SAPBEXresItemX 6 4 3" xfId="23488" xr:uid="{00000000-0005-0000-0000-000037590000}"/>
    <cellStyle name="SAPBEXresItemX 6 5" xfId="13005" xr:uid="{00000000-0005-0000-0000-000038590000}"/>
    <cellStyle name="SAPBEXresItemX 6 5 2" xfId="20212" xr:uid="{00000000-0005-0000-0000-000039590000}"/>
    <cellStyle name="SAPBEXresItemX 6 5 3" xfId="25168" xr:uid="{00000000-0005-0000-0000-00003A590000}"/>
    <cellStyle name="SAPBEXresItemX 6 6" xfId="13194" xr:uid="{00000000-0005-0000-0000-00003B590000}"/>
    <cellStyle name="SAPBEXresItemX 6 6 2" xfId="20401" xr:uid="{00000000-0005-0000-0000-00003C590000}"/>
    <cellStyle name="SAPBEXresItemX 6 6 3" xfId="25357" xr:uid="{00000000-0005-0000-0000-00003D590000}"/>
    <cellStyle name="SAPBEXresItemX 6 7" xfId="14866" xr:uid="{00000000-0005-0000-0000-00003E590000}"/>
    <cellStyle name="SAPBEXresItemX 6 8" xfId="20579" xr:uid="{00000000-0005-0000-0000-00003F590000}"/>
    <cellStyle name="SAPBEXresItemX 7" xfId="7720" xr:uid="{00000000-0005-0000-0000-000040590000}"/>
    <cellStyle name="SAPBEXresItemX 7 2" xfId="14938" xr:uid="{00000000-0005-0000-0000-000041590000}"/>
    <cellStyle name="SAPBEXresItemX 7 3" xfId="20659" xr:uid="{00000000-0005-0000-0000-000042590000}"/>
    <cellStyle name="SAPBEXresItemX 8" xfId="8088" xr:uid="{00000000-0005-0000-0000-000043590000}"/>
    <cellStyle name="SAPBEXresItemX 8 2" xfId="15301" xr:uid="{00000000-0005-0000-0000-000044590000}"/>
    <cellStyle name="SAPBEXresItemX 8 3" xfId="20987" xr:uid="{00000000-0005-0000-0000-000045590000}"/>
    <cellStyle name="SAPBEXresItemX 9" xfId="9171" xr:uid="{00000000-0005-0000-0000-000046590000}"/>
    <cellStyle name="SAPBEXresItemX 9 2" xfId="16384" xr:uid="{00000000-0005-0000-0000-000047590000}"/>
    <cellStyle name="SAPBEXresItemX 9 3" xfId="21920" xr:uid="{00000000-0005-0000-0000-000048590000}"/>
    <cellStyle name="SAPBEXRow_Headings_SA" xfId="113" xr:uid="{00000000-0005-0000-0000-000049590000}"/>
    <cellStyle name="SAPBEXRowResults_SA" xfId="114" xr:uid="{00000000-0005-0000-0000-00004A590000}"/>
    <cellStyle name="SAPBEXstdData" xfId="115" xr:uid="{00000000-0005-0000-0000-00004B590000}"/>
    <cellStyle name="SAPBEXstdData 2" xfId="116" xr:uid="{00000000-0005-0000-0000-00004C590000}"/>
    <cellStyle name="SAPBEXstdData 2 2" xfId="377" xr:uid="{00000000-0005-0000-0000-00004D590000}"/>
    <cellStyle name="SAPBEXstdData 2 2 2" xfId="553" xr:uid="{00000000-0005-0000-0000-00004E590000}"/>
    <cellStyle name="SAPBEXstdData 2 2 2 2" xfId="1009" xr:uid="{00000000-0005-0000-0000-00004F590000}"/>
    <cellStyle name="SAPBEXstdData 2 2 2 2 2" xfId="8516" xr:uid="{00000000-0005-0000-0000-000050590000}"/>
    <cellStyle name="SAPBEXstdData 2 2 2 2 2 2" xfId="15729" xr:uid="{00000000-0005-0000-0000-000051590000}"/>
    <cellStyle name="SAPBEXstdData 2 2 2 2 2 3" xfId="21374" xr:uid="{00000000-0005-0000-0000-000052590000}"/>
    <cellStyle name="SAPBEXstdData 2 2 2 2 3" xfId="8780" xr:uid="{00000000-0005-0000-0000-000053590000}"/>
    <cellStyle name="SAPBEXstdData 2 2 2 2 3 2" xfId="15993" xr:uid="{00000000-0005-0000-0000-000054590000}"/>
    <cellStyle name="SAPBEXstdData 2 2 2 2 3 3" xfId="21537" xr:uid="{00000000-0005-0000-0000-000055590000}"/>
    <cellStyle name="SAPBEXstdData 2 2 2 2 4" xfId="10647" xr:uid="{00000000-0005-0000-0000-000056590000}"/>
    <cellStyle name="SAPBEXstdData 2 2 2 2 4 2" xfId="17860" xr:uid="{00000000-0005-0000-0000-000057590000}"/>
    <cellStyle name="SAPBEXstdData 2 2 2 2 4 3" xfId="23256" xr:uid="{00000000-0005-0000-0000-000058590000}"/>
    <cellStyle name="SAPBEXstdData 2 2 2 2 5" xfId="11749" xr:uid="{00000000-0005-0000-0000-000059590000}"/>
    <cellStyle name="SAPBEXstdData 2 2 2 2 5 2" xfId="18956" xr:uid="{00000000-0005-0000-0000-00005A590000}"/>
    <cellStyle name="SAPBEXstdData 2 2 2 2 5 3" xfId="24110" xr:uid="{00000000-0005-0000-0000-00005B590000}"/>
    <cellStyle name="SAPBEXstdData 2 2 2 2 6" xfId="12274" xr:uid="{00000000-0005-0000-0000-00005C590000}"/>
    <cellStyle name="SAPBEXstdData 2 2 2 2 6 2" xfId="19481" xr:uid="{00000000-0005-0000-0000-00005D590000}"/>
    <cellStyle name="SAPBEXstdData 2 2 2 2 6 3" xfId="24516" xr:uid="{00000000-0005-0000-0000-00005E590000}"/>
    <cellStyle name="SAPBEXstdData 2 2 2 2 7" xfId="13814" xr:uid="{00000000-0005-0000-0000-00005F590000}"/>
    <cellStyle name="SAPBEXstdData 2 2 2 2 8" xfId="14337" xr:uid="{00000000-0005-0000-0000-000060590000}"/>
    <cellStyle name="SAPBEXstdData 2 2 2 3" xfId="8105" xr:uid="{00000000-0005-0000-0000-000061590000}"/>
    <cellStyle name="SAPBEXstdData 2 2 2 3 2" xfId="15318" xr:uid="{00000000-0005-0000-0000-000062590000}"/>
    <cellStyle name="SAPBEXstdData 2 2 2 3 3" xfId="21004" xr:uid="{00000000-0005-0000-0000-000063590000}"/>
    <cellStyle name="SAPBEXstdData 2 2 2 4" xfId="10234" xr:uid="{00000000-0005-0000-0000-000064590000}"/>
    <cellStyle name="SAPBEXstdData 2 2 2 4 2" xfId="17447" xr:uid="{00000000-0005-0000-0000-000065590000}"/>
    <cellStyle name="SAPBEXstdData 2 2 2 4 3" xfId="22884" xr:uid="{00000000-0005-0000-0000-000066590000}"/>
    <cellStyle name="SAPBEXstdData 2 2 2 5" xfId="11336" xr:uid="{00000000-0005-0000-0000-000067590000}"/>
    <cellStyle name="SAPBEXstdData 2 2 2 5 2" xfId="18543" xr:uid="{00000000-0005-0000-0000-000068590000}"/>
    <cellStyle name="SAPBEXstdData 2 2 2 5 3" xfId="23738" xr:uid="{00000000-0005-0000-0000-000069590000}"/>
    <cellStyle name="SAPBEXstdData 2 2 2 6" xfId="12682" xr:uid="{00000000-0005-0000-0000-00006A590000}"/>
    <cellStyle name="SAPBEXstdData 2 2 2 6 2" xfId="19889" xr:uid="{00000000-0005-0000-0000-00006B590000}"/>
    <cellStyle name="SAPBEXstdData 2 2 2 6 3" xfId="24880" xr:uid="{00000000-0005-0000-0000-00006C590000}"/>
    <cellStyle name="SAPBEXstdData 2 2 3" xfId="673" xr:uid="{00000000-0005-0000-0000-00006D590000}"/>
    <cellStyle name="SAPBEXstdData 2 2 3 2" xfId="1129" xr:uid="{00000000-0005-0000-0000-00006E590000}"/>
    <cellStyle name="SAPBEXstdData 2 2 3 2 2" xfId="8517" xr:uid="{00000000-0005-0000-0000-00006F590000}"/>
    <cellStyle name="SAPBEXstdData 2 2 3 2 2 2" xfId="15730" xr:uid="{00000000-0005-0000-0000-000070590000}"/>
    <cellStyle name="SAPBEXstdData 2 2 3 2 2 3" xfId="21375" xr:uid="{00000000-0005-0000-0000-000071590000}"/>
    <cellStyle name="SAPBEXstdData 2 2 3 2 3" xfId="8779" xr:uid="{00000000-0005-0000-0000-000072590000}"/>
    <cellStyle name="SAPBEXstdData 2 2 3 2 3 2" xfId="15992" xr:uid="{00000000-0005-0000-0000-000073590000}"/>
    <cellStyle name="SAPBEXstdData 2 2 3 2 3 3" xfId="21536" xr:uid="{00000000-0005-0000-0000-000074590000}"/>
    <cellStyle name="SAPBEXstdData 2 2 3 2 4" xfId="10648" xr:uid="{00000000-0005-0000-0000-000075590000}"/>
    <cellStyle name="SAPBEXstdData 2 2 3 2 4 2" xfId="17861" xr:uid="{00000000-0005-0000-0000-000076590000}"/>
    <cellStyle name="SAPBEXstdData 2 2 3 2 4 3" xfId="23257" xr:uid="{00000000-0005-0000-0000-000077590000}"/>
    <cellStyle name="SAPBEXstdData 2 2 3 2 5" xfId="11869" xr:uid="{00000000-0005-0000-0000-000078590000}"/>
    <cellStyle name="SAPBEXstdData 2 2 3 2 5 2" xfId="19076" xr:uid="{00000000-0005-0000-0000-000079590000}"/>
    <cellStyle name="SAPBEXstdData 2 2 3 2 5 3" xfId="24230" xr:uid="{00000000-0005-0000-0000-00007A590000}"/>
    <cellStyle name="SAPBEXstdData 2 2 3 2 6" xfId="12154" xr:uid="{00000000-0005-0000-0000-00007B590000}"/>
    <cellStyle name="SAPBEXstdData 2 2 3 2 6 2" xfId="19361" xr:uid="{00000000-0005-0000-0000-00007C590000}"/>
    <cellStyle name="SAPBEXstdData 2 2 3 2 6 3" xfId="24396" xr:uid="{00000000-0005-0000-0000-00007D590000}"/>
    <cellStyle name="SAPBEXstdData 2 2 3 2 7" xfId="13934" xr:uid="{00000000-0005-0000-0000-00007E590000}"/>
    <cellStyle name="SAPBEXstdData 2 2 3 2 8" xfId="14217" xr:uid="{00000000-0005-0000-0000-00007F590000}"/>
    <cellStyle name="SAPBEXstdData 2 2 3 3" xfId="8106" xr:uid="{00000000-0005-0000-0000-000080590000}"/>
    <cellStyle name="SAPBEXstdData 2 2 3 3 2" xfId="15319" xr:uid="{00000000-0005-0000-0000-000081590000}"/>
    <cellStyle name="SAPBEXstdData 2 2 3 3 3" xfId="21005" xr:uid="{00000000-0005-0000-0000-000082590000}"/>
    <cellStyle name="SAPBEXstdData 2 2 3 4" xfId="10235" xr:uid="{00000000-0005-0000-0000-000083590000}"/>
    <cellStyle name="SAPBEXstdData 2 2 3 4 2" xfId="17448" xr:uid="{00000000-0005-0000-0000-000084590000}"/>
    <cellStyle name="SAPBEXstdData 2 2 3 4 3" xfId="22885" xr:uid="{00000000-0005-0000-0000-000085590000}"/>
    <cellStyle name="SAPBEXstdData 2 2 3 5" xfId="11456" xr:uid="{00000000-0005-0000-0000-000086590000}"/>
    <cellStyle name="SAPBEXstdData 2 2 3 5 2" xfId="18663" xr:uid="{00000000-0005-0000-0000-000087590000}"/>
    <cellStyle name="SAPBEXstdData 2 2 3 5 3" xfId="23858" xr:uid="{00000000-0005-0000-0000-000088590000}"/>
    <cellStyle name="SAPBEXstdData 2 2 3 6" xfId="12529" xr:uid="{00000000-0005-0000-0000-000089590000}"/>
    <cellStyle name="SAPBEXstdData 2 2 3 6 2" xfId="19736" xr:uid="{00000000-0005-0000-0000-00008A590000}"/>
    <cellStyle name="SAPBEXstdData 2 2 3 6 3" xfId="24761" xr:uid="{00000000-0005-0000-0000-00008B590000}"/>
    <cellStyle name="SAPBEXstdData 2 2 3 7" xfId="13532" xr:uid="{00000000-0005-0000-0000-00008C590000}"/>
    <cellStyle name="SAPBEXstdData 2 2 4" xfId="856" xr:uid="{00000000-0005-0000-0000-00008D590000}"/>
    <cellStyle name="SAPBEXstdData 2 2 4 2" xfId="8518" xr:uid="{00000000-0005-0000-0000-00008E590000}"/>
    <cellStyle name="SAPBEXstdData 2 2 4 2 2" xfId="15731" xr:uid="{00000000-0005-0000-0000-00008F590000}"/>
    <cellStyle name="SAPBEXstdData 2 2 4 2 3" xfId="21376" xr:uid="{00000000-0005-0000-0000-000090590000}"/>
    <cellStyle name="SAPBEXstdData 2 2 4 3" xfId="8778" xr:uid="{00000000-0005-0000-0000-000091590000}"/>
    <cellStyle name="SAPBEXstdData 2 2 4 3 2" xfId="15991" xr:uid="{00000000-0005-0000-0000-000092590000}"/>
    <cellStyle name="SAPBEXstdData 2 2 4 3 3" xfId="21535" xr:uid="{00000000-0005-0000-0000-000093590000}"/>
    <cellStyle name="SAPBEXstdData 2 2 4 4" xfId="10649" xr:uid="{00000000-0005-0000-0000-000094590000}"/>
    <cellStyle name="SAPBEXstdData 2 2 4 4 2" xfId="17862" xr:uid="{00000000-0005-0000-0000-000095590000}"/>
    <cellStyle name="SAPBEXstdData 2 2 4 4 3" xfId="23258" xr:uid="{00000000-0005-0000-0000-000096590000}"/>
    <cellStyle name="SAPBEXstdData 2 2 4 5" xfId="11596" xr:uid="{00000000-0005-0000-0000-000097590000}"/>
    <cellStyle name="SAPBEXstdData 2 2 4 5 2" xfId="18803" xr:uid="{00000000-0005-0000-0000-000098590000}"/>
    <cellStyle name="SAPBEXstdData 2 2 4 5 3" xfId="23975" xr:uid="{00000000-0005-0000-0000-000099590000}"/>
    <cellStyle name="SAPBEXstdData 2 2 4 6" xfId="12409" xr:uid="{00000000-0005-0000-0000-00009A590000}"/>
    <cellStyle name="SAPBEXstdData 2 2 4 6 2" xfId="19616" xr:uid="{00000000-0005-0000-0000-00009B590000}"/>
    <cellStyle name="SAPBEXstdData 2 2 4 6 3" xfId="24651" xr:uid="{00000000-0005-0000-0000-00009C590000}"/>
    <cellStyle name="SAPBEXstdData 2 2 4 7" xfId="13661" xr:uid="{00000000-0005-0000-0000-00009D590000}"/>
    <cellStyle name="SAPBEXstdData 2 2 5" xfId="8104" xr:uid="{00000000-0005-0000-0000-00009E590000}"/>
    <cellStyle name="SAPBEXstdData 2 2 5 2" xfId="15317" xr:uid="{00000000-0005-0000-0000-00009F590000}"/>
    <cellStyle name="SAPBEXstdData 2 2 5 3" xfId="21003" xr:uid="{00000000-0005-0000-0000-0000A0590000}"/>
    <cellStyle name="SAPBEXstdData 2 2 6" xfId="10233" xr:uid="{00000000-0005-0000-0000-0000A1590000}"/>
    <cellStyle name="SAPBEXstdData 2 2 6 2" xfId="17446" xr:uid="{00000000-0005-0000-0000-0000A2590000}"/>
    <cellStyle name="SAPBEXstdData 2 2 6 3" xfId="22883" xr:uid="{00000000-0005-0000-0000-0000A3590000}"/>
    <cellStyle name="SAPBEXstdData 2 2 7" xfId="11160" xr:uid="{00000000-0005-0000-0000-0000A4590000}"/>
    <cellStyle name="SAPBEXstdData 2 2 7 2" xfId="18367" xr:uid="{00000000-0005-0000-0000-0000A5590000}"/>
    <cellStyle name="SAPBEXstdData 2 2 7 3" xfId="23580" xr:uid="{00000000-0005-0000-0000-0000A6590000}"/>
    <cellStyle name="SAPBEXstdData 2 2 8" xfId="12814" xr:uid="{00000000-0005-0000-0000-0000A7590000}"/>
    <cellStyle name="SAPBEXstdData 2 2 8 2" xfId="20021" xr:uid="{00000000-0005-0000-0000-0000A8590000}"/>
    <cellStyle name="SAPBEXstdData 2 2 8 3" xfId="25011" xr:uid="{00000000-0005-0000-0000-0000A9590000}"/>
    <cellStyle name="SAPBEXstdData 2 3" xfId="441" xr:uid="{00000000-0005-0000-0000-0000AA590000}"/>
    <cellStyle name="SAPBEXstdData 2 3 2" xfId="918" xr:uid="{00000000-0005-0000-0000-0000AB590000}"/>
    <cellStyle name="SAPBEXstdData 2 3 2 2" xfId="8519" xr:uid="{00000000-0005-0000-0000-0000AC590000}"/>
    <cellStyle name="SAPBEXstdData 2 3 2 2 2" xfId="15732" xr:uid="{00000000-0005-0000-0000-0000AD590000}"/>
    <cellStyle name="SAPBEXstdData 2 3 2 2 3" xfId="21377" xr:uid="{00000000-0005-0000-0000-0000AE590000}"/>
    <cellStyle name="SAPBEXstdData 2 3 2 3" xfId="8777" xr:uid="{00000000-0005-0000-0000-0000AF590000}"/>
    <cellStyle name="SAPBEXstdData 2 3 2 3 2" xfId="15990" xr:uid="{00000000-0005-0000-0000-0000B0590000}"/>
    <cellStyle name="SAPBEXstdData 2 3 2 3 3" xfId="21534" xr:uid="{00000000-0005-0000-0000-0000B1590000}"/>
    <cellStyle name="SAPBEXstdData 2 3 2 4" xfId="10650" xr:uid="{00000000-0005-0000-0000-0000B2590000}"/>
    <cellStyle name="SAPBEXstdData 2 3 2 4 2" xfId="17863" xr:uid="{00000000-0005-0000-0000-0000B3590000}"/>
    <cellStyle name="SAPBEXstdData 2 3 2 4 3" xfId="23259" xr:uid="{00000000-0005-0000-0000-0000B4590000}"/>
    <cellStyle name="SAPBEXstdData 2 3 2 5" xfId="11658" xr:uid="{00000000-0005-0000-0000-0000B5590000}"/>
    <cellStyle name="SAPBEXstdData 2 3 2 5 2" xfId="18865" xr:uid="{00000000-0005-0000-0000-0000B6590000}"/>
    <cellStyle name="SAPBEXstdData 2 3 2 5 3" xfId="24031" xr:uid="{00000000-0005-0000-0000-0000B7590000}"/>
    <cellStyle name="SAPBEXstdData 2 3 2 6" xfId="12353" xr:uid="{00000000-0005-0000-0000-0000B8590000}"/>
    <cellStyle name="SAPBEXstdData 2 3 2 6 2" xfId="19560" xr:uid="{00000000-0005-0000-0000-0000B9590000}"/>
    <cellStyle name="SAPBEXstdData 2 3 2 6 3" xfId="24595" xr:uid="{00000000-0005-0000-0000-0000BA590000}"/>
    <cellStyle name="SAPBEXstdData 2 3 2 7" xfId="13723" xr:uid="{00000000-0005-0000-0000-0000BB590000}"/>
    <cellStyle name="SAPBEXstdData 2 3 2 8" xfId="14415" xr:uid="{00000000-0005-0000-0000-0000BC590000}"/>
    <cellStyle name="SAPBEXstdData 2 3 3" xfId="8107" xr:uid="{00000000-0005-0000-0000-0000BD590000}"/>
    <cellStyle name="SAPBEXstdData 2 3 3 2" xfId="15320" xr:uid="{00000000-0005-0000-0000-0000BE590000}"/>
    <cellStyle name="SAPBEXstdData 2 3 3 3" xfId="21006" xr:uid="{00000000-0005-0000-0000-0000BF590000}"/>
    <cellStyle name="SAPBEXstdData 2 3 4" xfId="10236" xr:uid="{00000000-0005-0000-0000-0000C0590000}"/>
    <cellStyle name="SAPBEXstdData 2 3 4 2" xfId="17449" xr:uid="{00000000-0005-0000-0000-0000C1590000}"/>
    <cellStyle name="SAPBEXstdData 2 3 4 3" xfId="22886" xr:uid="{00000000-0005-0000-0000-0000C2590000}"/>
    <cellStyle name="SAPBEXstdData 2 3 5" xfId="11224" xr:uid="{00000000-0005-0000-0000-0000C3590000}"/>
    <cellStyle name="SAPBEXstdData 2 3 5 2" xfId="18431" xr:uid="{00000000-0005-0000-0000-0000C4590000}"/>
    <cellStyle name="SAPBEXstdData 2 3 5 3" xfId="23638" xr:uid="{00000000-0005-0000-0000-0000C5590000}"/>
    <cellStyle name="SAPBEXstdData 2 3 6" xfId="12778" xr:uid="{00000000-0005-0000-0000-0000C6590000}"/>
    <cellStyle name="SAPBEXstdData 2 3 6 2" xfId="19985" xr:uid="{00000000-0005-0000-0000-0000C7590000}"/>
    <cellStyle name="SAPBEXstdData 2 3 6 3" xfId="24975" xr:uid="{00000000-0005-0000-0000-0000C8590000}"/>
    <cellStyle name="SAPBEXstdData 2 4" xfId="818" xr:uid="{00000000-0005-0000-0000-0000C9590000}"/>
    <cellStyle name="SAPBEXstdData 2 4 2" xfId="8520" xr:uid="{00000000-0005-0000-0000-0000CA590000}"/>
    <cellStyle name="SAPBEXstdData 2 4 2 2" xfId="15733" xr:uid="{00000000-0005-0000-0000-0000CB590000}"/>
    <cellStyle name="SAPBEXstdData 2 4 2 3" xfId="21378" xr:uid="{00000000-0005-0000-0000-0000CC590000}"/>
    <cellStyle name="SAPBEXstdData 2 4 3" xfId="8776" xr:uid="{00000000-0005-0000-0000-0000CD590000}"/>
    <cellStyle name="SAPBEXstdData 2 4 3 2" xfId="15989" xr:uid="{00000000-0005-0000-0000-0000CE590000}"/>
    <cellStyle name="SAPBEXstdData 2 4 3 3" xfId="21533" xr:uid="{00000000-0005-0000-0000-0000CF590000}"/>
    <cellStyle name="SAPBEXstdData 2 4 4" xfId="10651" xr:uid="{00000000-0005-0000-0000-0000D0590000}"/>
    <cellStyle name="SAPBEXstdData 2 4 4 2" xfId="17864" xr:uid="{00000000-0005-0000-0000-0000D1590000}"/>
    <cellStyle name="SAPBEXstdData 2 4 4 3" xfId="23260" xr:uid="{00000000-0005-0000-0000-0000D2590000}"/>
    <cellStyle name="SAPBEXstdData 2 4 5" xfId="11558" xr:uid="{00000000-0005-0000-0000-0000D3590000}"/>
    <cellStyle name="SAPBEXstdData 2 4 5 2" xfId="18765" xr:uid="{00000000-0005-0000-0000-0000D4590000}"/>
    <cellStyle name="SAPBEXstdData 2 4 5 3" xfId="23941" xr:uid="{00000000-0005-0000-0000-0000D5590000}"/>
    <cellStyle name="SAPBEXstdData 2 4 6" xfId="12444" xr:uid="{00000000-0005-0000-0000-0000D6590000}"/>
    <cellStyle name="SAPBEXstdData 2 4 6 2" xfId="19651" xr:uid="{00000000-0005-0000-0000-0000D7590000}"/>
    <cellStyle name="SAPBEXstdData 2 4 6 3" xfId="24685" xr:uid="{00000000-0005-0000-0000-0000D8590000}"/>
    <cellStyle name="SAPBEXstdData 2 4 7" xfId="13624" xr:uid="{00000000-0005-0000-0000-0000D9590000}"/>
    <cellStyle name="SAPBEXstdData 2 5" xfId="8103" xr:uid="{00000000-0005-0000-0000-0000DA590000}"/>
    <cellStyle name="SAPBEXstdData 2 5 2" xfId="15316" xr:uid="{00000000-0005-0000-0000-0000DB590000}"/>
    <cellStyle name="SAPBEXstdData 2 5 3" xfId="21002" xr:uid="{00000000-0005-0000-0000-0000DC590000}"/>
    <cellStyle name="SAPBEXstdData 2 6" xfId="10232" xr:uid="{00000000-0005-0000-0000-0000DD590000}"/>
    <cellStyle name="SAPBEXstdData 2 6 2" xfId="17445" xr:uid="{00000000-0005-0000-0000-0000DE590000}"/>
    <cellStyle name="SAPBEXstdData 2 6 3" xfId="22882" xr:uid="{00000000-0005-0000-0000-0000DF590000}"/>
    <cellStyle name="SAPBEXstdData 2 7" xfId="11120" xr:uid="{00000000-0005-0000-0000-0000E0590000}"/>
    <cellStyle name="SAPBEXstdData 2 7 2" xfId="18327" xr:uid="{00000000-0005-0000-0000-0000E1590000}"/>
    <cellStyle name="SAPBEXstdData 2 7 3" xfId="23544" xr:uid="{00000000-0005-0000-0000-0000E2590000}"/>
    <cellStyle name="SAPBEXstdData 2 8" xfId="13019" xr:uid="{00000000-0005-0000-0000-0000E3590000}"/>
    <cellStyle name="SAPBEXstdData 2 8 2" xfId="20226" xr:uid="{00000000-0005-0000-0000-0000E4590000}"/>
    <cellStyle name="SAPBEXstdData 2 8 3" xfId="25182" xr:uid="{00000000-0005-0000-0000-0000E5590000}"/>
    <cellStyle name="SAPBEXstdData 3" xfId="7427" xr:uid="{00000000-0005-0000-0000-0000E6590000}"/>
    <cellStyle name="SAPBEXstdData 3 2" xfId="7428" xr:uid="{00000000-0005-0000-0000-0000E7590000}"/>
    <cellStyle name="SAPBEXstdData 3 2 2" xfId="9657" xr:uid="{00000000-0005-0000-0000-0000E8590000}"/>
    <cellStyle name="SAPBEXstdData 3 2 2 2" xfId="16870" xr:uid="{00000000-0005-0000-0000-0000E9590000}"/>
    <cellStyle name="SAPBEXstdData 3 2 2 3" xfId="22336" xr:uid="{00000000-0005-0000-0000-0000EA590000}"/>
    <cellStyle name="SAPBEXstdData 3 2 3" xfId="9855" xr:uid="{00000000-0005-0000-0000-0000EB590000}"/>
    <cellStyle name="SAPBEXstdData 3 2 3 2" xfId="17068" xr:uid="{00000000-0005-0000-0000-0000EC590000}"/>
    <cellStyle name="SAPBEXstdData 3 2 3 3" xfId="22534" xr:uid="{00000000-0005-0000-0000-0000ED590000}"/>
    <cellStyle name="SAPBEXstdData 3 2 4" xfId="11059" xr:uid="{00000000-0005-0000-0000-0000EE590000}"/>
    <cellStyle name="SAPBEXstdData 3 2 4 2" xfId="18272" xr:uid="{00000000-0005-0000-0000-0000EF590000}"/>
    <cellStyle name="SAPBEXstdData 3 2 4 3" xfId="23489" xr:uid="{00000000-0005-0000-0000-0000F0590000}"/>
    <cellStyle name="SAPBEXstdData 3 2 5" xfId="13006" xr:uid="{00000000-0005-0000-0000-0000F1590000}"/>
    <cellStyle name="SAPBEXstdData 3 2 5 2" xfId="20213" xr:uid="{00000000-0005-0000-0000-0000F2590000}"/>
    <cellStyle name="SAPBEXstdData 3 2 5 3" xfId="25169" xr:uid="{00000000-0005-0000-0000-0000F3590000}"/>
    <cellStyle name="SAPBEXstdData 3 2 6" xfId="13195" xr:uid="{00000000-0005-0000-0000-0000F4590000}"/>
    <cellStyle name="SAPBEXstdData 3 2 6 2" xfId="20402" xr:uid="{00000000-0005-0000-0000-0000F5590000}"/>
    <cellStyle name="SAPBEXstdData 3 2 6 3" xfId="25358" xr:uid="{00000000-0005-0000-0000-0000F6590000}"/>
    <cellStyle name="SAPBEXstdData 3 2 7" xfId="14867" xr:uid="{00000000-0005-0000-0000-0000F7590000}"/>
    <cellStyle name="SAPBEXstdData 3 2 8" xfId="20580" xr:uid="{00000000-0005-0000-0000-0000F8590000}"/>
    <cellStyle name="SAPBEXstdData 4" xfId="7429" xr:uid="{00000000-0005-0000-0000-0000F9590000}"/>
    <cellStyle name="SAPBEXstdData 4 2" xfId="7430" xr:uid="{00000000-0005-0000-0000-0000FA590000}"/>
    <cellStyle name="SAPBEXstdData 4 2 2" xfId="9658" xr:uid="{00000000-0005-0000-0000-0000FB590000}"/>
    <cellStyle name="SAPBEXstdData 4 2 2 2" xfId="16871" xr:uid="{00000000-0005-0000-0000-0000FC590000}"/>
    <cellStyle name="SAPBEXstdData 4 2 2 3" xfId="22337" xr:uid="{00000000-0005-0000-0000-0000FD590000}"/>
    <cellStyle name="SAPBEXstdData 4 2 3" xfId="9856" xr:uid="{00000000-0005-0000-0000-0000FE590000}"/>
    <cellStyle name="SAPBEXstdData 4 2 3 2" xfId="17069" xr:uid="{00000000-0005-0000-0000-0000FF590000}"/>
    <cellStyle name="SAPBEXstdData 4 2 3 3" xfId="22535" xr:uid="{00000000-0005-0000-0000-0000005A0000}"/>
    <cellStyle name="SAPBEXstdData 4 2 4" xfId="11060" xr:uid="{00000000-0005-0000-0000-0000015A0000}"/>
    <cellStyle name="SAPBEXstdData 4 2 4 2" xfId="18273" xr:uid="{00000000-0005-0000-0000-0000025A0000}"/>
    <cellStyle name="SAPBEXstdData 4 2 4 3" xfId="23490" xr:uid="{00000000-0005-0000-0000-0000035A0000}"/>
    <cellStyle name="SAPBEXstdData 4 2 5" xfId="13008" xr:uid="{00000000-0005-0000-0000-0000045A0000}"/>
    <cellStyle name="SAPBEXstdData 4 2 5 2" xfId="20215" xr:uid="{00000000-0005-0000-0000-0000055A0000}"/>
    <cellStyle name="SAPBEXstdData 4 2 5 3" xfId="25171" xr:uid="{00000000-0005-0000-0000-0000065A0000}"/>
    <cellStyle name="SAPBEXstdData 4 2 6" xfId="13196" xr:uid="{00000000-0005-0000-0000-0000075A0000}"/>
    <cellStyle name="SAPBEXstdData 4 2 6 2" xfId="20403" xr:uid="{00000000-0005-0000-0000-0000085A0000}"/>
    <cellStyle name="SAPBEXstdData 4 2 6 3" xfId="25359" xr:uid="{00000000-0005-0000-0000-0000095A0000}"/>
    <cellStyle name="SAPBEXstdData 4 2 7" xfId="14868" xr:uid="{00000000-0005-0000-0000-00000A5A0000}"/>
    <cellStyle name="SAPBEXstdData 4 2 8" xfId="20581" xr:uid="{00000000-0005-0000-0000-00000B5A0000}"/>
    <cellStyle name="SAPBEXstdData 5" xfId="7431" xr:uid="{00000000-0005-0000-0000-00000C5A0000}"/>
    <cellStyle name="SAPBEXstdData 5 2" xfId="9659" xr:uid="{00000000-0005-0000-0000-00000D5A0000}"/>
    <cellStyle name="SAPBEXstdData 5 2 2" xfId="16872" xr:uid="{00000000-0005-0000-0000-00000E5A0000}"/>
    <cellStyle name="SAPBEXstdData 5 2 3" xfId="22338" xr:uid="{00000000-0005-0000-0000-00000F5A0000}"/>
    <cellStyle name="SAPBEXstdData 5 3" xfId="9857" xr:uid="{00000000-0005-0000-0000-0000105A0000}"/>
    <cellStyle name="SAPBEXstdData 5 3 2" xfId="17070" xr:uid="{00000000-0005-0000-0000-0000115A0000}"/>
    <cellStyle name="SAPBEXstdData 5 3 3" xfId="22536" xr:uid="{00000000-0005-0000-0000-0000125A0000}"/>
    <cellStyle name="SAPBEXstdData 5 4" xfId="11061" xr:uid="{00000000-0005-0000-0000-0000135A0000}"/>
    <cellStyle name="SAPBEXstdData 5 4 2" xfId="18274" xr:uid="{00000000-0005-0000-0000-0000145A0000}"/>
    <cellStyle name="SAPBEXstdData 5 4 3" xfId="23491" xr:uid="{00000000-0005-0000-0000-0000155A0000}"/>
    <cellStyle name="SAPBEXstdData 5 5" xfId="13009" xr:uid="{00000000-0005-0000-0000-0000165A0000}"/>
    <cellStyle name="SAPBEXstdData 5 5 2" xfId="20216" xr:uid="{00000000-0005-0000-0000-0000175A0000}"/>
    <cellStyle name="SAPBEXstdData 5 5 3" xfId="25172" xr:uid="{00000000-0005-0000-0000-0000185A0000}"/>
    <cellStyle name="SAPBEXstdData 5 6" xfId="13197" xr:uid="{00000000-0005-0000-0000-0000195A0000}"/>
    <cellStyle name="SAPBEXstdData 5 6 2" xfId="20404" xr:uid="{00000000-0005-0000-0000-00001A5A0000}"/>
    <cellStyle name="SAPBEXstdData 5 6 3" xfId="25360" xr:uid="{00000000-0005-0000-0000-00001B5A0000}"/>
    <cellStyle name="SAPBEXstdData 5 7" xfId="14869" xr:uid="{00000000-0005-0000-0000-00001C5A0000}"/>
    <cellStyle name="SAPBEXstdData 5 8" xfId="20582" xr:uid="{00000000-0005-0000-0000-00001D5A0000}"/>
    <cellStyle name="SAPBEXstdData 6" xfId="7432" xr:uid="{00000000-0005-0000-0000-00001E5A0000}"/>
    <cellStyle name="SAPBEXstdData 6 2" xfId="9660" xr:uid="{00000000-0005-0000-0000-00001F5A0000}"/>
    <cellStyle name="SAPBEXstdData 6 2 2" xfId="16873" xr:uid="{00000000-0005-0000-0000-0000205A0000}"/>
    <cellStyle name="SAPBEXstdData 6 2 3" xfId="22339" xr:uid="{00000000-0005-0000-0000-0000215A0000}"/>
    <cellStyle name="SAPBEXstdData 6 3" xfId="9858" xr:uid="{00000000-0005-0000-0000-0000225A0000}"/>
    <cellStyle name="SAPBEXstdData 6 3 2" xfId="17071" xr:uid="{00000000-0005-0000-0000-0000235A0000}"/>
    <cellStyle name="SAPBEXstdData 6 3 3" xfId="22537" xr:uid="{00000000-0005-0000-0000-0000245A0000}"/>
    <cellStyle name="SAPBEXstdData 6 4" xfId="11062" xr:uid="{00000000-0005-0000-0000-0000255A0000}"/>
    <cellStyle name="SAPBEXstdData 6 4 2" xfId="18275" xr:uid="{00000000-0005-0000-0000-0000265A0000}"/>
    <cellStyle name="SAPBEXstdData 6 4 3" xfId="23492" xr:uid="{00000000-0005-0000-0000-0000275A0000}"/>
    <cellStyle name="SAPBEXstdData 6 5" xfId="13010" xr:uid="{00000000-0005-0000-0000-0000285A0000}"/>
    <cellStyle name="SAPBEXstdData 6 5 2" xfId="20217" xr:uid="{00000000-0005-0000-0000-0000295A0000}"/>
    <cellStyle name="SAPBEXstdData 6 5 3" xfId="25173" xr:uid="{00000000-0005-0000-0000-00002A5A0000}"/>
    <cellStyle name="SAPBEXstdData 6 6" xfId="13198" xr:uid="{00000000-0005-0000-0000-00002B5A0000}"/>
    <cellStyle name="SAPBEXstdData 6 6 2" xfId="20405" xr:uid="{00000000-0005-0000-0000-00002C5A0000}"/>
    <cellStyle name="SAPBEXstdData 6 6 3" xfId="25361" xr:uid="{00000000-0005-0000-0000-00002D5A0000}"/>
    <cellStyle name="SAPBEXstdData 6 7" xfId="14870" xr:uid="{00000000-0005-0000-0000-00002E5A0000}"/>
    <cellStyle name="SAPBEXstdData 6 8" xfId="20583" xr:uid="{00000000-0005-0000-0000-00002F5A0000}"/>
    <cellStyle name="SAPBEXstdData 7" xfId="7433" xr:uid="{00000000-0005-0000-0000-0000305A0000}"/>
    <cellStyle name="SAPBEXstdData 7 2" xfId="9661" xr:uid="{00000000-0005-0000-0000-0000315A0000}"/>
    <cellStyle name="SAPBEXstdData 7 2 2" xfId="16874" xr:uid="{00000000-0005-0000-0000-0000325A0000}"/>
    <cellStyle name="SAPBEXstdData 7 2 3" xfId="22340" xr:uid="{00000000-0005-0000-0000-0000335A0000}"/>
    <cellStyle name="SAPBEXstdData 7 3" xfId="9859" xr:uid="{00000000-0005-0000-0000-0000345A0000}"/>
    <cellStyle name="SAPBEXstdData 7 3 2" xfId="17072" xr:uid="{00000000-0005-0000-0000-0000355A0000}"/>
    <cellStyle name="SAPBEXstdData 7 3 3" xfId="22538" xr:uid="{00000000-0005-0000-0000-0000365A0000}"/>
    <cellStyle name="SAPBEXstdData 7 4" xfId="11063" xr:uid="{00000000-0005-0000-0000-0000375A0000}"/>
    <cellStyle name="SAPBEXstdData 7 4 2" xfId="18276" xr:uid="{00000000-0005-0000-0000-0000385A0000}"/>
    <cellStyle name="SAPBEXstdData 7 4 3" xfId="23493" xr:uid="{00000000-0005-0000-0000-0000395A0000}"/>
    <cellStyle name="SAPBEXstdData 7 5" xfId="13011" xr:uid="{00000000-0005-0000-0000-00003A5A0000}"/>
    <cellStyle name="SAPBEXstdData 7 5 2" xfId="20218" xr:uid="{00000000-0005-0000-0000-00003B5A0000}"/>
    <cellStyle name="SAPBEXstdData 7 5 3" xfId="25174" xr:uid="{00000000-0005-0000-0000-00003C5A0000}"/>
    <cellStyle name="SAPBEXstdData 7 6" xfId="13199" xr:uid="{00000000-0005-0000-0000-00003D5A0000}"/>
    <cellStyle name="SAPBEXstdData 7 6 2" xfId="20406" xr:uid="{00000000-0005-0000-0000-00003E5A0000}"/>
    <cellStyle name="SAPBEXstdData 7 6 3" xfId="25362" xr:uid="{00000000-0005-0000-0000-00003F5A0000}"/>
    <cellStyle name="SAPBEXstdData 7 7" xfId="14871" xr:uid="{00000000-0005-0000-0000-0000405A0000}"/>
    <cellStyle name="SAPBEXstdData 7 8" xfId="20584" xr:uid="{00000000-0005-0000-0000-0000415A0000}"/>
    <cellStyle name="SAPBEXstdData 8" xfId="7721" xr:uid="{00000000-0005-0000-0000-0000425A0000}"/>
    <cellStyle name="SAPBEXstdData 8 2" xfId="14939" xr:uid="{00000000-0005-0000-0000-0000435A0000}"/>
    <cellStyle name="SAPBEXstdData 8 3" xfId="20660" xr:uid="{00000000-0005-0000-0000-0000445A0000}"/>
    <cellStyle name="SAPBEXstdData_13737 3p Contracts v3" xfId="7434" xr:uid="{00000000-0005-0000-0000-0000455A0000}"/>
    <cellStyle name="SAPBEXstdDataEmph" xfId="117" xr:uid="{00000000-0005-0000-0000-0000465A0000}"/>
    <cellStyle name="SAPBEXstdDataEmph 10" xfId="13244" xr:uid="{00000000-0005-0000-0000-0000475A0000}"/>
    <cellStyle name="SAPBEXstdDataEmph 11" xfId="25477" xr:uid="{00000000-0005-0000-0000-0000485A0000}"/>
    <cellStyle name="SAPBEXstdDataEmph 2" xfId="378" xr:uid="{00000000-0005-0000-0000-0000495A0000}"/>
    <cellStyle name="SAPBEXstdDataEmph 2 10" xfId="11161" xr:uid="{00000000-0005-0000-0000-00004A5A0000}"/>
    <cellStyle name="SAPBEXstdDataEmph 2 10 2" xfId="18368" xr:uid="{00000000-0005-0000-0000-00004B5A0000}"/>
    <cellStyle name="SAPBEXstdDataEmph 2 10 3" xfId="23581" xr:uid="{00000000-0005-0000-0000-00004C5A0000}"/>
    <cellStyle name="SAPBEXstdDataEmph 2 11" xfId="13272" xr:uid="{00000000-0005-0000-0000-00004D5A0000}"/>
    <cellStyle name="SAPBEXstdDataEmph 2 12" xfId="25478" xr:uid="{00000000-0005-0000-0000-00004E5A0000}"/>
    <cellStyle name="SAPBEXstdDataEmph 2 2" xfId="470" xr:uid="{00000000-0005-0000-0000-00004F5A0000}"/>
    <cellStyle name="SAPBEXstdDataEmph 2 2 2" xfId="947" xr:uid="{00000000-0005-0000-0000-0000505A0000}"/>
    <cellStyle name="SAPBEXstdDataEmph 2 2 2 2" xfId="8521" xr:uid="{00000000-0005-0000-0000-0000515A0000}"/>
    <cellStyle name="SAPBEXstdDataEmph 2 2 2 2 2" xfId="15734" xr:uid="{00000000-0005-0000-0000-0000525A0000}"/>
    <cellStyle name="SAPBEXstdDataEmph 2 2 2 2 3" xfId="21379" xr:uid="{00000000-0005-0000-0000-0000535A0000}"/>
    <cellStyle name="SAPBEXstdDataEmph 2 2 2 3" xfId="8775" xr:uid="{00000000-0005-0000-0000-0000545A0000}"/>
    <cellStyle name="SAPBEXstdDataEmph 2 2 2 3 2" xfId="15988" xr:uid="{00000000-0005-0000-0000-0000555A0000}"/>
    <cellStyle name="SAPBEXstdDataEmph 2 2 2 3 3" xfId="21532" xr:uid="{00000000-0005-0000-0000-0000565A0000}"/>
    <cellStyle name="SAPBEXstdDataEmph 2 2 2 4" xfId="10652" xr:uid="{00000000-0005-0000-0000-0000575A0000}"/>
    <cellStyle name="SAPBEXstdDataEmph 2 2 2 4 2" xfId="17865" xr:uid="{00000000-0005-0000-0000-0000585A0000}"/>
    <cellStyle name="SAPBEXstdDataEmph 2 2 2 4 3" xfId="23261" xr:uid="{00000000-0005-0000-0000-0000595A0000}"/>
    <cellStyle name="SAPBEXstdDataEmph 2 2 2 5" xfId="11687" xr:uid="{00000000-0005-0000-0000-00005A5A0000}"/>
    <cellStyle name="SAPBEXstdDataEmph 2 2 2 5 2" xfId="18894" xr:uid="{00000000-0005-0000-0000-00005B5A0000}"/>
    <cellStyle name="SAPBEXstdDataEmph 2 2 2 5 3" xfId="24058" xr:uid="{00000000-0005-0000-0000-00005C5A0000}"/>
    <cellStyle name="SAPBEXstdDataEmph 2 2 2 6" xfId="12326" xr:uid="{00000000-0005-0000-0000-00005D5A0000}"/>
    <cellStyle name="SAPBEXstdDataEmph 2 2 2 6 2" xfId="19533" xr:uid="{00000000-0005-0000-0000-00005E5A0000}"/>
    <cellStyle name="SAPBEXstdDataEmph 2 2 2 6 3" xfId="24568" xr:uid="{00000000-0005-0000-0000-00005F5A0000}"/>
    <cellStyle name="SAPBEXstdDataEmph 2 2 2 7" xfId="13752" xr:uid="{00000000-0005-0000-0000-0000605A0000}"/>
    <cellStyle name="SAPBEXstdDataEmph 2 2 2 8" xfId="14389" xr:uid="{00000000-0005-0000-0000-0000615A0000}"/>
    <cellStyle name="SAPBEXstdDataEmph 2 2 3" xfId="8109" xr:uid="{00000000-0005-0000-0000-0000625A0000}"/>
    <cellStyle name="SAPBEXstdDataEmph 2 2 3 2" xfId="15322" xr:uid="{00000000-0005-0000-0000-0000635A0000}"/>
    <cellStyle name="SAPBEXstdDataEmph 2 2 3 3" xfId="21008" xr:uid="{00000000-0005-0000-0000-0000645A0000}"/>
    <cellStyle name="SAPBEXstdDataEmph 2 2 4" xfId="9149" xr:uid="{00000000-0005-0000-0000-0000655A0000}"/>
    <cellStyle name="SAPBEXstdDataEmph 2 2 4 2" xfId="16362" xr:uid="{00000000-0005-0000-0000-0000665A0000}"/>
    <cellStyle name="SAPBEXstdDataEmph 2 2 4 3" xfId="21904" xr:uid="{00000000-0005-0000-0000-0000675A0000}"/>
    <cellStyle name="SAPBEXstdDataEmph 2 2 5" xfId="10239" xr:uid="{00000000-0005-0000-0000-0000685A0000}"/>
    <cellStyle name="SAPBEXstdDataEmph 2 2 5 2" xfId="17452" xr:uid="{00000000-0005-0000-0000-0000695A0000}"/>
    <cellStyle name="SAPBEXstdDataEmph 2 2 5 3" xfId="22889" xr:uid="{00000000-0005-0000-0000-00006A5A0000}"/>
    <cellStyle name="SAPBEXstdDataEmph 2 2 6" xfId="11253" xr:uid="{00000000-0005-0000-0000-00006B5A0000}"/>
    <cellStyle name="SAPBEXstdDataEmph 2 2 6 2" xfId="18460" xr:uid="{00000000-0005-0000-0000-00006C5A0000}"/>
    <cellStyle name="SAPBEXstdDataEmph 2 2 6 3" xfId="23665" xr:uid="{00000000-0005-0000-0000-00006D5A0000}"/>
    <cellStyle name="SAPBEXstdDataEmph 2 2 7" xfId="12754" xr:uid="{00000000-0005-0000-0000-00006E5A0000}"/>
    <cellStyle name="SAPBEXstdDataEmph 2 2 7 2" xfId="19961" xr:uid="{00000000-0005-0000-0000-00006F5A0000}"/>
    <cellStyle name="SAPBEXstdDataEmph 2 2 7 3" xfId="24952" xr:uid="{00000000-0005-0000-0000-0000705A0000}"/>
    <cellStyle name="SAPBEXstdDataEmph 2 2 8" xfId="13345" xr:uid="{00000000-0005-0000-0000-0000715A0000}"/>
    <cellStyle name="SAPBEXstdDataEmph 2 3" xfId="554" xr:uid="{00000000-0005-0000-0000-0000725A0000}"/>
    <cellStyle name="SAPBEXstdDataEmph 2 3 2" xfId="1010" xr:uid="{00000000-0005-0000-0000-0000735A0000}"/>
    <cellStyle name="SAPBEXstdDataEmph 2 3 2 2" xfId="8522" xr:uid="{00000000-0005-0000-0000-0000745A0000}"/>
    <cellStyle name="SAPBEXstdDataEmph 2 3 2 2 2" xfId="15735" xr:uid="{00000000-0005-0000-0000-0000755A0000}"/>
    <cellStyle name="SAPBEXstdDataEmph 2 3 2 2 3" xfId="21380" xr:uid="{00000000-0005-0000-0000-0000765A0000}"/>
    <cellStyle name="SAPBEXstdDataEmph 2 3 2 3" xfId="8774" xr:uid="{00000000-0005-0000-0000-0000775A0000}"/>
    <cellStyle name="SAPBEXstdDataEmph 2 3 2 3 2" xfId="15987" xr:uid="{00000000-0005-0000-0000-0000785A0000}"/>
    <cellStyle name="SAPBEXstdDataEmph 2 3 2 3 3" xfId="21531" xr:uid="{00000000-0005-0000-0000-0000795A0000}"/>
    <cellStyle name="SAPBEXstdDataEmph 2 3 2 4" xfId="10653" xr:uid="{00000000-0005-0000-0000-00007A5A0000}"/>
    <cellStyle name="SAPBEXstdDataEmph 2 3 2 4 2" xfId="17866" xr:uid="{00000000-0005-0000-0000-00007B5A0000}"/>
    <cellStyle name="SAPBEXstdDataEmph 2 3 2 4 3" xfId="23262" xr:uid="{00000000-0005-0000-0000-00007C5A0000}"/>
    <cellStyle name="SAPBEXstdDataEmph 2 3 2 5" xfId="11750" xr:uid="{00000000-0005-0000-0000-00007D5A0000}"/>
    <cellStyle name="SAPBEXstdDataEmph 2 3 2 5 2" xfId="18957" xr:uid="{00000000-0005-0000-0000-00007E5A0000}"/>
    <cellStyle name="SAPBEXstdDataEmph 2 3 2 5 3" xfId="24111" xr:uid="{00000000-0005-0000-0000-00007F5A0000}"/>
    <cellStyle name="SAPBEXstdDataEmph 2 3 2 6" xfId="12273" xr:uid="{00000000-0005-0000-0000-0000805A0000}"/>
    <cellStyle name="SAPBEXstdDataEmph 2 3 2 6 2" xfId="19480" xr:uid="{00000000-0005-0000-0000-0000815A0000}"/>
    <cellStyle name="SAPBEXstdDataEmph 2 3 2 6 3" xfId="24515" xr:uid="{00000000-0005-0000-0000-0000825A0000}"/>
    <cellStyle name="SAPBEXstdDataEmph 2 3 2 7" xfId="13815" xr:uid="{00000000-0005-0000-0000-0000835A0000}"/>
    <cellStyle name="SAPBEXstdDataEmph 2 3 2 8" xfId="14336" xr:uid="{00000000-0005-0000-0000-0000845A0000}"/>
    <cellStyle name="SAPBEXstdDataEmph 2 3 3" xfId="8110" xr:uid="{00000000-0005-0000-0000-0000855A0000}"/>
    <cellStyle name="SAPBEXstdDataEmph 2 3 3 2" xfId="15323" xr:uid="{00000000-0005-0000-0000-0000865A0000}"/>
    <cellStyle name="SAPBEXstdDataEmph 2 3 3 3" xfId="21009" xr:uid="{00000000-0005-0000-0000-0000875A0000}"/>
    <cellStyle name="SAPBEXstdDataEmph 2 3 4" xfId="9148" xr:uid="{00000000-0005-0000-0000-0000885A0000}"/>
    <cellStyle name="SAPBEXstdDataEmph 2 3 4 2" xfId="16361" xr:uid="{00000000-0005-0000-0000-0000895A0000}"/>
    <cellStyle name="SAPBEXstdDataEmph 2 3 4 3" xfId="21903" xr:uid="{00000000-0005-0000-0000-00008A5A0000}"/>
    <cellStyle name="SAPBEXstdDataEmph 2 3 5" xfId="10240" xr:uid="{00000000-0005-0000-0000-00008B5A0000}"/>
    <cellStyle name="SAPBEXstdDataEmph 2 3 5 2" xfId="17453" xr:uid="{00000000-0005-0000-0000-00008C5A0000}"/>
    <cellStyle name="SAPBEXstdDataEmph 2 3 5 3" xfId="22890" xr:uid="{00000000-0005-0000-0000-00008D5A0000}"/>
    <cellStyle name="SAPBEXstdDataEmph 2 3 6" xfId="11337" xr:uid="{00000000-0005-0000-0000-00008E5A0000}"/>
    <cellStyle name="SAPBEXstdDataEmph 2 3 6 2" xfId="18544" xr:uid="{00000000-0005-0000-0000-00008F5A0000}"/>
    <cellStyle name="SAPBEXstdDataEmph 2 3 6 3" xfId="23739" xr:uid="{00000000-0005-0000-0000-0000905A0000}"/>
    <cellStyle name="SAPBEXstdDataEmph 2 3 7" xfId="12681" xr:uid="{00000000-0005-0000-0000-0000915A0000}"/>
    <cellStyle name="SAPBEXstdDataEmph 2 3 7 2" xfId="19888" xr:uid="{00000000-0005-0000-0000-0000925A0000}"/>
    <cellStyle name="SAPBEXstdDataEmph 2 3 7 3" xfId="24879" xr:uid="{00000000-0005-0000-0000-0000935A0000}"/>
    <cellStyle name="SAPBEXstdDataEmph 2 3 8" xfId="13418" xr:uid="{00000000-0005-0000-0000-0000945A0000}"/>
    <cellStyle name="SAPBEXstdDataEmph 2 4" xfId="622" xr:uid="{00000000-0005-0000-0000-0000955A0000}"/>
    <cellStyle name="SAPBEXstdDataEmph 2 4 2" xfId="1078" xr:uid="{00000000-0005-0000-0000-0000965A0000}"/>
    <cellStyle name="SAPBEXstdDataEmph 2 4 2 2" xfId="8523" xr:uid="{00000000-0005-0000-0000-0000975A0000}"/>
    <cellStyle name="SAPBEXstdDataEmph 2 4 2 2 2" xfId="15736" xr:uid="{00000000-0005-0000-0000-0000985A0000}"/>
    <cellStyle name="SAPBEXstdDataEmph 2 4 2 2 3" xfId="21381" xr:uid="{00000000-0005-0000-0000-0000995A0000}"/>
    <cellStyle name="SAPBEXstdDataEmph 2 4 2 3" xfId="8773" xr:uid="{00000000-0005-0000-0000-00009A5A0000}"/>
    <cellStyle name="SAPBEXstdDataEmph 2 4 2 3 2" xfId="15986" xr:uid="{00000000-0005-0000-0000-00009B5A0000}"/>
    <cellStyle name="SAPBEXstdDataEmph 2 4 2 3 3" xfId="21530" xr:uid="{00000000-0005-0000-0000-00009C5A0000}"/>
    <cellStyle name="SAPBEXstdDataEmph 2 4 2 4" xfId="10654" xr:uid="{00000000-0005-0000-0000-00009D5A0000}"/>
    <cellStyle name="SAPBEXstdDataEmph 2 4 2 4 2" xfId="17867" xr:uid="{00000000-0005-0000-0000-00009E5A0000}"/>
    <cellStyle name="SAPBEXstdDataEmph 2 4 2 4 3" xfId="23263" xr:uid="{00000000-0005-0000-0000-00009F5A0000}"/>
    <cellStyle name="SAPBEXstdDataEmph 2 4 2 5" xfId="11818" xr:uid="{00000000-0005-0000-0000-0000A05A0000}"/>
    <cellStyle name="SAPBEXstdDataEmph 2 4 2 5 2" xfId="19025" xr:uid="{00000000-0005-0000-0000-0000A15A0000}"/>
    <cellStyle name="SAPBEXstdDataEmph 2 4 2 5 3" xfId="24179" xr:uid="{00000000-0005-0000-0000-0000A25A0000}"/>
    <cellStyle name="SAPBEXstdDataEmph 2 4 2 6" xfId="12205" xr:uid="{00000000-0005-0000-0000-0000A35A0000}"/>
    <cellStyle name="SAPBEXstdDataEmph 2 4 2 6 2" xfId="19412" xr:uid="{00000000-0005-0000-0000-0000A45A0000}"/>
    <cellStyle name="SAPBEXstdDataEmph 2 4 2 6 3" xfId="24447" xr:uid="{00000000-0005-0000-0000-0000A55A0000}"/>
    <cellStyle name="SAPBEXstdDataEmph 2 4 2 7" xfId="13883" xr:uid="{00000000-0005-0000-0000-0000A65A0000}"/>
    <cellStyle name="SAPBEXstdDataEmph 2 4 2 8" xfId="14268" xr:uid="{00000000-0005-0000-0000-0000A75A0000}"/>
    <cellStyle name="SAPBEXstdDataEmph 2 4 3" xfId="8111" xr:uid="{00000000-0005-0000-0000-0000A85A0000}"/>
    <cellStyle name="SAPBEXstdDataEmph 2 4 3 2" xfId="15324" xr:uid="{00000000-0005-0000-0000-0000A95A0000}"/>
    <cellStyle name="SAPBEXstdDataEmph 2 4 3 3" xfId="21010" xr:uid="{00000000-0005-0000-0000-0000AA5A0000}"/>
    <cellStyle name="SAPBEXstdDataEmph 2 4 4" xfId="9147" xr:uid="{00000000-0005-0000-0000-0000AB5A0000}"/>
    <cellStyle name="SAPBEXstdDataEmph 2 4 4 2" xfId="16360" xr:uid="{00000000-0005-0000-0000-0000AC5A0000}"/>
    <cellStyle name="SAPBEXstdDataEmph 2 4 4 3" xfId="21902" xr:uid="{00000000-0005-0000-0000-0000AD5A0000}"/>
    <cellStyle name="SAPBEXstdDataEmph 2 4 5" xfId="10241" xr:uid="{00000000-0005-0000-0000-0000AE5A0000}"/>
    <cellStyle name="SAPBEXstdDataEmph 2 4 5 2" xfId="17454" xr:uid="{00000000-0005-0000-0000-0000AF5A0000}"/>
    <cellStyle name="SAPBEXstdDataEmph 2 4 5 3" xfId="22891" xr:uid="{00000000-0005-0000-0000-0000B05A0000}"/>
    <cellStyle name="SAPBEXstdDataEmph 2 4 6" xfId="11405" xr:uid="{00000000-0005-0000-0000-0000B15A0000}"/>
    <cellStyle name="SAPBEXstdDataEmph 2 4 6 2" xfId="18612" xr:uid="{00000000-0005-0000-0000-0000B25A0000}"/>
    <cellStyle name="SAPBEXstdDataEmph 2 4 6 3" xfId="23807" xr:uid="{00000000-0005-0000-0000-0000B35A0000}"/>
    <cellStyle name="SAPBEXstdDataEmph 2 4 7" xfId="12580" xr:uid="{00000000-0005-0000-0000-0000B45A0000}"/>
    <cellStyle name="SAPBEXstdDataEmph 2 4 7 2" xfId="19787" xr:uid="{00000000-0005-0000-0000-0000B55A0000}"/>
    <cellStyle name="SAPBEXstdDataEmph 2 4 7 3" xfId="24812" xr:uid="{00000000-0005-0000-0000-0000B65A0000}"/>
    <cellStyle name="SAPBEXstdDataEmph 2 4 8" xfId="13481" xr:uid="{00000000-0005-0000-0000-0000B75A0000}"/>
    <cellStyle name="SAPBEXstdDataEmph 2 4 9" xfId="14646" xr:uid="{00000000-0005-0000-0000-0000B85A0000}"/>
    <cellStyle name="SAPBEXstdDataEmph 2 5" xfId="674" xr:uid="{00000000-0005-0000-0000-0000B95A0000}"/>
    <cellStyle name="SAPBEXstdDataEmph 2 5 2" xfId="1130" xr:uid="{00000000-0005-0000-0000-0000BA5A0000}"/>
    <cellStyle name="SAPBEXstdDataEmph 2 5 2 2" xfId="8524" xr:uid="{00000000-0005-0000-0000-0000BB5A0000}"/>
    <cellStyle name="SAPBEXstdDataEmph 2 5 2 2 2" xfId="15737" xr:uid="{00000000-0005-0000-0000-0000BC5A0000}"/>
    <cellStyle name="SAPBEXstdDataEmph 2 5 2 2 3" xfId="21382" xr:uid="{00000000-0005-0000-0000-0000BD5A0000}"/>
    <cellStyle name="SAPBEXstdDataEmph 2 5 2 3" xfId="8772" xr:uid="{00000000-0005-0000-0000-0000BE5A0000}"/>
    <cellStyle name="SAPBEXstdDataEmph 2 5 2 3 2" xfId="15985" xr:uid="{00000000-0005-0000-0000-0000BF5A0000}"/>
    <cellStyle name="SAPBEXstdDataEmph 2 5 2 3 3" xfId="21529" xr:uid="{00000000-0005-0000-0000-0000C05A0000}"/>
    <cellStyle name="SAPBEXstdDataEmph 2 5 2 4" xfId="10655" xr:uid="{00000000-0005-0000-0000-0000C15A0000}"/>
    <cellStyle name="SAPBEXstdDataEmph 2 5 2 4 2" xfId="17868" xr:uid="{00000000-0005-0000-0000-0000C25A0000}"/>
    <cellStyle name="SAPBEXstdDataEmph 2 5 2 4 3" xfId="23264" xr:uid="{00000000-0005-0000-0000-0000C35A0000}"/>
    <cellStyle name="SAPBEXstdDataEmph 2 5 2 5" xfId="11870" xr:uid="{00000000-0005-0000-0000-0000C45A0000}"/>
    <cellStyle name="SAPBEXstdDataEmph 2 5 2 5 2" xfId="19077" xr:uid="{00000000-0005-0000-0000-0000C55A0000}"/>
    <cellStyle name="SAPBEXstdDataEmph 2 5 2 5 3" xfId="24231" xr:uid="{00000000-0005-0000-0000-0000C65A0000}"/>
    <cellStyle name="SAPBEXstdDataEmph 2 5 2 6" xfId="12153" xr:uid="{00000000-0005-0000-0000-0000C75A0000}"/>
    <cellStyle name="SAPBEXstdDataEmph 2 5 2 6 2" xfId="19360" xr:uid="{00000000-0005-0000-0000-0000C85A0000}"/>
    <cellStyle name="SAPBEXstdDataEmph 2 5 2 6 3" xfId="24395" xr:uid="{00000000-0005-0000-0000-0000C95A0000}"/>
    <cellStyle name="SAPBEXstdDataEmph 2 5 2 7" xfId="13935" xr:uid="{00000000-0005-0000-0000-0000CA5A0000}"/>
    <cellStyle name="SAPBEXstdDataEmph 2 5 2 8" xfId="14216" xr:uid="{00000000-0005-0000-0000-0000CB5A0000}"/>
    <cellStyle name="SAPBEXstdDataEmph 2 5 3" xfId="8112" xr:uid="{00000000-0005-0000-0000-0000CC5A0000}"/>
    <cellStyle name="SAPBEXstdDataEmph 2 5 3 2" xfId="15325" xr:uid="{00000000-0005-0000-0000-0000CD5A0000}"/>
    <cellStyle name="SAPBEXstdDataEmph 2 5 3 3" xfId="21011" xr:uid="{00000000-0005-0000-0000-0000CE5A0000}"/>
    <cellStyle name="SAPBEXstdDataEmph 2 5 4" xfId="9146" xr:uid="{00000000-0005-0000-0000-0000CF5A0000}"/>
    <cellStyle name="SAPBEXstdDataEmph 2 5 4 2" xfId="16359" xr:uid="{00000000-0005-0000-0000-0000D05A0000}"/>
    <cellStyle name="SAPBEXstdDataEmph 2 5 4 3" xfId="21901" xr:uid="{00000000-0005-0000-0000-0000D15A0000}"/>
    <cellStyle name="SAPBEXstdDataEmph 2 5 5" xfId="10242" xr:uid="{00000000-0005-0000-0000-0000D25A0000}"/>
    <cellStyle name="SAPBEXstdDataEmph 2 5 5 2" xfId="17455" xr:uid="{00000000-0005-0000-0000-0000D35A0000}"/>
    <cellStyle name="SAPBEXstdDataEmph 2 5 5 3" xfId="22892" xr:uid="{00000000-0005-0000-0000-0000D45A0000}"/>
    <cellStyle name="SAPBEXstdDataEmph 2 5 6" xfId="11457" xr:uid="{00000000-0005-0000-0000-0000D55A0000}"/>
    <cellStyle name="SAPBEXstdDataEmph 2 5 6 2" xfId="18664" xr:uid="{00000000-0005-0000-0000-0000D65A0000}"/>
    <cellStyle name="SAPBEXstdDataEmph 2 5 6 3" xfId="23859" xr:uid="{00000000-0005-0000-0000-0000D75A0000}"/>
    <cellStyle name="SAPBEXstdDataEmph 2 5 7" xfId="12528" xr:uid="{00000000-0005-0000-0000-0000D85A0000}"/>
    <cellStyle name="SAPBEXstdDataEmph 2 5 7 2" xfId="19735" xr:uid="{00000000-0005-0000-0000-0000D95A0000}"/>
    <cellStyle name="SAPBEXstdDataEmph 2 5 7 3" xfId="24760" xr:uid="{00000000-0005-0000-0000-0000DA5A0000}"/>
    <cellStyle name="SAPBEXstdDataEmph 2 5 8" xfId="13533" xr:uid="{00000000-0005-0000-0000-0000DB5A0000}"/>
    <cellStyle name="SAPBEXstdDataEmph 2 5 9" xfId="14563" xr:uid="{00000000-0005-0000-0000-0000DC5A0000}"/>
    <cellStyle name="SAPBEXstdDataEmph 2 6" xfId="857" xr:uid="{00000000-0005-0000-0000-0000DD5A0000}"/>
    <cellStyle name="SAPBEXstdDataEmph 2 6 2" xfId="8525" xr:uid="{00000000-0005-0000-0000-0000DE5A0000}"/>
    <cellStyle name="SAPBEXstdDataEmph 2 6 2 2" xfId="15738" xr:uid="{00000000-0005-0000-0000-0000DF5A0000}"/>
    <cellStyle name="SAPBEXstdDataEmph 2 6 2 3" xfId="21383" xr:uid="{00000000-0005-0000-0000-0000E05A0000}"/>
    <cellStyle name="SAPBEXstdDataEmph 2 6 3" xfId="8771" xr:uid="{00000000-0005-0000-0000-0000E15A0000}"/>
    <cellStyle name="SAPBEXstdDataEmph 2 6 3 2" xfId="15984" xr:uid="{00000000-0005-0000-0000-0000E25A0000}"/>
    <cellStyle name="SAPBEXstdDataEmph 2 6 3 3" xfId="21528" xr:uid="{00000000-0005-0000-0000-0000E35A0000}"/>
    <cellStyle name="SAPBEXstdDataEmph 2 6 4" xfId="10656" xr:uid="{00000000-0005-0000-0000-0000E45A0000}"/>
    <cellStyle name="SAPBEXstdDataEmph 2 6 4 2" xfId="17869" xr:uid="{00000000-0005-0000-0000-0000E55A0000}"/>
    <cellStyle name="SAPBEXstdDataEmph 2 6 4 3" xfId="23265" xr:uid="{00000000-0005-0000-0000-0000E65A0000}"/>
    <cellStyle name="SAPBEXstdDataEmph 2 6 5" xfId="11597" xr:uid="{00000000-0005-0000-0000-0000E75A0000}"/>
    <cellStyle name="SAPBEXstdDataEmph 2 6 5 2" xfId="18804" xr:uid="{00000000-0005-0000-0000-0000E85A0000}"/>
    <cellStyle name="SAPBEXstdDataEmph 2 6 5 3" xfId="23976" xr:uid="{00000000-0005-0000-0000-0000E95A0000}"/>
    <cellStyle name="SAPBEXstdDataEmph 2 6 6" xfId="12408" xr:uid="{00000000-0005-0000-0000-0000EA5A0000}"/>
    <cellStyle name="SAPBEXstdDataEmph 2 6 6 2" xfId="19615" xr:uid="{00000000-0005-0000-0000-0000EB5A0000}"/>
    <cellStyle name="SAPBEXstdDataEmph 2 6 6 3" xfId="24650" xr:uid="{00000000-0005-0000-0000-0000EC5A0000}"/>
    <cellStyle name="SAPBEXstdDataEmph 2 6 7" xfId="13662" xr:uid="{00000000-0005-0000-0000-0000ED5A0000}"/>
    <cellStyle name="SAPBEXstdDataEmph 2 6 8" xfId="14466" xr:uid="{00000000-0005-0000-0000-0000EE5A0000}"/>
    <cellStyle name="SAPBEXstdDataEmph 2 7" xfId="8108" xr:uid="{00000000-0005-0000-0000-0000EF5A0000}"/>
    <cellStyle name="SAPBEXstdDataEmph 2 7 2" xfId="15321" xr:uid="{00000000-0005-0000-0000-0000F05A0000}"/>
    <cellStyle name="SAPBEXstdDataEmph 2 7 3" xfId="21007" xr:uid="{00000000-0005-0000-0000-0000F15A0000}"/>
    <cellStyle name="SAPBEXstdDataEmph 2 8" xfId="9150" xr:uid="{00000000-0005-0000-0000-0000F25A0000}"/>
    <cellStyle name="SAPBEXstdDataEmph 2 8 2" xfId="16363" xr:uid="{00000000-0005-0000-0000-0000F35A0000}"/>
    <cellStyle name="SAPBEXstdDataEmph 2 8 3" xfId="21905" xr:uid="{00000000-0005-0000-0000-0000F45A0000}"/>
    <cellStyle name="SAPBEXstdDataEmph 2 9" xfId="10238" xr:uid="{00000000-0005-0000-0000-0000F55A0000}"/>
    <cellStyle name="SAPBEXstdDataEmph 2 9 2" xfId="17451" xr:uid="{00000000-0005-0000-0000-0000F65A0000}"/>
    <cellStyle name="SAPBEXstdDataEmph 2 9 3" xfId="22888" xr:uid="{00000000-0005-0000-0000-0000F75A0000}"/>
    <cellStyle name="SAPBEXstdDataEmph 3" xfId="385" xr:uid="{00000000-0005-0000-0000-0000F85A0000}"/>
    <cellStyle name="SAPBEXstdDataEmph 3 10" xfId="11168" xr:uid="{00000000-0005-0000-0000-0000F95A0000}"/>
    <cellStyle name="SAPBEXstdDataEmph 3 10 2" xfId="18375" xr:uid="{00000000-0005-0000-0000-0000FA5A0000}"/>
    <cellStyle name="SAPBEXstdDataEmph 3 10 3" xfId="23586" xr:uid="{00000000-0005-0000-0000-0000FB5A0000}"/>
    <cellStyle name="SAPBEXstdDataEmph 3 11" xfId="13277" xr:uid="{00000000-0005-0000-0000-0000FC5A0000}"/>
    <cellStyle name="SAPBEXstdDataEmph 3 12" xfId="25479" xr:uid="{00000000-0005-0000-0000-0000FD5A0000}"/>
    <cellStyle name="SAPBEXstdDataEmph 3 2" xfId="475" xr:uid="{00000000-0005-0000-0000-0000FE5A0000}"/>
    <cellStyle name="SAPBEXstdDataEmph 3 2 2" xfId="952" xr:uid="{00000000-0005-0000-0000-0000FF5A0000}"/>
    <cellStyle name="SAPBEXstdDataEmph 3 2 2 2" xfId="8526" xr:uid="{00000000-0005-0000-0000-0000005B0000}"/>
    <cellStyle name="SAPBEXstdDataEmph 3 2 2 2 2" xfId="15739" xr:uid="{00000000-0005-0000-0000-0000015B0000}"/>
    <cellStyle name="SAPBEXstdDataEmph 3 2 2 2 3" xfId="21384" xr:uid="{00000000-0005-0000-0000-0000025B0000}"/>
    <cellStyle name="SAPBEXstdDataEmph 3 2 2 3" xfId="8770" xr:uid="{00000000-0005-0000-0000-0000035B0000}"/>
    <cellStyle name="SAPBEXstdDataEmph 3 2 2 3 2" xfId="15983" xr:uid="{00000000-0005-0000-0000-0000045B0000}"/>
    <cellStyle name="SAPBEXstdDataEmph 3 2 2 3 3" xfId="21527" xr:uid="{00000000-0005-0000-0000-0000055B0000}"/>
    <cellStyle name="SAPBEXstdDataEmph 3 2 2 4" xfId="10657" xr:uid="{00000000-0005-0000-0000-0000065B0000}"/>
    <cellStyle name="SAPBEXstdDataEmph 3 2 2 4 2" xfId="17870" xr:uid="{00000000-0005-0000-0000-0000075B0000}"/>
    <cellStyle name="SAPBEXstdDataEmph 3 2 2 4 3" xfId="23266" xr:uid="{00000000-0005-0000-0000-0000085B0000}"/>
    <cellStyle name="SAPBEXstdDataEmph 3 2 2 5" xfId="11692" xr:uid="{00000000-0005-0000-0000-0000095B0000}"/>
    <cellStyle name="SAPBEXstdDataEmph 3 2 2 5 2" xfId="18899" xr:uid="{00000000-0005-0000-0000-00000A5B0000}"/>
    <cellStyle name="SAPBEXstdDataEmph 3 2 2 5 3" xfId="24061" xr:uid="{00000000-0005-0000-0000-00000B5B0000}"/>
    <cellStyle name="SAPBEXstdDataEmph 3 2 2 6" xfId="12323" xr:uid="{00000000-0005-0000-0000-00000C5B0000}"/>
    <cellStyle name="SAPBEXstdDataEmph 3 2 2 6 2" xfId="19530" xr:uid="{00000000-0005-0000-0000-00000D5B0000}"/>
    <cellStyle name="SAPBEXstdDataEmph 3 2 2 6 3" xfId="24565" xr:uid="{00000000-0005-0000-0000-00000E5B0000}"/>
    <cellStyle name="SAPBEXstdDataEmph 3 2 2 7" xfId="13757" xr:uid="{00000000-0005-0000-0000-00000F5B0000}"/>
    <cellStyle name="SAPBEXstdDataEmph 3 2 2 8" xfId="14386" xr:uid="{00000000-0005-0000-0000-0000105B0000}"/>
    <cellStyle name="SAPBEXstdDataEmph 3 2 3" xfId="8114" xr:uid="{00000000-0005-0000-0000-0000115B0000}"/>
    <cellStyle name="SAPBEXstdDataEmph 3 2 3 2" xfId="15327" xr:uid="{00000000-0005-0000-0000-0000125B0000}"/>
    <cellStyle name="SAPBEXstdDataEmph 3 2 3 3" xfId="21013" xr:uid="{00000000-0005-0000-0000-0000135B0000}"/>
    <cellStyle name="SAPBEXstdDataEmph 3 2 4" xfId="9144" xr:uid="{00000000-0005-0000-0000-0000145B0000}"/>
    <cellStyle name="SAPBEXstdDataEmph 3 2 4 2" xfId="16357" xr:uid="{00000000-0005-0000-0000-0000155B0000}"/>
    <cellStyle name="SAPBEXstdDataEmph 3 2 4 3" xfId="21899" xr:uid="{00000000-0005-0000-0000-0000165B0000}"/>
    <cellStyle name="SAPBEXstdDataEmph 3 2 5" xfId="10244" xr:uid="{00000000-0005-0000-0000-0000175B0000}"/>
    <cellStyle name="SAPBEXstdDataEmph 3 2 5 2" xfId="17457" xr:uid="{00000000-0005-0000-0000-0000185B0000}"/>
    <cellStyle name="SAPBEXstdDataEmph 3 2 5 3" xfId="22894" xr:uid="{00000000-0005-0000-0000-0000195B0000}"/>
    <cellStyle name="SAPBEXstdDataEmph 3 2 6" xfId="11258" xr:uid="{00000000-0005-0000-0000-00001A5B0000}"/>
    <cellStyle name="SAPBEXstdDataEmph 3 2 6 2" xfId="18465" xr:uid="{00000000-0005-0000-0000-00001B5B0000}"/>
    <cellStyle name="SAPBEXstdDataEmph 3 2 6 3" xfId="23668" xr:uid="{00000000-0005-0000-0000-00001C5B0000}"/>
    <cellStyle name="SAPBEXstdDataEmph 3 2 7" xfId="12751" xr:uid="{00000000-0005-0000-0000-00001D5B0000}"/>
    <cellStyle name="SAPBEXstdDataEmph 3 2 7 2" xfId="19958" xr:uid="{00000000-0005-0000-0000-00001E5B0000}"/>
    <cellStyle name="SAPBEXstdDataEmph 3 2 7 3" xfId="24949" xr:uid="{00000000-0005-0000-0000-00001F5B0000}"/>
    <cellStyle name="SAPBEXstdDataEmph 3 2 8" xfId="13350" xr:uid="{00000000-0005-0000-0000-0000205B0000}"/>
    <cellStyle name="SAPBEXstdDataEmph 3 3" xfId="559" xr:uid="{00000000-0005-0000-0000-0000215B0000}"/>
    <cellStyle name="SAPBEXstdDataEmph 3 3 2" xfId="1015" xr:uid="{00000000-0005-0000-0000-0000225B0000}"/>
    <cellStyle name="SAPBEXstdDataEmph 3 3 2 2" xfId="8527" xr:uid="{00000000-0005-0000-0000-0000235B0000}"/>
    <cellStyle name="SAPBEXstdDataEmph 3 3 2 2 2" xfId="15740" xr:uid="{00000000-0005-0000-0000-0000245B0000}"/>
    <cellStyle name="SAPBEXstdDataEmph 3 3 2 2 3" xfId="21385" xr:uid="{00000000-0005-0000-0000-0000255B0000}"/>
    <cellStyle name="SAPBEXstdDataEmph 3 3 2 3" xfId="8769" xr:uid="{00000000-0005-0000-0000-0000265B0000}"/>
    <cellStyle name="SAPBEXstdDataEmph 3 3 2 3 2" xfId="15982" xr:uid="{00000000-0005-0000-0000-0000275B0000}"/>
    <cellStyle name="SAPBEXstdDataEmph 3 3 2 3 3" xfId="21526" xr:uid="{00000000-0005-0000-0000-0000285B0000}"/>
    <cellStyle name="SAPBEXstdDataEmph 3 3 2 4" xfId="10658" xr:uid="{00000000-0005-0000-0000-0000295B0000}"/>
    <cellStyle name="SAPBEXstdDataEmph 3 3 2 4 2" xfId="17871" xr:uid="{00000000-0005-0000-0000-00002A5B0000}"/>
    <cellStyle name="SAPBEXstdDataEmph 3 3 2 4 3" xfId="23267" xr:uid="{00000000-0005-0000-0000-00002B5B0000}"/>
    <cellStyle name="SAPBEXstdDataEmph 3 3 2 5" xfId="11755" xr:uid="{00000000-0005-0000-0000-00002C5B0000}"/>
    <cellStyle name="SAPBEXstdDataEmph 3 3 2 5 2" xfId="18962" xr:uid="{00000000-0005-0000-0000-00002D5B0000}"/>
    <cellStyle name="SAPBEXstdDataEmph 3 3 2 5 3" xfId="24116" xr:uid="{00000000-0005-0000-0000-00002E5B0000}"/>
    <cellStyle name="SAPBEXstdDataEmph 3 3 2 6" xfId="12268" xr:uid="{00000000-0005-0000-0000-00002F5B0000}"/>
    <cellStyle name="SAPBEXstdDataEmph 3 3 2 6 2" xfId="19475" xr:uid="{00000000-0005-0000-0000-0000305B0000}"/>
    <cellStyle name="SAPBEXstdDataEmph 3 3 2 6 3" xfId="24510" xr:uid="{00000000-0005-0000-0000-0000315B0000}"/>
    <cellStyle name="SAPBEXstdDataEmph 3 3 2 7" xfId="13820" xr:uid="{00000000-0005-0000-0000-0000325B0000}"/>
    <cellStyle name="SAPBEXstdDataEmph 3 3 2 8" xfId="14331" xr:uid="{00000000-0005-0000-0000-0000335B0000}"/>
    <cellStyle name="SAPBEXstdDataEmph 3 3 3" xfId="8115" xr:uid="{00000000-0005-0000-0000-0000345B0000}"/>
    <cellStyle name="SAPBEXstdDataEmph 3 3 3 2" xfId="15328" xr:uid="{00000000-0005-0000-0000-0000355B0000}"/>
    <cellStyle name="SAPBEXstdDataEmph 3 3 3 3" xfId="21014" xr:uid="{00000000-0005-0000-0000-0000365B0000}"/>
    <cellStyle name="SAPBEXstdDataEmph 3 3 4" xfId="9143" xr:uid="{00000000-0005-0000-0000-0000375B0000}"/>
    <cellStyle name="SAPBEXstdDataEmph 3 3 4 2" xfId="16356" xr:uid="{00000000-0005-0000-0000-0000385B0000}"/>
    <cellStyle name="SAPBEXstdDataEmph 3 3 4 3" xfId="21898" xr:uid="{00000000-0005-0000-0000-0000395B0000}"/>
    <cellStyle name="SAPBEXstdDataEmph 3 3 5" xfId="10245" xr:uid="{00000000-0005-0000-0000-00003A5B0000}"/>
    <cellStyle name="SAPBEXstdDataEmph 3 3 5 2" xfId="17458" xr:uid="{00000000-0005-0000-0000-00003B5B0000}"/>
    <cellStyle name="SAPBEXstdDataEmph 3 3 5 3" xfId="22895" xr:uid="{00000000-0005-0000-0000-00003C5B0000}"/>
    <cellStyle name="SAPBEXstdDataEmph 3 3 6" xfId="11342" xr:uid="{00000000-0005-0000-0000-00003D5B0000}"/>
    <cellStyle name="SAPBEXstdDataEmph 3 3 6 2" xfId="18549" xr:uid="{00000000-0005-0000-0000-00003E5B0000}"/>
    <cellStyle name="SAPBEXstdDataEmph 3 3 6 3" xfId="23744" xr:uid="{00000000-0005-0000-0000-00003F5B0000}"/>
    <cellStyle name="SAPBEXstdDataEmph 3 3 7" xfId="12676" xr:uid="{00000000-0005-0000-0000-0000405B0000}"/>
    <cellStyle name="SAPBEXstdDataEmph 3 3 7 2" xfId="19883" xr:uid="{00000000-0005-0000-0000-0000415B0000}"/>
    <cellStyle name="SAPBEXstdDataEmph 3 3 7 3" xfId="24874" xr:uid="{00000000-0005-0000-0000-0000425B0000}"/>
    <cellStyle name="SAPBEXstdDataEmph 3 3 8" xfId="13421" xr:uid="{00000000-0005-0000-0000-0000435B0000}"/>
    <cellStyle name="SAPBEXstdDataEmph 3 4" xfId="625" xr:uid="{00000000-0005-0000-0000-0000445B0000}"/>
    <cellStyle name="SAPBEXstdDataEmph 3 4 2" xfId="1081" xr:uid="{00000000-0005-0000-0000-0000455B0000}"/>
    <cellStyle name="SAPBEXstdDataEmph 3 4 2 2" xfId="8528" xr:uid="{00000000-0005-0000-0000-0000465B0000}"/>
    <cellStyle name="SAPBEXstdDataEmph 3 4 2 2 2" xfId="15741" xr:uid="{00000000-0005-0000-0000-0000475B0000}"/>
    <cellStyle name="SAPBEXstdDataEmph 3 4 2 2 3" xfId="21386" xr:uid="{00000000-0005-0000-0000-0000485B0000}"/>
    <cellStyle name="SAPBEXstdDataEmph 3 4 2 3" xfId="8768" xr:uid="{00000000-0005-0000-0000-0000495B0000}"/>
    <cellStyle name="SAPBEXstdDataEmph 3 4 2 3 2" xfId="15981" xr:uid="{00000000-0005-0000-0000-00004A5B0000}"/>
    <cellStyle name="SAPBEXstdDataEmph 3 4 2 3 3" xfId="21525" xr:uid="{00000000-0005-0000-0000-00004B5B0000}"/>
    <cellStyle name="SAPBEXstdDataEmph 3 4 2 4" xfId="10659" xr:uid="{00000000-0005-0000-0000-00004C5B0000}"/>
    <cellStyle name="SAPBEXstdDataEmph 3 4 2 4 2" xfId="17872" xr:uid="{00000000-0005-0000-0000-00004D5B0000}"/>
    <cellStyle name="SAPBEXstdDataEmph 3 4 2 4 3" xfId="23268" xr:uid="{00000000-0005-0000-0000-00004E5B0000}"/>
    <cellStyle name="SAPBEXstdDataEmph 3 4 2 5" xfId="11821" xr:uid="{00000000-0005-0000-0000-00004F5B0000}"/>
    <cellStyle name="SAPBEXstdDataEmph 3 4 2 5 2" xfId="19028" xr:uid="{00000000-0005-0000-0000-0000505B0000}"/>
    <cellStyle name="SAPBEXstdDataEmph 3 4 2 5 3" xfId="24182" xr:uid="{00000000-0005-0000-0000-0000515B0000}"/>
    <cellStyle name="SAPBEXstdDataEmph 3 4 2 6" xfId="12202" xr:uid="{00000000-0005-0000-0000-0000525B0000}"/>
    <cellStyle name="SAPBEXstdDataEmph 3 4 2 6 2" xfId="19409" xr:uid="{00000000-0005-0000-0000-0000535B0000}"/>
    <cellStyle name="SAPBEXstdDataEmph 3 4 2 6 3" xfId="24444" xr:uid="{00000000-0005-0000-0000-0000545B0000}"/>
    <cellStyle name="SAPBEXstdDataEmph 3 4 2 7" xfId="13886" xr:uid="{00000000-0005-0000-0000-0000555B0000}"/>
    <cellStyle name="SAPBEXstdDataEmph 3 4 2 8" xfId="14265" xr:uid="{00000000-0005-0000-0000-0000565B0000}"/>
    <cellStyle name="SAPBEXstdDataEmph 3 4 3" xfId="8116" xr:uid="{00000000-0005-0000-0000-0000575B0000}"/>
    <cellStyle name="SAPBEXstdDataEmph 3 4 3 2" xfId="15329" xr:uid="{00000000-0005-0000-0000-0000585B0000}"/>
    <cellStyle name="SAPBEXstdDataEmph 3 4 3 3" xfId="21015" xr:uid="{00000000-0005-0000-0000-0000595B0000}"/>
    <cellStyle name="SAPBEXstdDataEmph 3 4 4" xfId="9142" xr:uid="{00000000-0005-0000-0000-00005A5B0000}"/>
    <cellStyle name="SAPBEXstdDataEmph 3 4 4 2" xfId="16355" xr:uid="{00000000-0005-0000-0000-00005B5B0000}"/>
    <cellStyle name="SAPBEXstdDataEmph 3 4 4 3" xfId="21897" xr:uid="{00000000-0005-0000-0000-00005C5B0000}"/>
    <cellStyle name="SAPBEXstdDataEmph 3 4 5" xfId="10246" xr:uid="{00000000-0005-0000-0000-00005D5B0000}"/>
    <cellStyle name="SAPBEXstdDataEmph 3 4 5 2" xfId="17459" xr:uid="{00000000-0005-0000-0000-00005E5B0000}"/>
    <cellStyle name="SAPBEXstdDataEmph 3 4 5 3" xfId="22896" xr:uid="{00000000-0005-0000-0000-00005F5B0000}"/>
    <cellStyle name="SAPBEXstdDataEmph 3 4 6" xfId="11408" xr:uid="{00000000-0005-0000-0000-0000605B0000}"/>
    <cellStyle name="SAPBEXstdDataEmph 3 4 6 2" xfId="18615" xr:uid="{00000000-0005-0000-0000-0000615B0000}"/>
    <cellStyle name="SAPBEXstdDataEmph 3 4 6 3" xfId="23810" xr:uid="{00000000-0005-0000-0000-0000625B0000}"/>
    <cellStyle name="SAPBEXstdDataEmph 3 4 7" xfId="12577" xr:uid="{00000000-0005-0000-0000-0000635B0000}"/>
    <cellStyle name="SAPBEXstdDataEmph 3 4 7 2" xfId="19784" xr:uid="{00000000-0005-0000-0000-0000645B0000}"/>
    <cellStyle name="SAPBEXstdDataEmph 3 4 7 3" xfId="24809" xr:uid="{00000000-0005-0000-0000-0000655B0000}"/>
    <cellStyle name="SAPBEXstdDataEmph 3 4 8" xfId="13484" xr:uid="{00000000-0005-0000-0000-0000665B0000}"/>
    <cellStyle name="SAPBEXstdDataEmph 3 4 9" xfId="14643" xr:uid="{00000000-0005-0000-0000-0000675B0000}"/>
    <cellStyle name="SAPBEXstdDataEmph 3 5" xfId="679" xr:uid="{00000000-0005-0000-0000-0000685B0000}"/>
    <cellStyle name="SAPBEXstdDataEmph 3 5 2" xfId="1135" xr:uid="{00000000-0005-0000-0000-0000695B0000}"/>
    <cellStyle name="SAPBEXstdDataEmph 3 5 2 2" xfId="8529" xr:uid="{00000000-0005-0000-0000-00006A5B0000}"/>
    <cellStyle name="SAPBEXstdDataEmph 3 5 2 2 2" xfId="15742" xr:uid="{00000000-0005-0000-0000-00006B5B0000}"/>
    <cellStyle name="SAPBEXstdDataEmph 3 5 2 2 3" xfId="21387" xr:uid="{00000000-0005-0000-0000-00006C5B0000}"/>
    <cellStyle name="SAPBEXstdDataEmph 3 5 2 3" xfId="8767" xr:uid="{00000000-0005-0000-0000-00006D5B0000}"/>
    <cellStyle name="SAPBEXstdDataEmph 3 5 2 3 2" xfId="15980" xr:uid="{00000000-0005-0000-0000-00006E5B0000}"/>
    <cellStyle name="SAPBEXstdDataEmph 3 5 2 3 3" xfId="21524" xr:uid="{00000000-0005-0000-0000-00006F5B0000}"/>
    <cellStyle name="SAPBEXstdDataEmph 3 5 2 4" xfId="10660" xr:uid="{00000000-0005-0000-0000-0000705B0000}"/>
    <cellStyle name="SAPBEXstdDataEmph 3 5 2 4 2" xfId="17873" xr:uid="{00000000-0005-0000-0000-0000715B0000}"/>
    <cellStyle name="SAPBEXstdDataEmph 3 5 2 4 3" xfId="23269" xr:uid="{00000000-0005-0000-0000-0000725B0000}"/>
    <cellStyle name="SAPBEXstdDataEmph 3 5 2 5" xfId="11875" xr:uid="{00000000-0005-0000-0000-0000735B0000}"/>
    <cellStyle name="SAPBEXstdDataEmph 3 5 2 5 2" xfId="19082" xr:uid="{00000000-0005-0000-0000-0000745B0000}"/>
    <cellStyle name="SAPBEXstdDataEmph 3 5 2 5 3" xfId="24236" xr:uid="{00000000-0005-0000-0000-0000755B0000}"/>
    <cellStyle name="SAPBEXstdDataEmph 3 5 2 6" xfId="12148" xr:uid="{00000000-0005-0000-0000-0000765B0000}"/>
    <cellStyle name="SAPBEXstdDataEmph 3 5 2 6 2" xfId="19355" xr:uid="{00000000-0005-0000-0000-0000775B0000}"/>
    <cellStyle name="SAPBEXstdDataEmph 3 5 2 6 3" xfId="24390" xr:uid="{00000000-0005-0000-0000-0000785B0000}"/>
    <cellStyle name="SAPBEXstdDataEmph 3 5 2 7" xfId="13940" xr:uid="{00000000-0005-0000-0000-0000795B0000}"/>
    <cellStyle name="SAPBEXstdDataEmph 3 5 2 8" xfId="14211" xr:uid="{00000000-0005-0000-0000-00007A5B0000}"/>
    <cellStyle name="SAPBEXstdDataEmph 3 5 3" xfId="8117" xr:uid="{00000000-0005-0000-0000-00007B5B0000}"/>
    <cellStyle name="SAPBEXstdDataEmph 3 5 3 2" xfId="15330" xr:uid="{00000000-0005-0000-0000-00007C5B0000}"/>
    <cellStyle name="SAPBEXstdDataEmph 3 5 3 3" xfId="21016" xr:uid="{00000000-0005-0000-0000-00007D5B0000}"/>
    <cellStyle name="SAPBEXstdDataEmph 3 5 4" xfId="9141" xr:uid="{00000000-0005-0000-0000-00007E5B0000}"/>
    <cellStyle name="SAPBEXstdDataEmph 3 5 4 2" xfId="16354" xr:uid="{00000000-0005-0000-0000-00007F5B0000}"/>
    <cellStyle name="SAPBEXstdDataEmph 3 5 4 3" xfId="21896" xr:uid="{00000000-0005-0000-0000-0000805B0000}"/>
    <cellStyle name="SAPBEXstdDataEmph 3 5 5" xfId="10247" xr:uid="{00000000-0005-0000-0000-0000815B0000}"/>
    <cellStyle name="SAPBEXstdDataEmph 3 5 5 2" xfId="17460" xr:uid="{00000000-0005-0000-0000-0000825B0000}"/>
    <cellStyle name="SAPBEXstdDataEmph 3 5 5 3" xfId="22897" xr:uid="{00000000-0005-0000-0000-0000835B0000}"/>
    <cellStyle name="SAPBEXstdDataEmph 3 5 6" xfId="11462" xr:uid="{00000000-0005-0000-0000-0000845B0000}"/>
    <cellStyle name="SAPBEXstdDataEmph 3 5 6 2" xfId="18669" xr:uid="{00000000-0005-0000-0000-0000855B0000}"/>
    <cellStyle name="SAPBEXstdDataEmph 3 5 6 3" xfId="23864" xr:uid="{00000000-0005-0000-0000-0000865B0000}"/>
    <cellStyle name="SAPBEXstdDataEmph 3 5 7" xfId="12524" xr:uid="{00000000-0005-0000-0000-0000875B0000}"/>
    <cellStyle name="SAPBEXstdDataEmph 3 5 7 2" xfId="19731" xr:uid="{00000000-0005-0000-0000-0000885B0000}"/>
    <cellStyle name="SAPBEXstdDataEmph 3 5 7 3" xfId="24756" xr:uid="{00000000-0005-0000-0000-0000895B0000}"/>
    <cellStyle name="SAPBEXstdDataEmph 3 5 8" xfId="13538" xr:uid="{00000000-0005-0000-0000-00008A5B0000}"/>
    <cellStyle name="SAPBEXstdDataEmph 3 5 9" xfId="14558" xr:uid="{00000000-0005-0000-0000-00008B5B0000}"/>
    <cellStyle name="SAPBEXstdDataEmph 3 6" xfId="864" xr:uid="{00000000-0005-0000-0000-00008C5B0000}"/>
    <cellStyle name="SAPBEXstdDataEmph 3 6 2" xfId="8530" xr:uid="{00000000-0005-0000-0000-00008D5B0000}"/>
    <cellStyle name="SAPBEXstdDataEmph 3 6 2 2" xfId="15743" xr:uid="{00000000-0005-0000-0000-00008E5B0000}"/>
    <cellStyle name="SAPBEXstdDataEmph 3 6 2 3" xfId="21388" xr:uid="{00000000-0005-0000-0000-00008F5B0000}"/>
    <cellStyle name="SAPBEXstdDataEmph 3 6 3" xfId="8766" xr:uid="{00000000-0005-0000-0000-0000905B0000}"/>
    <cellStyle name="SAPBEXstdDataEmph 3 6 3 2" xfId="15979" xr:uid="{00000000-0005-0000-0000-0000915B0000}"/>
    <cellStyle name="SAPBEXstdDataEmph 3 6 3 3" xfId="21523" xr:uid="{00000000-0005-0000-0000-0000925B0000}"/>
    <cellStyle name="SAPBEXstdDataEmph 3 6 4" xfId="10661" xr:uid="{00000000-0005-0000-0000-0000935B0000}"/>
    <cellStyle name="SAPBEXstdDataEmph 3 6 4 2" xfId="17874" xr:uid="{00000000-0005-0000-0000-0000945B0000}"/>
    <cellStyle name="SAPBEXstdDataEmph 3 6 4 3" xfId="23270" xr:uid="{00000000-0005-0000-0000-0000955B0000}"/>
    <cellStyle name="SAPBEXstdDataEmph 3 6 5" xfId="11604" xr:uid="{00000000-0005-0000-0000-0000965B0000}"/>
    <cellStyle name="SAPBEXstdDataEmph 3 6 5 2" xfId="18811" xr:uid="{00000000-0005-0000-0000-0000975B0000}"/>
    <cellStyle name="SAPBEXstdDataEmph 3 6 5 3" xfId="23981" xr:uid="{00000000-0005-0000-0000-0000985B0000}"/>
    <cellStyle name="SAPBEXstdDataEmph 3 6 6" xfId="12403" xr:uid="{00000000-0005-0000-0000-0000995B0000}"/>
    <cellStyle name="SAPBEXstdDataEmph 3 6 6 2" xfId="19610" xr:uid="{00000000-0005-0000-0000-00009A5B0000}"/>
    <cellStyle name="SAPBEXstdDataEmph 3 6 6 3" xfId="24645" xr:uid="{00000000-0005-0000-0000-00009B5B0000}"/>
    <cellStyle name="SAPBEXstdDataEmph 3 6 7" xfId="13669" xr:uid="{00000000-0005-0000-0000-00009C5B0000}"/>
    <cellStyle name="SAPBEXstdDataEmph 3 6 8" xfId="14463" xr:uid="{00000000-0005-0000-0000-00009D5B0000}"/>
    <cellStyle name="SAPBEXstdDataEmph 3 7" xfId="8113" xr:uid="{00000000-0005-0000-0000-00009E5B0000}"/>
    <cellStyle name="SAPBEXstdDataEmph 3 7 2" xfId="15326" xr:uid="{00000000-0005-0000-0000-00009F5B0000}"/>
    <cellStyle name="SAPBEXstdDataEmph 3 7 3" xfId="21012" xr:uid="{00000000-0005-0000-0000-0000A05B0000}"/>
    <cellStyle name="SAPBEXstdDataEmph 3 8" xfId="9145" xr:uid="{00000000-0005-0000-0000-0000A15B0000}"/>
    <cellStyle name="SAPBEXstdDataEmph 3 8 2" xfId="16358" xr:uid="{00000000-0005-0000-0000-0000A25B0000}"/>
    <cellStyle name="SAPBEXstdDataEmph 3 8 3" xfId="21900" xr:uid="{00000000-0005-0000-0000-0000A35B0000}"/>
    <cellStyle name="SAPBEXstdDataEmph 3 9" xfId="10243" xr:uid="{00000000-0005-0000-0000-0000A45B0000}"/>
    <cellStyle name="SAPBEXstdDataEmph 3 9 2" xfId="17456" xr:uid="{00000000-0005-0000-0000-0000A55B0000}"/>
    <cellStyle name="SAPBEXstdDataEmph 3 9 3" xfId="22893" xr:uid="{00000000-0005-0000-0000-0000A65B0000}"/>
    <cellStyle name="SAPBEXstdDataEmph 4" xfId="511" xr:uid="{00000000-0005-0000-0000-0000A75B0000}"/>
    <cellStyle name="SAPBEXstdDataEmph 4 10" xfId="13384" xr:uid="{00000000-0005-0000-0000-0000A85B0000}"/>
    <cellStyle name="SAPBEXstdDataEmph 4 2" xfId="592" xr:uid="{00000000-0005-0000-0000-0000A95B0000}"/>
    <cellStyle name="SAPBEXstdDataEmph 4 2 2" xfId="1048" xr:uid="{00000000-0005-0000-0000-0000AA5B0000}"/>
    <cellStyle name="SAPBEXstdDataEmph 4 2 2 2" xfId="8531" xr:uid="{00000000-0005-0000-0000-0000AB5B0000}"/>
    <cellStyle name="SAPBEXstdDataEmph 4 2 2 2 2" xfId="15744" xr:uid="{00000000-0005-0000-0000-0000AC5B0000}"/>
    <cellStyle name="SAPBEXstdDataEmph 4 2 2 2 3" xfId="21389" xr:uid="{00000000-0005-0000-0000-0000AD5B0000}"/>
    <cellStyle name="SAPBEXstdDataEmph 4 2 2 3" xfId="8765" xr:uid="{00000000-0005-0000-0000-0000AE5B0000}"/>
    <cellStyle name="SAPBEXstdDataEmph 4 2 2 3 2" xfId="15978" xr:uid="{00000000-0005-0000-0000-0000AF5B0000}"/>
    <cellStyle name="SAPBEXstdDataEmph 4 2 2 3 3" xfId="21522" xr:uid="{00000000-0005-0000-0000-0000B05B0000}"/>
    <cellStyle name="SAPBEXstdDataEmph 4 2 2 4" xfId="10662" xr:uid="{00000000-0005-0000-0000-0000B15B0000}"/>
    <cellStyle name="SAPBEXstdDataEmph 4 2 2 4 2" xfId="17875" xr:uid="{00000000-0005-0000-0000-0000B25B0000}"/>
    <cellStyle name="SAPBEXstdDataEmph 4 2 2 4 3" xfId="23271" xr:uid="{00000000-0005-0000-0000-0000B35B0000}"/>
    <cellStyle name="SAPBEXstdDataEmph 4 2 2 5" xfId="11788" xr:uid="{00000000-0005-0000-0000-0000B45B0000}"/>
    <cellStyle name="SAPBEXstdDataEmph 4 2 2 5 2" xfId="18995" xr:uid="{00000000-0005-0000-0000-0000B55B0000}"/>
    <cellStyle name="SAPBEXstdDataEmph 4 2 2 5 3" xfId="24149" xr:uid="{00000000-0005-0000-0000-0000B65B0000}"/>
    <cellStyle name="SAPBEXstdDataEmph 4 2 2 6" xfId="12235" xr:uid="{00000000-0005-0000-0000-0000B75B0000}"/>
    <cellStyle name="SAPBEXstdDataEmph 4 2 2 6 2" xfId="19442" xr:uid="{00000000-0005-0000-0000-0000B85B0000}"/>
    <cellStyle name="SAPBEXstdDataEmph 4 2 2 6 3" xfId="24477" xr:uid="{00000000-0005-0000-0000-0000B95B0000}"/>
    <cellStyle name="SAPBEXstdDataEmph 4 2 2 7" xfId="13853" xr:uid="{00000000-0005-0000-0000-0000BA5B0000}"/>
    <cellStyle name="SAPBEXstdDataEmph 4 2 2 8" xfId="14298" xr:uid="{00000000-0005-0000-0000-0000BB5B0000}"/>
    <cellStyle name="SAPBEXstdDataEmph 4 2 3" xfId="8119" xr:uid="{00000000-0005-0000-0000-0000BC5B0000}"/>
    <cellStyle name="SAPBEXstdDataEmph 4 2 3 2" xfId="15332" xr:uid="{00000000-0005-0000-0000-0000BD5B0000}"/>
    <cellStyle name="SAPBEXstdDataEmph 4 2 3 3" xfId="21018" xr:uid="{00000000-0005-0000-0000-0000BE5B0000}"/>
    <cellStyle name="SAPBEXstdDataEmph 4 2 4" xfId="9139" xr:uid="{00000000-0005-0000-0000-0000BF5B0000}"/>
    <cellStyle name="SAPBEXstdDataEmph 4 2 4 2" xfId="16352" xr:uid="{00000000-0005-0000-0000-0000C05B0000}"/>
    <cellStyle name="SAPBEXstdDataEmph 4 2 4 3" xfId="21894" xr:uid="{00000000-0005-0000-0000-0000C15B0000}"/>
    <cellStyle name="SAPBEXstdDataEmph 4 2 5" xfId="10249" xr:uid="{00000000-0005-0000-0000-0000C25B0000}"/>
    <cellStyle name="SAPBEXstdDataEmph 4 2 5 2" xfId="17462" xr:uid="{00000000-0005-0000-0000-0000C35B0000}"/>
    <cellStyle name="SAPBEXstdDataEmph 4 2 5 3" xfId="22899" xr:uid="{00000000-0005-0000-0000-0000C45B0000}"/>
    <cellStyle name="SAPBEXstdDataEmph 4 2 6" xfId="11375" xr:uid="{00000000-0005-0000-0000-0000C55B0000}"/>
    <cellStyle name="SAPBEXstdDataEmph 4 2 6 2" xfId="18582" xr:uid="{00000000-0005-0000-0000-0000C65B0000}"/>
    <cellStyle name="SAPBEXstdDataEmph 4 2 6 3" xfId="23777" xr:uid="{00000000-0005-0000-0000-0000C75B0000}"/>
    <cellStyle name="SAPBEXstdDataEmph 4 2 7" xfId="12612" xr:uid="{00000000-0005-0000-0000-0000C85B0000}"/>
    <cellStyle name="SAPBEXstdDataEmph 4 2 7 2" xfId="19819" xr:uid="{00000000-0005-0000-0000-0000C95B0000}"/>
    <cellStyle name="SAPBEXstdDataEmph 4 2 7 3" xfId="24842" xr:uid="{00000000-0005-0000-0000-0000CA5B0000}"/>
    <cellStyle name="SAPBEXstdDataEmph 4 2 8" xfId="13451" xr:uid="{00000000-0005-0000-0000-0000CB5B0000}"/>
    <cellStyle name="SAPBEXstdDataEmph 4 3" xfId="657" xr:uid="{00000000-0005-0000-0000-0000CC5B0000}"/>
    <cellStyle name="SAPBEXstdDataEmph 4 3 2" xfId="1113" xr:uid="{00000000-0005-0000-0000-0000CD5B0000}"/>
    <cellStyle name="SAPBEXstdDataEmph 4 3 2 2" xfId="8532" xr:uid="{00000000-0005-0000-0000-0000CE5B0000}"/>
    <cellStyle name="SAPBEXstdDataEmph 4 3 2 2 2" xfId="15745" xr:uid="{00000000-0005-0000-0000-0000CF5B0000}"/>
    <cellStyle name="SAPBEXstdDataEmph 4 3 2 2 3" xfId="21390" xr:uid="{00000000-0005-0000-0000-0000D05B0000}"/>
    <cellStyle name="SAPBEXstdDataEmph 4 3 2 3" xfId="8764" xr:uid="{00000000-0005-0000-0000-0000D15B0000}"/>
    <cellStyle name="SAPBEXstdDataEmph 4 3 2 3 2" xfId="15977" xr:uid="{00000000-0005-0000-0000-0000D25B0000}"/>
    <cellStyle name="SAPBEXstdDataEmph 4 3 2 3 3" xfId="21521" xr:uid="{00000000-0005-0000-0000-0000D35B0000}"/>
    <cellStyle name="SAPBEXstdDataEmph 4 3 2 4" xfId="10663" xr:uid="{00000000-0005-0000-0000-0000D45B0000}"/>
    <cellStyle name="SAPBEXstdDataEmph 4 3 2 4 2" xfId="17876" xr:uid="{00000000-0005-0000-0000-0000D55B0000}"/>
    <cellStyle name="SAPBEXstdDataEmph 4 3 2 4 3" xfId="23272" xr:uid="{00000000-0005-0000-0000-0000D65B0000}"/>
    <cellStyle name="SAPBEXstdDataEmph 4 3 2 5" xfId="11853" xr:uid="{00000000-0005-0000-0000-0000D75B0000}"/>
    <cellStyle name="SAPBEXstdDataEmph 4 3 2 5 2" xfId="19060" xr:uid="{00000000-0005-0000-0000-0000D85B0000}"/>
    <cellStyle name="SAPBEXstdDataEmph 4 3 2 5 3" xfId="24214" xr:uid="{00000000-0005-0000-0000-0000D95B0000}"/>
    <cellStyle name="SAPBEXstdDataEmph 4 3 2 6" xfId="12170" xr:uid="{00000000-0005-0000-0000-0000DA5B0000}"/>
    <cellStyle name="SAPBEXstdDataEmph 4 3 2 6 2" xfId="19377" xr:uid="{00000000-0005-0000-0000-0000DB5B0000}"/>
    <cellStyle name="SAPBEXstdDataEmph 4 3 2 6 3" xfId="24412" xr:uid="{00000000-0005-0000-0000-0000DC5B0000}"/>
    <cellStyle name="SAPBEXstdDataEmph 4 3 2 7" xfId="13918" xr:uid="{00000000-0005-0000-0000-0000DD5B0000}"/>
    <cellStyle name="SAPBEXstdDataEmph 4 3 2 8" xfId="14233" xr:uid="{00000000-0005-0000-0000-0000DE5B0000}"/>
    <cellStyle name="SAPBEXstdDataEmph 4 3 3" xfId="8120" xr:uid="{00000000-0005-0000-0000-0000DF5B0000}"/>
    <cellStyle name="SAPBEXstdDataEmph 4 3 3 2" xfId="15333" xr:uid="{00000000-0005-0000-0000-0000E05B0000}"/>
    <cellStyle name="SAPBEXstdDataEmph 4 3 3 3" xfId="21019" xr:uid="{00000000-0005-0000-0000-0000E15B0000}"/>
    <cellStyle name="SAPBEXstdDataEmph 4 3 4" xfId="9138" xr:uid="{00000000-0005-0000-0000-0000E25B0000}"/>
    <cellStyle name="SAPBEXstdDataEmph 4 3 4 2" xfId="16351" xr:uid="{00000000-0005-0000-0000-0000E35B0000}"/>
    <cellStyle name="SAPBEXstdDataEmph 4 3 4 3" xfId="21893" xr:uid="{00000000-0005-0000-0000-0000E45B0000}"/>
    <cellStyle name="SAPBEXstdDataEmph 4 3 5" xfId="10250" xr:uid="{00000000-0005-0000-0000-0000E55B0000}"/>
    <cellStyle name="SAPBEXstdDataEmph 4 3 5 2" xfId="17463" xr:uid="{00000000-0005-0000-0000-0000E65B0000}"/>
    <cellStyle name="SAPBEXstdDataEmph 4 3 5 3" xfId="22900" xr:uid="{00000000-0005-0000-0000-0000E75B0000}"/>
    <cellStyle name="SAPBEXstdDataEmph 4 3 6" xfId="11440" xr:uid="{00000000-0005-0000-0000-0000E85B0000}"/>
    <cellStyle name="SAPBEXstdDataEmph 4 3 6 2" xfId="18647" xr:uid="{00000000-0005-0000-0000-0000E95B0000}"/>
    <cellStyle name="SAPBEXstdDataEmph 4 3 6 3" xfId="23842" xr:uid="{00000000-0005-0000-0000-0000EA5B0000}"/>
    <cellStyle name="SAPBEXstdDataEmph 4 3 7" xfId="12545" xr:uid="{00000000-0005-0000-0000-0000EB5B0000}"/>
    <cellStyle name="SAPBEXstdDataEmph 4 3 7 2" xfId="19752" xr:uid="{00000000-0005-0000-0000-0000EC5B0000}"/>
    <cellStyle name="SAPBEXstdDataEmph 4 3 7 3" xfId="24777" xr:uid="{00000000-0005-0000-0000-0000ED5B0000}"/>
    <cellStyle name="SAPBEXstdDataEmph 4 3 8" xfId="13516" xr:uid="{00000000-0005-0000-0000-0000EE5B0000}"/>
    <cellStyle name="SAPBEXstdDataEmph 4 3 9" xfId="14580" xr:uid="{00000000-0005-0000-0000-0000EF5B0000}"/>
    <cellStyle name="SAPBEXstdDataEmph 4 4" xfId="712" xr:uid="{00000000-0005-0000-0000-0000F05B0000}"/>
    <cellStyle name="SAPBEXstdDataEmph 4 4 2" xfId="1168" xr:uid="{00000000-0005-0000-0000-0000F15B0000}"/>
    <cellStyle name="SAPBEXstdDataEmph 4 4 2 2" xfId="8533" xr:uid="{00000000-0005-0000-0000-0000F25B0000}"/>
    <cellStyle name="SAPBEXstdDataEmph 4 4 2 2 2" xfId="15746" xr:uid="{00000000-0005-0000-0000-0000F35B0000}"/>
    <cellStyle name="SAPBEXstdDataEmph 4 4 2 2 3" xfId="21391" xr:uid="{00000000-0005-0000-0000-0000F45B0000}"/>
    <cellStyle name="SAPBEXstdDataEmph 4 4 2 3" xfId="8763" xr:uid="{00000000-0005-0000-0000-0000F55B0000}"/>
    <cellStyle name="SAPBEXstdDataEmph 4 4 2 3 2" xfId="15976" xr:uid="{00000000-0005-0000-0000-0000F65B0000}"/>
    <cellStyle name="SAPBEXstdDataEmph 4 4 2 3 3" xfId="21520" xr:uid="{00000000-0005-0000-0000-0000F75B0000}"/>
    <cellStyle name="SAPBEXstdDataEmph 4 4 2 4" xfId="10664" xr:uid="{00000000-0005-0000-0000-0000F85B0000}"/>
    <cellStyle name="SAPBEXstdDataEmph 4 4 2 4 2" xfId="17877" xr:uid="{00000000-0005-0000-0000-0000F95B0000}"/>
    <cellStyle name="SAPBEXstdDataEmph 4 4 2 4 3" xfId="23273" xr:uid="{00000000-0005-0000-0000-0000FA5B0000}"/>
    <cellStyle name="SAPBEXstdDataEmph 4 4 2 5" xfId="11908" xr:uid="{00000000-0005-0000-0000-0000FB5B0000}"/>
    <cellStyle name="SAPBEXstdDataEmph 4 4 2 5 2" xfId="19115" xr:uid="{00000000-0005-0000-0000-0000FC5B0000}"/>
    <cellStyle name="SAPBEXstdDataEmph 4 4 2 5 3" xfId="24269" xr:uid="{00000000-0005-0000-0000-0000FD5B0000}"/>
    <cellStyle name="SAPBEXstdDataEmph 4 4 2 6" xfId="12115" xr:uid="{00000000-0005-0000-0000-0000FE5B0000}"/>
    <cellStyle name="SAPBEXstdDataEmph 4 4 2 6 2" xfId="19322" xr:uid="{00000000-0005-0000-0000-0000FF5B0000}"/>
    <cellStyle name="SAPBEXstdDataEmph 4 4 2 6 3" xfId="24357" xr:uid="{00000000-0005-0000-0000-0000005C0000}"/>
    <cellStyle name="SAPBEXstdDataEmph 4 4 2 7" xfId="13973" xr:uid="{00000000-0005-0000-0000-0000015C0000}"/>
    <cellStyle name="SAPBEXstdDataEmph 4 4 2 8" xfId="14178" xr:uid="{00000000-0005-0000-0000-0000025C0000}"/>
    <cellStyle name="SAPBEXstdDataEmph 4 4 3" xfId="8121" xr:uid="{00000000-0005-0000-0000-0000035C0000}"/>
    <cellStyle name="SAPBEXstdDataEmph 4 4 3 2" xfId="15334" xr:uid="{00000000-0005-0000-0000-0000045C0000}"/>
    <cellStyle name="SAPBEXstdDataEmph 4 4 3 3" xfId="21020" xr:uid="{00000000-0005-0000-0000-0000055C0000}"/>
    <cellStyle name="SAPBEXstdDataEmph 4 4 4" xfId="9137" xr:uid="{00000000-0005-0000-0000-0000065C0000}"/>
    <cellStyle name="SAPBEXstdDataEmph 4 4 4 2" xfId="16350" xr:uid="{00000000-0005-0000-0000-0000075C0000}"/>
    <cellStyle name="SAPBEXstdDataEmph 4 4 4 3" xfId="21892" xr:uid="{00000000-0005-0000-0000-0000085C0000}"/>
    <cellStyle name="SAPBEXstdDataEmph 4 4 5" xfId="10251" xr:uid="{00000000-0005-0000-0000-0000095C0000}"/>
    <cellStyle name="SAPBEXstdDataEmph 4 4 5 2" xfId="17464" xr:uid="{00000000-0005-0000-0000-00000A5C0000}"/>
    <cellStyle name="SAPBEXstdDataEmph 4 4 5 3" xfId="22901" xr:uid="{00000000-0005-0000-0000-00000B5C0000}"/>
    <cellStyle name="SAPBEXstdDataEmph 4 4 6" xfId="11495" xr:uid="{00000000-0005-0000-0000-00000C5C0000}"/>
    <cellStyle name="SAPBEXstdDataEmph 4 4 6 2" xfId="18702" xr:uid="{00000000-0005-0000-0000-00000D5C0000}"/>
    <cellStyle name="SAPBEXstdDataEmph 4 4 6 3" xfId="23897" xr:uid="{00000000-0005-0000-0000-00000E5C0000}"/>
    <cellStyle name="SAPBEXstdDataEmph 4 4 7" xfId="12485" xr:uid="{00000000-0005-0000-0000-00000F5C0000}"/>
    <cellStyle name="SAPBEXstdDataEmph 4 4 7 2" xfId="19692" xr:uid="{00000000-0005-0000-0000-0000105C0000}"/>
    <cellStyle name="SAPBEXstdDataEmph 4 4 7 3" xfId="24725" xr:uid="{00000000-0005-0000-0000-0000115C0000}"/>
    <cellStyle name="SAPBEXstdDataEmph 4 4 8" xfId="13571" xr:uid="{00000000-0005-0000-0000-0000125C0000}"/>
    <cellStyle name="SAPBEXstdDataEmph 4 4 9" xfId="14526" xr:uid="{00000000-0005-0000-0000-0000135C0000}"/>
    <cellStyle name="SAPBEXstdDataEmph 4 5" xfId="8118" xr:uid="{00000000-0005-0000-0000-0000145C0000}"/>
    <cellStyle name="SAPBEXstdDataEmph 4 5 2" xfId="15331" xr:uid="{00000000-0005-0000-0000-0000155C0000}"/>
    <cellStyle name="SAPBEXstdDataEmph 4 5 3" xfId="21017" xr:uid="{00000000-0005-0000-0000-0000165C0000}"/>
    <cellStyle name="SAPBEXstdDataEmph 4 6" xfId="9140" xr:uid="{00000000-0005-0000-0000-0000175C0000}"/>
    <cellStyle name="SAPBEXstdDataEmph 4 6 2" xfId="16353" xr:uid="{00000000-0005-0000-0000-0000185C0000}"/>
    <cellStyle name="SAPBEXstdDataEmph 4 6 3" xfId="21895" xr:uid="{00000000-0005-0000-0000-0000195C0000}"/>
    <cellStyle name="SAPBEXstdDataEmph 4 7" xfId="10248" xr:uid="{00000000-0005-0000-0000-00001A5C0000}"/>
    <cellStyle name="SAPBEXstdDataEmph 4 7 2" xfId="17461" xr:uid="{00000000-0005-0000-0000-00001B5C0000}"/>
    <cellStyle name="SAPBEXstdDataEmph 4 7 3" xfId="22898" xr:uid="{00000000-0005-0000-0000-00001C5C0000}"/>
    <cellStyle name="SAPBEXstdDataEmph 4 8" xfId="11294" xr:uid="{00000000-0005-0000-0000-00001D5C0000}"/>
    <cellStyle name="SAPBEXstdDataEmph 4 8 2" xfId="18501" xr:uid="{00000000-0005-0000-0000-00001E5C0000}"/>
    <cellStyle name="SAPBEXstdDataEmph 4 8 3" xfId="23700" xr:uid="{00000000-0005-0000-0000-00001F5C0000}"/>
    <cellStyle name="SAPBEXstdDataEmph 4 9" xfId="12720" xr:uid="{00000000-0005-0000-0000-0000205C0000}"/>
    <cellStyle name="SAPBEXstdDataEmph 4 9 2" xfId="19927" xr:uid="{00000000-0005-0000-0000-0000215C0000}"/>
    <cellStyle name="SAPBEXstdDataEmph 4 9 3" xfId="24918" xr:uid="{00000000-0005-0000-0000-0000225C0000}"/>
    <cellStyle name="SAPBEXstdDataEmph 5" xfId="819" xr:uid="{00000000-0005-0000-0000-0000235C0000}"/>
    <cellStyle name="SAPBEXstdDataEmph 5 2" xfId="8534" xr:uid="{00000000-0005-0000-0000-0000245C0000}"/>
    <cellStyle name="SAPBEXstdDataEmph 5 2 2" xfId="15747" xr:uid="{00000000-0005-0000-0000-0000255C0000}"/>
    <cellStyle name="SAPBEXstdDataEmph 5 2 3" xfId="21392" xr:uid="{00000000-0005-0000-0000-0000265C0000}"/>
    <cellStyle name="SAPBEXstdDataEmph 5 3" xfId="8762" xr:uid="{00000000-0005-0000-0000-0000275C0000}"/>
    <cellStyle name="SAPBEXstdDataEmph 5 3 2" xfId="15975" xr:uid="{00000000-0005-0000-0000-0000285C0000}"/>
    <cellStyle name="SAPBEXstdDataEmph 5 3 3" xfId="21519" xr:uid="{00000000-0005-0000-0000-0000295C0000}"/>
    <cellStyle name="SAPBEXstdDataEmph 5 4" xfId="10665" xr:uid="{00000000-0005-0000-0000-00002A5C0000}"/>
    <cellStyle name="SAPBEXstdDataEmph 5 4 2" xfId="17878" xr:uid="{00000000-0005-0000-0000-00002B5C0000}"/>
    <cellStyle name="SAPBEXstdDataEmph 5 4 3" xfId="23274" xr:uid="{00000000-0005-0000-0000-00002C5C0000}"/>
    <cellStyle name="SAPBEXstdDataEmph 5 5" xfId="11559" xr:uid="{00000000-0005-0000-0000-00002D5C0000}"/>
    <cellStyle name="SAPBEXstdDataEmph 5 5 2" xfId="18766" xr:uid="{00000000-0005-0000-0000-00002E5C0000}"/>
    <cellStyle name="SAPBEXstdDataEmph 5 5 3" xfId="23942" xr:uid="{00000000-0005-0000-0000-00002F5C0000}"/>
    <cellStyle name="SAPBEXstdDataEmph 5 6" xfId="12443" xr:uid="{00000000-0005-0000-0000-0000305C0000}"/>
    <cellStyle name="SAPBEXstdDataEmph 5 6 2" xfId="19650" xr:uid="{00000000-0005-0000-0000-0000315C0000}"/>
    <cellStyle name="SAPBEXstdDataEmph 5 6 3" xfId="24684" xr:uid="{00000000-0005-0000-0000-0000325C0000}"/>
    <cellStyle name="SAPBEXstdDataEmph 5 7" xfId="13625" xr:uid="{00000000-0005-0000-0000-0000335C0000}"/>
    <cellStyle name="SAPBEXstdDataEmph 5 8" xfId="14487" xr:uid="{00000000-0005-0000-0000-0000345C0000}"/>
    <cellStyle name="SAPBEXstdDataEmph 6" xfId="7722" xr:uid="{00000000-0005-0000-0000-0000355C0000}"/>
    <cellStyle name="SAPBEXstdDataEmph 6 2" xfId="14940" xr:uid="{00000000-0005-0000-0000-0000365C0000}"/>
    <cellStyle name="SAPBEXstdDataEmph 6 3" xfId="20661" xr:uid="{00000000-0005-0000-0000-0000375C0000}"/>
    <cellStyle name="SAPBEXstdDataEmph 7" xfId="9151" xr:uid="{00000000-0005-0000-0000-0000385C0000}"/>
    <cellStyle name="SAPBEXstdDataEmph 7 2" xfId="16364" xr:uid="{00000000-0005-0000-0000-0000395C0000}"/>
    <cellStyle name="SAPBEXstdDataEmph 7 3" xfId="21906" xr:uid="{00000000-0005-0000-0000-00003A5C0000}"/>
    <cellStyle name="SAPBEXstdDataEmph 8" xfId="10237" xr:uid="{00000000-0005-0000-0000-00003B5C0000}"/>
    <cellStyle name="SAPBEXstdDataEmph 8 2" xfId="17450" xr:uid="{00000000-0005-0000-0000-00003C5C0000}"/>
    <cellStyle name="SAPBEXstdDataEmph 8 3" xfId="22887" xr:uid="{00000000-0005-0000-0000-00003D5C0000}"/>
    <cellStyle name="SAPBEXstdDataEmph 9" xfId="13241" xr:uid="{00000000-0005-0000-0000-00003E5C0000}"/>
    <cellStyle name="SAPBEXstdExc1" xfId="118" xr:uid="{00000000-0005-0000-0000-00003F5C0000}"/>
    <cellStyle name="SAPBEXstdExc1Emph" xfId="119" xr:uid="{00000000-0005-0000-0000-0000405C0000}"/>
    <cellStyle name="SAPBEXstdExc2" xfId="120" xr:uid="{00000000-0005-0000-0000-0000415C0000}"/>
    <cellStyle name="SAPBEXstdExc2Emph" xfId="121" xr:uid="{00000000-0005-0000-0000-0000425C0000}"/>
    <cellStyle name="SAPBEXstdItem" xfId="122" xr:uid="{00000000-0005-0000-0000-0000435C0000}"/>
    <cellStyle name="SAPBEXstdItem 2" xfId="339" xr:uid="{00000000-0005-0000-0000-0000445C0000}"/>
    <cellStyle name="SAPBEXstdItem 2 2" xfId="406" xr:uid="{00000000-0005-0000-0000-0000455C0000}"/>
    <cellStyle name="SAPBEXstdItem 2 2 10" xfId="11189" xr:uid="{00000000-0005-0000-0000-0000465C0000}"/>
    <cellStyle name="SAPBEXstdItem 2 2 10 2" xfId="18396" xr:uid="{00000000-0005-0000-0000-0000475C0000}"/>
    <cellStyle name="SAPBEXstdItem 2 2 10 3" xfId="23607" xr:uid="{00000000-0005-0000-0000-0000485C0000}"/>
    <cellStyle name="SAPBEXstdItem 2 2 11" xfId="12810" xr:uid="{00000000-0005-0000-0000-0000495C0000}"/>
    <cellStyle name="SAPBEXstdItem 2 2 11 2" xfId="20017" xr:uid="{00000000-0005-0000-0000-00004A5C0000}"/>
    <cellStyle name="SAPBEXstdItem 2 2 11 3" xfId="25007" xr:uid="{00000000-0005-0000-0000-00004B5C0000}"/>
    <cellStyle name="SAPBEXstdItem 2 2 2" xfId="495" xr:uid="{00000000-0005-0000-0000-00004C5C0000}"/>
    <cellStyle name="SAPBEXstdItem 2 2 2 2" xfId="972" xr:uid="{00000000-0005-0000-0000-00004D5C0000}"/>
    <cellStyle name="SAPBEXstdItem 2 2 2 2 2" xfId="8535" xr:uid="{00000000-0005-0000-0000-00004E5C0000}"/>
    <cellStyle name="SAPBEXstdItem 2 2 2 2 2 2" xfId="15748" xr:uid="{00000000-0005-0000-0000-00004F5C0000}"/>
    <cellStyle name="SAPBEXstdItem 2 2 2 2 2 3" xfId="21393" xr:uid="{00000000-0005-0000-0000-0000505C0000}"/>
    <cellStyle name="SAPBEXstdItem 2 2 2 2 3" xfId="8761" xr:uid="{00000000-0005-0000-0000-0000515C0000}"/>
    <cellStyle name="SAPBEXstdItem 2 2 2 2 3 2" xfId="15974" xr:uid="{00000000-0005-0000-0000-0000525C0000}"/>
    <cellStyle name="SAPBEXstdItem 2 2 2 2 3 3" xfId="21518" xr:uid="{00000000-0005-0000-0000-0000535C0000}"/>
    <cellStyle name="SAPBEXstdItem 2 2 2 2 4" xfId="10666" xr:uid="{00000000-0005-0000-0000-0000545C0000}"/>
    <cellStyle name="SAPBEXstdItem 2 2 2 2 4 2" xfId="17879" xr:uid="{00000000-0005-0000-0000-0000555C0000}"/>
    <cellStyle name="SAPBEXstdItem 2 2 2 2 4 3" xfId="23275" xr:uid="{00000000-0005-0000-0000-0000565C0000}"/>
    <cellStyle name="SAPBEXstdItem 2 2 2 2 5" xfId="11712" xr:uid="{00000000-0005-0000-0000-0000575C0000}"/>
    <cellStyle name="SAPBEXstdItem 2 2 2 2 5 2" xfId="18919" xr:uid="{00000000-0005-0000-0000-0000585C0000}"/>
    <cellStyle name="SAPBEXstdItem 2 2 2 2 5 3" xfId="24081" xr:uid="{00000000-0005-0000-0000-0000595C0000}"/>
    <cellStyle name="SAPBEXstdItem 2 2 2 2 6" xfId="12303" xr:uid="{00000000-0005-0000-0000-00005A5C0000}"/>
    <cellStyle name="SAPBEXstdItem 2 2 2 2 6 2" xfId="19510" xr:uid="{00000000-0005-0000-0000-00005B5C0000}"/>
    <cellStyle name="SAPBEXstdItem 2 2 2 2 6 3" xfId="24545" xr:uid="{00000000-0005-0000-0000-00005C5C0000}"/>
    <cellStyle name="SAPBEXstdItem 2 2 2 2 7" xfId="13777" xr:uid="{00000000-0005-0000-0000-00005D5C0000}"/>
    <cellStyle name="SAPBEXstdItem 2 2 2 2 8" xfId="14366" xr:uid="{00000000-0005-0000-0000-00005E5C0000}"/>
    <cellStyle name="SAPBEXstdItem 2 2 2 3" xfId="8124" xr:uid="{00000000-0005-0000-0000-00005F5C0000}"/>
    <cellStyle name="SAPBEXstdItem 2 2 2 3 2" xfId="15337" xr:uid="{00000000-0005-0000-0000-0000605C0000}"/>
    <cellStyle name="SAPBEXstdItem 2 2 2 3 3" xfId="21023" xr:uid="{00000000-0005-0000-0000-0000615C0000}"/>
    <cellStyle name="SAPBEXstdItem 2 2 2 4" xfId="9133" xr:uid="{00000000-0005-0000-0000-0000625C0000}"/>
    <cellStyle name="SAPBEXstdItem 2 2 2 4 2" xfId="16346" xr:uid="{00000000-0005-0000-0000-0000635C0000}"/>
    <cellStyle name="SAPBEXstdItem 2 2 2 4 3" xfId="21889" xr:uid="{00000000-0005-0000-0000-0000645C0000}"/>
    <cellStyle name="SAPBEXstdItem 2 2 2 5" xfId="10254" xr:uid="{00000000-0005-0000-0000-0000655C0000}"/>
    <cellStyle name="SAPBEXstdItem 2 2 2 5 2" xfId="17467" xr:uid="{00000000-0005-0000-0000-0000665C0000}"/>
    <cellStyle name="SAPBEXstdItem 2 2 2 5 3" xfId="22904" xr:uid="{00000000-0005-0000-0000-0000675C0000}"/>
    <cellStyle name="SAPBEXstdItem 2 2 2 6" xfId="11278" xr:uid="{00000000-0005-0000-0000-0000685C0000}"/>
    <cellStyle name="SAPBEXstdItem 2 2 2 6 2" xfId="18485" xr:uid="{00000000-0005-0000-0000-0000695C0000}"/>
    <cellStyle name="SAPBEXstdItem 2 2 2 6 3" xfId="23688" xr:uid="{00000000-0005-0000-0000-00006A5C0000}"/>
    <cellStyle name="SAPBEXstdItem 2 2 2 7" xfId="12732" xr:uid="{00000000-0005-0000-0000-00006B5C0000}"/>
    <cellStyle name="SAPBEXstdItem 2 2 2 7 2" xfId="19939" xr:uid="{00000000-0005-0000-0000-00006C5C0000}"/>
    <cellStyle name="SAPBEXstdItem 2 2 2 7 3" xfId="24930" xr:uid="{00000000-0005-0000-0000-00006D5C0000}"/>
    <cellStyle name="SAPBEXstdItem 2 2 3" xfId="580" xr:uid="{00000000-0005-0000-0000-00006E5C0000}"/>
    <cellStyle name="SAPBEXstdItem 2 2 3 2" xfId="1036" xr:uid="{00000000-0005-0000-0000-00006F5C0000}"/>
    <cellStyle name="SAPBEXstdItem 2 2 3 2 2" xfId="8536" xr:uid="{00000000-0005-0000-0000-0000705C0000}"/>
    <cellStyle name="SAPBEXstdItem 2 2 3 2 2 2" xfId="15749" xr:uid="{00000000-0005-0000-0000-0000715C0000}"/>
    <cellStyle name="SAPBEXstdItem 2 2 3 2 2 3" xfId="21394" xr:uid="{00000000-0005-0000-0000-0000725C0000}"/>
    <cellStyle name="SAPBEXstdItem 2 2 3 2 3" xfId="8760" xr:uid="{00000000-0005-0000-0000-0000735C0000}"/>
    <cellStyle name="SAPBEXstdItem 2 2 3 2 3 2" xfId="15973" xr:uid="{00000000-0005-0000-0000-0000745C0000}"/>
    <cellStyle name="SAPBEXstdItem 2 2 3 2 3 3" xfId="21517" xr:uid="{00000000-0005-0000-0000-0000755C0000}"/>
    <cellStyle name="SAPBEXstdItem 2 2 3 2 4" xfId="10667" xr:uid="{00000000-0005-0000-0000-0000765C0000}"/>
    <cellStyle name="SAPBEXstdItem 2 2 3 2 4 2" xfId="17880" xr:uid="{00000000-0005-0000-0000-0000775C0000}"/>
    <cellStyle name="SAPBEXstdItem 2 2 3 2 4 3" xfId="23276" xr:uid="{00000000-0005-0000-0000-0000785C0000}"/>
    <cellStyle name="SAPBEXstdItem 2 2 3 2 5" xfId="11776" xr:uid="{00000000-0005-0000-0000-0000795C0000}"/>
    <cellStyle name="SAPBEXstdItem 2 2 3 2 5 2" xfId="18983" xr:uid="{00000000-0005-0000-0000-00007A5C0000}"/>
    <cellStyle name="SAPBEXstdItem 2 2 3 2 5 3" xfId="24137" xr:uid="{00000000-0005-0000-0000-00007B5C0000}"/>
    <cellStyle name="SAPBEXstdItem 2 2 3 2 6" xfId="12247" xr:uid="{00000000-0005-0000-0000-00007C5C0000}"/>
    <cellStyle name="SAPBEXstdItem 2 2 3 2 6 2" xfId="19454" xr:uid="{00000000-0005-0000-0000-00007D5C0000}"/>
    <cellStyle name="SAPBEXstdItem 2 2 3 2 6 3" xfId="24489" xr:uid="{00000000-0005-0000-0000-00007E5C0000}"/>
    <cellStyle name="SAPBEXstdItem 2 2 3 2 7" xfId="13841" xr:uid="{00000000-0005-0000-0000-00007F5C0000}"/>
    <cellStyle name="SAPBEXstdItem 2 2 3 2 8" xfId="14310" xr:uid="{00000000-0005-0000-0000-0000805C0000}"/>
    <cellStyle name="SAPBEXstdItem 2 2 3 3" xfId="8125" xr:uid="{00000000-0005-0000-0000-0000815C0000}"/>
    <cellStyle name="SAPBEXstdItem 2 2 3 3 2" xfId="15338" xr:uid="{00000000-0005-0000-0000-0000825C0000}"/>
    <cellStyle name="SAPBEXstdItem 2 2 3 3 3" xfId="21024" xr:uid="{00000000-0005-0000-0000-0000835C0000}"/>
    <cellStyle name="SAPBEXstdItem 2 2 3 4" xfId="9132" xr:uid="{00000000-0005-0000-0000-0000845C0000}"/>
    <cellStyle name="SAPBEXstdItem 2 2 3 4 2" xfId="16345" xr:uid="{00000000-0005-0000-0000-0000855C0000}"/>
    <cellStyle name="SAPBEXstdItem 2 2 3 4 3" xfId="21888" xr:uid="{00000000-0005-0000-0000-0000865C0000}"/>
    <cellStyle name="SAPBEXstdItem 2 2 3 5" xfId="10255" xr:uid="{00000000-0005-0000-0000-0000875C0000}"/>
    <cellStyle name="SAPBEXstdItem 2 2 3 5 2" xfId="17468" xr:uid="{00000000-0005-0000-0000-0000885C0000}"/>
    <cellStyle name="SAPBEXstdItem 2 2 3 5 3" xfId="22905" xr:uid="{00000000-0005-0000-0000-0000895C0000}"/>
    <cellStyle name="SAPBEXstdItem 2 2 3 6" xfId="11363" xr:uid="{00000000-0005-0000-0000-00008A5C0000}"/>
    <cellStyle name="SAPBEXstdItem 2 2 3 6 2" xfId="18570" xr:uid="{00000000-0005-0000-0000-00008B5C0000}"/>
    <cellStyle name="SAPBEXstdItem 2 2 3 6 3" xfId="23765" xr:uid="{00000000-0005-0000-0000-00008C5C0000}"/>
    <cellStyle name="SAPBEXstdItem 2 2 3 7" xfId="12624" xr:uid="{00000000-0005-0000-0000-00008D5C0000}"/>
    <cellStyle name="SAPBEXstdItem 2 2 3 7 2" xfId="19831" xr:uid="{00000000-0005-0000-0000-00008E5C0000}"/>
    <cellStyle name="SAPBEXstdItem 2 2 3 7 3" xfId="24854" xr:uid="{00000000-0005-0000-0000-00008F5C0000}"/>
    <cellStyle name="SAPBEXstdItem 2 2 4" xfId="645" xr:uid="{00000000-0005-0000-0000-0000905C0000}"/>
    <cellStyle name="SAPBEXstdItem 2 2 4 2" xfId="1101" xr:uid="{00000000-0005-0000-0000-0000915C0000}"/>
    <cellStyle name="SAPBEXstdItem 2 2 4 2 2" xfId="8537" xr:uid="{00000000-0005-0000-0000-0000925C0000}"/>
    <cellStyle name="SAPBEXstdItem 2 2 4 2 2 2" xfId="15750" xr:uid="{00000000-0005-0000-0000-0000935C0000}"/>
    <cellStyle name="SAPBEXstdItem 2 2 4 2 2 3" xfId="21395" xr:uid="{00000000-0005-0000-0000-0000945C0000}"/>
    <cellStyle name="SAPBEXstdItem 2 2 4 2 3" xfId="8759" xr:uid="{00000000-0005-0000-0000-0000955C0000}"/>
    <cellStyle name="SAPBEXstdItem 2 2 4 2 3 2" xfId="15972" xr:uid="{00000000-0005-0000-0000-0000965C0000}"/>
    <cellStyle name="SAPBEXstdItem 2 2 4 2 3 3" xfId="21516" xr:uid="{00000000-0005-0000-0000-0000975C0000}"/>
    <cellStyle name="SAPBEXstdItem 2 2 4 2 4" xfId="10668" xr:uid="{00000000-0005-0000-0000-0000985C0000}"/>
    <cellStyle name="SAPBEXstdItem 2 2 4 2 4 2" xfId="17881" xr:uid="{00000000-0005-0000-0000-0000995C0000}"/>
    <cellStyle name="SAPBEXstdItem 2 2 4 2 4 3" xfId="23277" xr:uid="{00000000-0005-0000-0000-00009A5C0000}"/>
    <cellStyle name="SAPBEXstdItem 2 2 4 2 5" xfId="11841" xr:uid="{00000000-0005-0000-0000-00009B5C0000}"/>
    <cellStyle name="SAPBEXstdItem 2 2 4 2 5 2" xfId="19048" xr:uid="{00000000-0005-0000-0000-00009C5C0000}"/>
    <cellStyle name="SAPBEXstdItem 2 2 4 2 5 3" xfId="24202" xr:uid="{00000000-0005-0000-0000-00009D5C0000}"/>
    <cellStyle name="SAPBEXstdItem 2 2 4 2 6" xfId="12182" xr:uid="{00000000-0005-0000-0000-00009E5C0000}"/>
    <cellStyle name="SAPBEXstdItem 2 2 4 2 6 2" xfId="19389" xr:uid="{00000000-0005-0000-0000-00009F5C0000}"/>
    <cellStyle name="SAPBEXstdItem 2 2 4 2 6 3" xfId="24424" xr:uid="{00000000-0005-0000-0000-0000A05C0000}"/>
    <cellStyle name="SAPBEXstdItem 2 2 4 2 7" xfId="13906" xr:uid="{00000000-0005-0000-0000-0000A15C0000}"/>
    <cellStyle name="SAPBEXstdItem 2 2 4 2 8" xfId="14245" xr:uid="{00000000-0005-0000-0000-0000A25C0000}"/>
    <cellStyle name="SAPBEXstdItem 2 2 4 3" xfId="8126" xr:uid="{00000000-0005-0000-0000-0000A35C0000}"/>
    <cellStyle name="SAPBEXstdItem 2 2 4 3 2" xfId="15339" xr:uid="{00000000-0005-0000-0000-0000A45C0000}"/>
    <cellStyle name="SAPBEXstdItem 2 2 4 3 3" xfId="21025" xr:uid="{00000000-0005-0000-0000-0000A55C0000}"/>
    <cellStyle name="SAPBEXstdItem 2 2 4 4" xfId="9131" xr:uid="{00000000-0005-0000-0000-0000A65C0000}"/>
    <cellStyle name="SAPBEXstdItem 2 2 4 4 2" xfId="16344" xr:uid="{00000000-0005-0000-0000-0000A75C0000}"/>
    <cellStyle name="SAPBEXstdItem 2 2 4 4 3" xfId="21887" xr:uid="{00000000-0005-0000-0000-0000A85C0000}"/>
    <cellStyle name="SAPBEXstdItem 2 2 4 5" xfId="10256" xr:uid="{00000000-0005-0000-0000-0000A95C0000}"/>
    <cellStyle name="SAPBEXstdItem 2 2 4 5 2" xfId="17469" xr:uid="{00000000-0005-0000-0000-0000AA5C0000}"/>
    <cellStyle name="SAPBEXstdItem 2 2 4 5 3" xfId="22906" xr:uid="{00000000-0005-0000-0000-0000AB5C0000}"/>
    <cellStyle name="SAPBEXstdItem 2 2 4 6" xfId="11428" xr:uid="{00000000-0005-0000-0000-0000AC5C0000}"/>
    <cellStyle name="SAPBEXstdItem 2 2 4 6 2" xfId="18635" xr:uid="{00000000-0005-0000-0000-0000AD5C0000}"/>
    <cellStyle name="SAPBEXstdItem 2 2 4 6 3" xfId="23830" xr:uid="{00000000-0005-0000-0000-0000AE5C0000}"/>
    <cellStyle name="SAPBEXstdItem 2 2 4 7" xfId="12557" xr:uid="{00000000-0005-0000-0000-0000AF5C0000}"/>
    <cellStyle name="SAPBEXstdItem 2 2 4 7 2" xfId="19764" xr:uid="{00000000-0005-0000-0000-0000B05C0000}"/>
    <cellStyle name="SAPBEXstdItem 2 2 4 7 3" xfId="24789" xr:uid="{00000000-0005-0000-0000-0000B15C0000}"/>
    <cellStyle name="SAPBEXstdItem 2 2 4 8" xfId="13504" xr:uid="{00000000-0005-0000-0000-0000B25C0000}"/>
    <cellStyle name="SAPBEXstdItem 2 2 4 9" xfId="14592" xr:uid="{00000000-0005-0000-0000-0000B35C0000}"/>
    <cellStyle name="SAPBEXstdItem 2 2 5" xfId="700" xr:uid="{00000000-0005-0000-0000-0000B45C0000}"/>
    <cellStyle name="SAPBEXstdItem 2 2 5 2" xfId="1156" xr:uid="{00000000-0005-0000-0000-0000B55C0000}"/>
    <cellStyle name="SAPBEXstdItem 2 2 5 2 2" xfId="8538" xr:uid="{00000000-0005-0000-0000-0000B65C0000}"/>
    <cellStyle name="SAPBEXstdItem 2 2 5 2 2 2" xfId="15751" xr:uid="{00000000-0005-0000-0000-0000B75C0000}"/>
    <cellStyle name="SAPBEXstdItem 2 2 5 2 2 3" xfId="21396" xr:uid="{00000000-0005-0000-0000-0000B85C0000}"/>
    <cellStyle name="SAPBEXstdItem 2 2 5 2 3" xfId="8758" xr:uid="{00000000-0005-0000-0000-0000B95C0000}"/>
    <cellStyle name="SAPBEXstdItem 2 2 5 2 3 2" xfId="15971" xr:uid="{00000000-0005-0000-0000-0000BA5C0000}"/>
    <cellStyle name="SAPBEXstdItem 2 2 5 2 3 3" xfId="21515" xr:uid="{00000000-0005-0000-0000-0000BB5C0000}"/>
    <cellStyle name="SAPBEXstdItem 2 2 5 2 4" xfId="10669" xr:uid="{00000000-0005-0000-0000-0000BC5C0000}"/>
    <cellStyle name="SAPBEXstdItem 2 2 5 2 4 2" xfId="17882" xr:uid="{00000000-0005-0000-0000-0000BD5C0000}"/>
    <cellStyle name="SAPBEXstdItem 2 2 5 2 4 3" xfId="23278" xr:uid="{00000000-0005-0000-0000-0000BE5C0000}"/>
    <cellStyle name="SAPBEXstdItem 2 2 5 2 5" xfId="11896" xr:uid="{00000000-0005-0000-0000-0000BF5C0000}"/>
    <cellStyle name="SAPBEXstdItem 2 2 5 2 5 2" xfId="19103" xr:uid="{00000000-0005-0000-0000-0000C05C0000}"/>
    <cellStyle name="SAPBEXstdItem 2 2 5 2 5 3" xfId="24257" xr:uid="{00000000-0005-0000-0000-0000C15C0000}"/>
    <cellStyle name="SAPBEXstdItem 2 2 5 2 6" xfId="12127" xr:uid="{00000000-0005-0000-0000-0000C25C0000}"/>
    <cellStyle name="SAPBEXstdItem 2 2 5 2 6 2" xfId="19334" xr:uid="{00000000-0005-0000-0000-0000C35C0000}"/>
    <cellStyle name="SAPBEXstdItem 2 2 5 2 6 3" xfId="24369" xr:uid="{00000000-0005-0000-0000-0000C45C0000}"/>
    <cellStyle name="SAPBEXstdItem 2 2 5 2 7" xfId="13961" xr:uid="{00000000-0005-0000-0000-0000C55C0000}"/>
    <cellStyle name="SAPBEXstdItem 2 2 5 2 8" xfId="14190" xr:uid="{00000000-0005-0000-0000-0000C65C0000}"/>
    <cellStyle name="SAPBEXstdItem 2 2 5 3" xfId="8127" xr:uid="{00000000-0005-0000-0000-0000C75C0000}"/>
    <cellStyle name="SAPBEXstdItem 2 2 5 3 2" xfId="15340" xr:uid="{00000000-0005-0000-0000-0000C85C0000}"/>
    <cellStyle name="SAPBEXstdItem 2 2 5 3 3" xfId="21026" xr:uid="{00000000-0005-0000-0000-0000C95C0000}"/>
    <cellStyle name="SAPBEXstdItem 2 2 5 4" xfId="9130" xr:uid="{00000000-0005-0000-0000-0000CA5C0000}"/>
    <cellStyle name="SAPBEXstdItem 2 2 5 4 2" xfId="16343" xr:uid="{00000000-0005-0000-0000-0000CB5C0000}"/>
    <cellStyle name="SAPBEXstdItem 2 2 5 4 3" xfId="21886" xr:uid="{00000000-0005-0000-0000-0000CC5C0000}"/>
    <cellStyle name="SAPBEXstdItem 2 2 5 5" xfId="10257" xr:uid="{00000000-0005-0000-0000-0000CD5C0000}"/>
    <cellStyle name="SAPBEXstdItem 2 2 5 5 2" xfId="17470" xr:uid="{00000000-0005-0000-0000-0000CE5C0000}"/>
    <cellStyle name="SAPBEXstdItem 2 2 5 5 3" xfId="22907" xr:uid="{00000000-0005-0000-0000-0000CF5C0000}"/>
    <cellStyle name="SAPBEXstdItem 2 2 5 6" xfId="11483" xr:uid="{00000000-0005-0000-0000-0000D05C0000}"/>
    <cellStyle name="SAPBEXstdItem 2 2 5 6 2" xfId="18690" xr:uid="{00000000-0005-0000-0000-0000D15C0000}"/>
    <cellStyle name="SAPBEXstdItem 2 2 5 6 3" xfId="23885" xr:uid="{00000000-0005-0000-0000-0000D25C0000}"/>
    <cellStyle name="SAPBEXstdItem 2 2 5 7" xfId="12497" xr:uid="{00000000-0005-0000-0000-0000D35C0000}"/>
    <cellStyle name="SAPBEXstdItem 2 2 5 7 2" xfId="19704" xr:uid="{00000000-0005-0000-0000-0000D45C0000}"/>
    <cellStyle name="SAPBEXstdItem 2 2 5 7 3" xfId="24736" xr:uid="{00000000-0005-0000-0000-0000D55C0000}"/>
    <cellStyle name="SAPBEXstdItem 2 2 5 8" xfId="13559" xr:uid="{00000000-0005-0000-0000-0000D65C0000}"/>
    <cellStyle name="SAPBEXstdItem 2 2 5 9" xfId="14538" xr:uid="{00000000-0005-0000-0000-0000D75C0000}"/>
    <cellStyle name="SAPBEXstdItem 2 2 6" xfId="724" xr:uid="{00000000-0005-0000-0000-0000D85C0000}"/>
    <cellStyle name="SAPBEXstdItem 2 2 6 2" xfId="1180" xr:uid="{00000000-0005-0000-0000-0000D95C0000}"/>
    <cellStyle name="SAPBEXstdItem 2 2 6 2 2" xfId="1200" xr:uid="{00000000-0005-0000-0000-0000DA5C0000}"/>
    <cellStyle name="SAPBEXstdItem 2 2 6 2 2 2" xfId="11940" xr:uid="{00000000-0005-0000-0000-0000DB5C0000}"/>
    <cellStyle name="SAPBEXstdItem 2 2 6 2 2 2 2" xfId="19147" xr:uid="{00000000-0005-0000-0000-0000DC5C0000}"/>
    <cellStyle name="SAPBEXstdItem 2 2 6 2 2 2 3" xfId="24282" xr:uid="{00000000-0005-0000-0000-0000DD5C0000}"/>
    <cellStyle name="SAPBEXstdItem 2 2 6 2 2 3" xfId="12102" xr:uid="{00000000-0005-0000-0000-0000DE5C0000}"/>
    <cellStyle name="SAPBEXstdItem 2 2 6 2 2 3 2" xfId="19309" xr:uid="{00000000-0005-0000-0000-0000DF5C0000}"/>
    <cellStyle name="SAPBEXstdItem 2 2 6 2 2 3 3" xfId="24344" xr:uid="{00000000-0005-0000-0000-0000E05C0000}"/>
    <cellStyle name="SAPBEXstdItem 2 2 6 2 2 4" xfId="14005" xr:uid="{00000000-0005-0000-0000-0000E15C0000}"/>
    <cellStyle name="SAPBEXstdItem 2 2 6 2 2 5" xfId="14166" xr:uid="{00000000-0005-0000-0000-0000E25C0000}"/>
    <cellStyle name="SAPBEXstdItem 2 2 6 2 3" xfId="8158" xr:uid="{00000000-0005-0000-0000-0000E35C0000}"/>
    <cellStyle name="SAPBEXstdItem 2 2 6 2 3 2" xfId="15371" xr:uid="{00000000-0005-0000-0000-0000E45C0000}"/>
    <cellStyle name="SAPBEXstdItem 2 2 6 2 3 3" xfId="21057" xr:uid="{00000000-0005-0000-0000-0000E55C0000}"/>
    <cellStyle name="SAPBEXstdItem 2 2 6 2 4" xfId="9098" xr:uid="{00000000-0005-0000-0000-0000E65C0000}"/>
    <cellStyle name="SAPBEXstdItem 2 2 6 2 4 2" xfId="16311" xr:uid="{00000000-0005-0000-0000-0000E75C0000}"/>
    <cellStyle name="SAPBEXstdItem 2 2 6 2 4 3" xfId="21854" xr:uid="{00000000-0005-0000-0000-0000E85C0000}"/>
    <cellStyle name="SAPBEXstdItem 2 2 6 2 5" xfId="10289" xr:uid="{00000000-0005-0000-0000-0000E95C0000}"/>
    <cellStyle name="SAPBEXstdItem 2 2 6 2 5 2" xfId="17502" xr:uid="{00000000-0005-0000-0000-0000EA5C0000}"/>
    <cellStyle name="SAPBEXstdItem 2 2 6 2 5 3" xfId="22939" xr:uid="{00000000-0005-0000-0000-0000EB5C0000}"/>
    <cellStyle name="SAPBEXstdItem 2 2 6 2 6" xfId="11920" xr:uid="{00000000-0005-0000-0000-0000EC5C0000}"/>
    <cellStyle name="SAPBEXstdItem 2 2 6 2 6 2" xfId="19127" xr:uid="{00000000-0005-0000-0000-0000ED5C0000}"/>
    <cellStyle name="SAPBEXstdItem 2 2 6 2 6 3" xfId="24280" xr:uid="{00000000-0005-0000-0000-0000EE5C0000}"/>
    <cellStyle name="SAPBEXstdItem 2 2 6 2 7" xfId="12104" xr:uid="{00000000-0005-0000-0000-0000EF5C0000}"/>
    <cellStyle name="SAPBEXstdItem 2 2 6 2 7 2" xfId="19311" xr:uid="{00000000-0005-0000-0000-0000F05C0000}"/>
    <cellStyle name="SAPBEXstdItem 2 2 6 2 7 3" xfId="24346" xr:uid="{00000000-0005-0000-0000-0000F15C0000}"/>
    <cellStyle name="SAPBEXstdItem 2 2 6 2 8" xfId="13985" xr:uid="{00000000-0005-0000-0000-0000F25C0000}"/>
    <cellStyle name="SAPBEXstdItem 2 2 6 3" xfId="1199" xr:uid="{00000000-0005-0000-0000-0000F35C0000}"/>
    <cellStyle name="SAPBEXstdItem 2 2 6 3 2" xfId="8539" xr:uid="{00000000-0005-0000-0000-0000F45C0000}"/>
    <cellStyle name="SAPBEXstdItem 2 2 6 3 2 2" xfId="15752" xr:uid="{00000000-0005-0000-0000-0000F55C0000}"/>
    <cellStyle name="SAPBEXstdItem 2 2 6 3 2 3" xfId="21397" xr:uid="{00000000-0005-0000-0000-0000F65C0000}"/>
    <cellStyle name="SAPBEXstdItem 2 2 6 3 3" xfId="8757" xr:uid="{00000000-0005-0000-0000-0000F75C0000}"/>
    <cellStyle name="SAPBEXstdItem 2 2 6 3 3 2" xfId="15970" xr:uid="{00000000-0005-0000-0000-0000F85C0000}"/>
    <cellStyle name="SAPBEXstdItem 2 2 6 3 3 3" xfId="21514" xr:uid="{00000000-0005-0000-0000-0000F95C0000}"/>
    <cellStyle name="SAPBEXstdItem 2 2 6 3 4" xfId="10670" xr:uid="{00000000-0005-0000-0000-0000FA5C0000}"/>
    <cellStyle name="SAPBEXstdItem 2 2 6 3 4 2" xfId="17883" xr:uid="{00000000-0005-0000-0000-0000FB5C0000}"/>
    <cellStyle name="SAPBEXstdItem 2 2 6 3 4 3" xfId="23279" xr:uid="{00000000-0005-0000-0000-0000FC5C0000}"/>
    <cellStyle name="SAPBEXstdItem 2 2 6 3 5" xfId="11939" xr:uid="{00000000-0005-0000-0000-0000FD5C0000}"/>
    <cellStyle name="SAPBEXstdItem 2 2 6 3 5 2" xfId="19146" xr:uid="{00000000-0005-0000-0000-0000FE5C0000}"/>
    <cellStyle name="SAPBEXstdItem 2 2 6 3 5 3" xfId="24281" xr:uid="{00000000-0005-0000-0000-0000FF5C0000}"/>
    <cellStyle name="SAPBEXstdItem 2 2 6 3 6" xfId="12103" xr:uid="{00000000-0005-0000-0000-0000005D0000}"/>
    <cellStyle name="SAPBEXstdItem 2 2 6 3 6 2" xfId="19310" xr:uid="{00000000-0005-0000-0000-0000015D0000}"/>
    <cellStyle name="SAPBEXstdItem 2 2 6 3 6 3" xfId="24345" xr:uid="{00000000-0005-0000-0000-0000025D0000}"/>
    <cellStyle name="SAPBEXstdItem 2 2 6 3 7" xfId="14004" xr:uid="{00000000-0005-0000-0000-0000035D0000}"/>
    <cellStyle name="SAPBEXstdItem 2 2 6 3 8" xfId="14167" xr:uid="{00000000-0005-0000-0000-0000045D0000}"/>
    <cellStyle name="SAPBEXstdItem 2 2 6 4" xfId="8128" xr:uid="{00000000-0005-0000-0000-0000055D0000}"/>
    <cellStyle name="SAPBEXstdItem 2 2 6 4 2" xfId="15341" xr:uid="{00000000-0005-0000-0000-0000065D0000}"/>
    <cellStyle name="SAPBEXstdItem 2 2 6 4 3" xfId="21027" xr:uid="{00000000-0005-0000-0000-0000075D0000}"/>
    <cellStyle name="SAPBEXstdItem 2 2 6 5" xfId="9129" xr:uid="{00000000-0005-0000-0000-0000085D0000}"/>
    <cellStyle name="SAPBEXstdItem 2 2 6 5 2" xfId="16342" xr:uid="{00000000-0005-0000-0000-0000095D0000}"/>
    <cellStyle name="SAPBEXstdItem 2 2 6 5 3" xfId="21885" xr:uid="{00000000-0005-0000-0000-00000A5D0000}"/>
    <cellStyle name="SAPBEXstdItem 2 2 6 6" xfId="10258" xr:uid="{00000000-0005-0000-0000-00000B5D0000}"/>
    <cellStyle name="SAPBEXstdItem 2 2 6 6 2" xfId="17471" xr:uid="{00000000-0005-0000-0000-00000C5D0000}"/>
    <cellStyle name="SAPBEXstdItem 2 2 6 6 3" xfId="22908" xr:uid="{00000000-0005-0000-0000-00000D5D0000}"/>
    <cellStyle name="SAPBEXstdItem 2 2 6 7" xfId="11507" xr:uid="{00000000-0005-0000-0000-00000E5D0000}"/>
    <cellStyle name="SAPBEXstdItem 2 2 6 7 2" xfId="18714" xr:uid="{00000000-0005-0000-0000-00000F5D0000}"/>
    <cellStyle name="SAPBEXstdItem 2 2 6 7 3" xfId="23908" xr:uid="{00000000-0005-0000-0000-0000105D0000}"/>
    <cellStyle name="SAPBEXstdItem 2 2 6 8" xfId="12474" xr:uid="{00000000-0005-0000-0000-0000115D0000}"/>
    <cellStyle name="SAPBEXstdItem 2 2 6 8 2" xfId="19681" xr:uid="{00000000-0005-0000-0000-0000125D0000}"/>
    <cellStyle name="SAPBEXstdItem 2 2 6 8 3" xfId="24714" xr:uid="{00000000-0005-0000-0000-0000135D0000}"/>
    <cellStyle name="SAPBEXstdItem 2 2 7" xfId="8123" xr:uid="{00000000-0005-0000-0000-0000145D0000}"/>
    <cellStyle name="SAPBEXstdItem 2 2 7 2" xfId="15336" xr:uid="{00000000-0005-0000-0000-0000155D0000}"/>
    <cellStyle name="SAPBEXstdItem 2 2 7 3" xfId="21022" xr:uid="{00000000-0005-0000-0000-0000165D0000}"/>
    <cellStyle name="SAPBEXstdItem 2 2 8" xfId="9134" xr:uid="{00000000-0005-0000-0000-0000175D0000}"/>
    <cellStyle name="SAPBEXstdItem 2 2 8 2" xfId="16347" xr:uid="{00000000-0005-0000-0000-0000185D0000}"/>
    <cellStyle name="SAPBEXstdItem 2 2 8 3" xfId="21890" xr:uid="{00000000-0005-0000-0000-0000195D0000}"/>
    <cellStyle name="SAPBEXstdItem 2 2 9" xfId="10253" xr:uid="{00000000-0005-0000-0000-00001A5D0000}"/>
    <cellStyle name="SAPBEXstdItem 2 2 9 2" xfId="17466" xr:uid="{00000000-0005-0000-0000-00001B5D0000}"/>
    <cellStyle name="SAPBEXstdItem 2 2 9 3" xfId="22903" xr:uid="{00000000-0005-0000-0000-00001C5D0000}"/>
    <cellStyle name="SAPBEXstdItem 2 3" xfId="409" xr:uid="{00000000-0005-0000-0000-00001D5D0000}"/>
    <cellStyle name="SAPBEXstdItem 2 3 10" xfId="12808" xr:uid="{00000000-0005-0000-0000-00001E5D0000}"/>
    <cellStyle name="SAPBEXstdItem 2 3 10 2" xfId="20015" xr:uid="{00000000-0005-0000-0000-00001F5D0000}"/>
    <cellStyle name="SAPBEXstdItem 2 3 10 3" xfId="25005" xr:uid="{00000000-0005-0000-0000-0000205D0000}"/>
    <cellStyle name="SAPBEXstdItem 2 3 2" xfId="498" xr:uid="{00000000-0005-0000-0000-0000215D0000}"/>
    <cellStyle name="SAPBEXstdItem 2 3 2 2" xfId="975" xr:uid="{00000000-0005-0000-0000-0000225D0000}"/>
    <cellStyle name="SAPBEXstdItem 2 3 2 2 2" xfId="8540" xr:uid="{00000000-0005-0000-0000-0000235D0000}"/>
    <cellStyle name="SAPBEXstdItem 2 3 2 2 2 2" xfId="15753" xr:uid="{00000000-0005-0000-0000-0000245D0000}"/>
    <cellStyle name="SAPBEXstdItem 2 3 2 2 2 3" xfId="21398" xr:uid="{00000000-0005-0000-0000-0000255D0000}"/>
    <cellStyle name="SAPBEXstdItem 2 3 2 2 3" xfId="8756" xr:uid="{00000000-0005-0000-0000-0000265D0000}"/>
    <cellStyle name="SAPBEXstdItem 2 3 2 2 3 2" xfId="15969" xr:uid="{00000000-0005-0000-0000-0000275D0000}"/>
    <cellStyle name="SAPBEXstdItem 2 3 2 2 3 3" xfId="21513" xr:uid="{00000000-0005-0000-0000-0000285D0000}"/>
    <cellStyle name="SAPBEXstdItem 2 3 2 2 4" xfId="10671" xr:uid="{00000000-0005-0000-0000-0000295D0000}"/>
    <cellStyle name="SAPBEXstdItem 2 3 2 2 4 2" xfId="17884" xr:uid="{00000000-0005-0000-0000-00002A5D0000}"/>
    <cellStyle name="SAPBEXstdItem 2 3 2 2 4 3" xfId="23280" xr:uid="{00000000-0005-0000-0000-00002B5D0000}"/>
    <cellStyle name="SAPBEXstdItem 2 3 2 2 5" xfId="11715" xr:uid="{00000000-0005-0000-0000-00002C5D0000}"/>
    <cellStyle name="SAPBEXstdItem 2 3 2 2 5 2" xfId="18922" xr:uid="{00000000-0005-0000-0000-00002D5D0000}"/>
    <cellStyle name="SAPBEXstdItem 2 3 2 2 5 3" xfId="24082" xr:uid="{00000000-0005-0000-0000-00002E5D0000}"/>
    <cellStyle name="SAPBEXstdItem 2 3 2 2 6" xfId="12302" xr:uid="{00000000-0005-0000-0000-00002F5D0000}"/>
    <cellStyle name="SAPBEXstdItem 2 3 2 2 6 2" xfId="19509" xr:uid="{00000000-0005-0000-0000-0000305D0000}"/>
    <cellStyle name="SAPBEXstdItem 2 3 2 2 6 3" xfId="24544" xr:uid="{00000000-0005-0000-0000-0000315D0000}"/>
    <cellStyle name="SAPBEXstdItem 2 3 2 2 7" xfId="13780" xr:uid="{00000000-0005-0000-0000-0000325D0000}"/>
    <cellStyle name="SAPBEXstdItem 2 3 2 2 8" xfId="14365" xr:uid="{00000000-0005-0000-0000-0000335D0000}"/>
    <cellStyle name="SAPBEXstdItem 2 3 2 3" xfId="8130" xr:uid="{00000000-0005-0000-0000-0000345D0000}"/>
    <cellStyle name="SAPBEXstdItem 2 3 2 3 2" xfId="15343" xr:uid="{00000000-0005-0000-0000-0000355D0000}"/>
    <cellStyle name="SAPBEXstdItem 2 3 2 3 3" xfId="21029" xr:uid="{00000000-0005-0000-0000-0000365D0000}"/>
    <cellStyle name="SAPBEXstdItem 2 3 2 4" xfId="9127" xr:uid="{00000000-0005-0000-0000-0000375D0000}"/>
    <cellStyle name="SAPBEXstdItem 2 3 2 4 2" xfId="16340" xr:uid="{00000000-0005-0000-0000-0000385D0000}"/>
    <cellStyle name="SAPBEXstdItem 2 3 2 4 3" xfId="21883" xr:uid="{00000000-0005-0000-0000-0000395D0000}"/>
    <cellStyle name="SAPBEXstdItem 2 3 2 5" xfId="10260" xr:uid="{00000000-0005-0000-0000-00003A5D0000}"/>
    <cellStyle name="SAPBEXstdItem 2 3 2 5 2" xfId="17473" xr:uid="{00000000-0005-0000-0000-00003B5D0000}"/>
    <cellStyle name="SAPBEXstdItem 2 3 2 5 3" xfId="22910" xr:uid="{00000000-0005-0000-0000-00003C5D0000}"/>
    <cellStyle name="SAPBEXstdItem 2 3 2 6" xfId="11281" xr:uid="{00000000-0005-0000-0000-00003D5D0000}"/>
    <cellStyle name="SAPBEXstdItem 2 3 2 6 2" xfId="18488" xr:uid="{00000000-0005-0000-0000-00003E5D0000}"/>
    <cellStyle name="SAPBEXstdItem 2 3 2 6 3" xfId="23689" xr:uid="{00000000-0005-0000-0000-00003F5D0000}"/>
    <cellStyle name="SAPBEXstdItem 2 3 2 7" xfId="12731" xr:uid="{00000000-0005-0000-0000-0000405D0000}"/>
    <cellStyle name="SAPBEXstdItem 2 3 2 7 2" xfId="19938" xr:uid="{00000000-0005-0000-0000-0000415D0000}"/>
    <cellStyle name="SAPBEXstdItem 2 3 2 7 3" xfId="24929" xr:uid="{00000000-0005-0000-0000-0000425D0000}"/>
    <cellStyle name="SAPBEXstdItem 2 3 3" xfId="581" xr:uid="{00000000-0005-0000-0000-0000435D0000}"/>
    <cellStyle name="SAPBEXstdItem 2 3 3 2" xfId="1037" xr:uid="{00000000-0005-0000-0000-0000445D0000}"/>
    <cellStyle name="SAPBEXstdItem 2 3 3 2 2" xfId="8541" xr:uid="{00000000-0005-0000-0000-0000455D0000}"/>
    <cellStyle name="SAPBEXstdItem 2 3 3 2 2 2" xfId="15754" xr:uid="{00000000-0005-0000-0000-0000465D0000}"/>
    <cellStyle name="SAPBEXstdItem 2 3 3 2 2 3" xfId="21399" xr:uid="{00000000-0005-0000-0000-0000475D0000}"/>
    <cellStyle name="SAPBEXstdItem 2 3 3 2 3" xfId="8755" xr:uid="{00000000-0005-0000-0000-0000485D0000}"/>
    <cellStyle name="SAPBEXstdItem 2 3 3 2 3 2" xfId="15968" xr:uid="{00000000-0005-0000-0000-0000495D0000}"/>
    <cellStyle name="SAPBEXstdItem 2 3 3 2 3 3" xfId="21512" xr:uid="{00000000-0005-0000-0000-00004A5D0000}"/>
    <cellStyle name="SAPBEXstdItem 2 3 3 2 4" xfId="10672" xr:uid="{00000000-0005-0000-0000-00004B5D0000}"/>
    <cellStyle name="SAPBEXstdItem 2 3 3 2 4 2" xfId="17885" xr:uid="{00000000-0005-0000-0000-00004C5D0000}"/>
    <cellStyle name="SAPBEXstdItem 2 3 3 2 4 3" xfId="23281" xr:uid="{00000000-0005-0000-0000-00004D5D0000}"/>
    <cellStyle name="SAPBEXstdItem 2 3 3 2 5" xfId="11777" xr:uid="{00000000-0005-0000-0000-00004E5D0000}"/>
    <cellStyle name="SAPBEXstdItem 2 3 3 2 5 2" xfId="18984" xr:uid="{00000000-0005-0000-0000-00004F5D0000}"/>
    <cellStyle name="SAPBEXstdItem 2 3 3 2 5 3" xfId="24138" xr:uid="{00000000-0005-0000-0000-0000505D0000}"/>
    <cellStyle name="SAPBEXstdItem 2 3 3 2 6" xfId="12246" xr:uid="{00000000-0005-0000-0000-0000515D0000}"/>
    <cellStyle name="SAPBEXstdItem 2 3 3 2 6 2" xfId="19453" xr:uid="{00000000-0005-0000-0000-0000525D0000}"/>
    <cellStyle name="SAPBEXstdItem 2 3 3 2 6 3" xfId="24488" xr:uid="{00000000-0005-0000-0000-0000535D0000}"/>
    <cellStyle name="SAPBEXstdItem 2 3 3 2 7" xfId="13842" xr:uid="{00000000-0005-0000-0000-0000545D0000}"/>
    <cellStyle name="SAPBEXstdItem 2 3 3 2 8" xfId="14309" xr:uid="{00000000-0005-0000-0000-0000555D0000}"/>
    <cellStyle name="SAPBEXstdItem 2 3 3 3" xfId="8131" xr:uid="{00000000-0005-0000-0000-0000565D0000}"/>
    <cellStyle name="SAPBEXstdItem 2 3 3 3 2" xfId="15344" xr:uid="{00000000-0005-0000-0000-0000575D0000}"/>
    <cellStyle name="SAPBEXstdItem 2 3 3 3 3" xfId="21030" xr:uid="{00000000-0005-0000-0000-0000585D0000}"/>
    <cellStyle name="SAPBEXstdItem 2 3 3 4" xfId="9126" xr:uid="{00000000-0005-0000-0000-0000595D0000}"/>
    <cellStyle name="SAPBEXstdItem 2 3 3 4 2" xfId="16339" xr:uid="{00000000-0005-0000-0000-00005A5D0000}"/>
    <cellStyle name="SAPBEXstdItem 2 3 3 4 3" xfId="21882" xr:uid="{00000000-0005-0000-0000-00005B5D0000}"/>
    <cellStyle name="SAPBEXstdItem 2 3 3 5" xfId="10261" xr:uid="{00000000-0005-0000-0000-00005C5D0000}"/>
    <cellStyle name="SAPBEXstdItem 2 3 3 5 2" xfId="17474" xr:uid="{00000000-0005-0000-0000-00005D5D0000}"/>
    <cellStyle name="SAPBEXstdItem 2 3 3 5 3" xfId="22911" xr:uid="{00000000-0005-0000-0000-00005E5D0000}"/>
    <cellStyle name="SAPBEXstdItem 2 3 3 6" xfId="11364" xr:uid="{00000000-0005-0000-0000-00005F5D0000}"/>
    <cellStyle name="SAPBEXstdItem 2 3 3 6 2" xfId="18571" xr:uid="{00000000-0005-0000-0000-0000605D0000}"/>
    <cellStyle name="SAPBEXstdItem 2 3 3 6 3" xfId="23766" xr:uid="{00000000-0005-0000-0000-0000615D0000}"/>
    <cellStyle name="SAPBEXstdItem 2 3 3 7" xfId="12623" xr:uid="{00000000-0005-0000-0000-0000625D0000}"/>
    <cellStyle name="SAPBEXstdItem 2 3 3 7 2" xfId="19830" xr:uid="{00000000-0005-0000-0000-0000635D0000}"/>
    <cellStyle name="SAPBEXstdItem 2 3 3 7 3" xfId="24853" xr:uid="{00000000-0005-0000-0000-0000645D0000}"/>
    <cellStyle name="SAPBEXstdItem 2 3 4" xfId="646" xr:uid="{00000000-0005-0000-0000-0000655D0000}"/>
    <cellStyle name="SAPBEXstdItem 2 3 4 2" xfId="1102" xr:uid="{00000000-0005-0000-0000-0000665D0000}"/>
    <cellStyle name="SAPBEXstdItem 2 3 4 2 2" xfId="8542" xr:uid="{00000000-0005-0000-0000-0000675D0000}"/>
    <cellStyle name="SAPBEXstdItem 2 3 4 2 2 2" xfId="15755" xr:uid="{00000000-0005-0000-0000-0000685D0000}"/>
    <cellStyle name="SAPBEXstdItem 2 3 4 2 2 3" xfId="21400" xr:uid="{00000000-0005-0000-0000-0000695D0000}"/>
    <cellStyle name="SAPBEXstdItem 2 3 4 2 3" xfId="8754" xr:uid="{00000000-0005-0000-0000-00006A5D0000}"/>
    <cellStyle name="SAPBEXstdItem 2 3 4 2 3 2" xfId="15967" xr:uid="{00000000-0005-0000-0000-00006B5D0000}"/>
    <cellStyle name="SAPBEXstdItem 2 3 4 2 3 3" xfId="21511" xr:uid="{00000000-0005-0000-0000-00006C5D0000}"/>
    <cellStyle name="SAPBEXstdItem 2 3 4 2 4" xfId="10673" xr:uid="{00000000-0005-0000-0000-00006D5D0000}"/>
    <cellStyle name="SAPBEXstdItem 2 3 4 2 4 2" xfId="17886" xr:uid="{00000000-0005-0000-0000-00006E5D0000}"/>
    <cellStyle name="SAPBEXstdItem 2 3 4 2 4 3" xfId="23282" xr:uid="{00000000-0005-0000-0000-00006F5D0000}"/>
    <cellStyle name="SAPBEXstdItem 2 3 4 2 5" xfId="11842" xr:uid="{00000000-0005-0000-0000-0000705D0000}"/>
    <cellStyle name="SAPBEXstdItem 2 3 4 2 5 2" xfId="19049" xr:uid="{00000000-0005-0000-0000-0000715D0000}"/>
    <cellStyle name="SAPBEXstdItem 2 3 4 2 5 3" xfId="24203" xr:uid="{00000000-0005-0000-0000-0000725D0000}"/>
    <cellStyle name="SAPBEXstdItem 2 3 4 2 6" xfId="12181" xr:uid="{00000000-0005-0000-0000-0000735D0000}"/>
    <cellStyle name="SAPBEXstdItem 2 3 4 2 6 2" xfId="19388" xr:uid="{00000000-0005-0000-0000-0000745D0000}"/>
    <cellStyle name="SAPBEXstdItem 2 3 4 2 6 3" xfId="24423" xr:uid="{00000000-0005-0000-0000-0000755D0000}"/>
    <cellStyle name="SAPBEXstdItem 2 3 4 2 7" xfId="13907" xr:uid="{00000000-0005-0000-0000-0000765D0000}"/>
    <cellStyle name="SAPBEXstdItem 2 3 4 2 8" xfId="14244" xr:uid="{00000000-0005-0000-0000-0000775D0000}"/>
    <cellStyle name="SAPBEXstdItem 2 3 4 3" xfId="8132" xr:uid="{00000000-0005-0000-0000-0000785D0000}"/>
    <cellStyle name="SAPBEXstdItem 2 3 4 3 2" xfId="15345" xr:uid="{00000000-0005-0000-0000-0000795D0000}"/>
    <cellStyle name="SAPBEXstdItem 2 3 4 3 3" xfId="21031" xr:uid="{00000000-0005-0000-0000-00007A5D0000}"/>
    <cellStyle name="SAPBEXstdItem 2 3 4 4" xfId="9125" xr:uid="{00000000-0005-0000-0000-00007B5D0000}"/>
    <cellStyle name="SAPBEXstdItem 2 3 4 4 2" xfId="16338" xr:uid="{00000000-0005-0000-0000-00007C5D0000}"/>
    <cellStyle name="SAPBEXstdItem 2 3 4 4 3" xfId="21881" xr:uid="{00000000-0005-0000-0000-00007D5D0000}"/>
    <cellStyle name="SAPBEXstdItem 2 3 4 5" xfId="10262" xr:uid="{00000000-0005-0000-0000-00007E5D0000}"/>
    <cellStyle name="SAPBEXstdItem 2 3 4 5 2" xfId="17475" xr:uid="{00000000-0005-0000-0000-00007F5D0000}"/>
    <cellStyle name="SAPBEXstdItem 2 3 4 5 3" xfId="22912" xr:uid="{00000000-0005-0000-0000-0000805D0000}"/>
    <cellStyle name="SAPBEXstdItem 2 3 4 6" xfId="11429" xr:uid="{00000000-0005-0000-0000-0000815D0000}"/>
    <cellStyle name="SAPBEXstdItem 2 3 4 6 2" xfId="18636" xr:uid="{00000000-0005-0000-0000-0000825D0000}"/>
    <cellStyle name="SAPBEXstdItem 2 3 4 6 3" xfId="23831" xr:uid="{00000000-0005-0000-0000-0000835D0000}"/>
    <cellStyle name="SAPBEXstdItem 2 3 4 7" xfId="12556" xr:uid="{00000000-0005-0000-0000-0000845D0000}"/>
    <cellStyle name="SAPBEXstdItem 2 3 4 7 2" xfId="19763" xr:uid="{00000000-0005-0000-0000-0000855D0000}"/>
    <cellStyle name="SAPBEXstdItem 2 3 4 7 3" xfId="24788" xr:uid="{00000000-0005-0000-0000-0000865D0000}"/>
    <cellStyle name="SAPBEXstdItem 2 3 4 8" xfId="13505" xr:uid="{00000000-0005-0000-0000-0000875D0000}"/>
    <cellStyle name="SAPBEXstdItem 2 3 4 9" xfId="14591" xr:uid="{00000000-0005-0000-0000-0000885D0000}"/>
    <cellStyle name="SAPBEXstdItem 2 3 5" xfId="701" xr:uid="{00000000-0005-0000-0000-0000895D0000}"/>
    <cellStyle name="SAPBEXstdItem 2 3 5 2" xfId="1157" xr:uid="{00000000-0005-0000-0000-00008A5D0000}"/>
    <cellStyle name="SAPBEXstdItem 2 3 5 2 2" xfId="8543" xr:uid="{00000000-0005-0000-0000-00008B5D0000}"/>
    <cellStyle name="SAPBEXstdItem 2 3 5 2 2 2" xfId="15756" xr:uid="{00000000-0005-0000-0000-00008C5D0000}"/>
    <cellStyle name="SAPBEXstdItem 2 3 5 2 2 3" xfId="21401" xr:uid="{00000000-0005-0000-0000-00008D5D0000}"/>
    <cellStyle name="SAPBEXstdItem 2 3 5 2 3" xfId="8753" xr:uid="{00000000-0005-0000-0000-00008E5D0000}"/>
    <cellStyle name="SAPBEXstdItem 2 3 5 2 3 2" xfId="15966" xr:uid="{00000000-0005-0000-0000-00008F5D0000}"/>
    <cellStyle name="SAPBEXstdItem 2 3 5 2 3 3" xfId="21510" xr:uid="{00000000-0005-0000-0000-0000905D0000}"/>
    <cellStyle name="SAPBEXstdItem 2 3 5 2 4" xfId="10674" xr:uid="{00000000-0005-0000-0000-0000915D0000}"/>
    <cellStyle name="SAPBEXstdItem 2 3 5 2 4 2" xfId="17887" xr:uid="{00000000-0005-0000-0000-0000925D0000}"/>
    <cellStyle name="SAPBEXstdItem 2 3 5 2 4 3" xfId="23283" xr:uid="{00000000-0005-0000-0000-0000935D0000}"/>
    <cellStyle name="SAPBEXstdItem 2 3 5 2 5" xfId="11897" xr:uid="{00000000-0005-0000-0000-0000945D0000}"/>
    <cellStyle name="SAPBEXstdItem 2 3 5 2 5 2" xfId="19104" xr:uid="{00000000-0005-0000-0000-0000955D0000}"/>
    <cellStyle name="SAPBEXstdItem 2 3 5 2 5 3" xfId="24258" xr:uid="{00000000-0005-0000-0000-0000965D0000}"/>
    <cellStyle name="SAPBEXstdItem 2 3 5 2 6" xfId="12126" xr:uid="{00000000-0005-0000-0000-0000975D0000}"/>
    <cellStyle name="SAPBEXstdItem 2 3 5 2 6 2" xfId="19333" xr:uid="{00000000-0005-0000-0000-0000985D0000}"/>
    <cellStyle name="SAPBEXstdItem 2 3 5 2 6 3" xfId="24368" xr:uid="{00000000-0005-0000-0000-0000995D0000}"/>
    <cellStyle name="SAPBEXstdItem 2 3 5 2 7" xfId="13962" xr:uid="{00000000-0005-0000-0000-00009A5D0000}"/>
    <cellStyle name="SAPBEXstdItem 2 3 5 2 8" xfId="14189" xr:uid="{00000000-0005-0000-0000-00009B5D0000}"/>
    <cellStyle name="SAPBEXstdItem 2 3 5 3" xfId="8133" xr:uid="{00000000-0005-0000-0000-00009C5D0000}"/>
    <cellStyle name="SAPBEXstdItem 2 3 5 3 2" xfId="15346" xr:uid="{00000000-0005-0000-0000-00009D5D0000}"/>
    <cellStyle name="SAPBEXstdItem 2 3 5 3 3" xfId="21032" xr:uid="{00000000-0005-0000-0000-00009E5D0000}"/>
    <cellStyle name="SAPBEXstdItem 2 3 5 4" xfId="9124" xr:uid="{00000000-0005-0000-0000-00009F5D0000}"/>
    <cellStyle name="SAPBEXstdItem 2 3 5 4 2" xfId="16337" xr:uid="{00000000-0005-0000-0000-0000A05D0000}"/>
    <cellStyle name="SAPBEXstdItem 2 3 5 4 3" xfId="21880" xr:uid="{00000000-0005-0000-0000-0000A15D0000}"/>
    <cellStyle name="SAPBEXstdItem 2 3 5 5" xfId="10263" xr:uid="{00000000-0005-0000-0000-0000A25D0000}"/>
    <cellStyle name="SAPBEXstdItem 2 3 5 5 2" xfId="17476" xr:uid="{00000000-0005-0000-0000-0000A35D0000}"/>
    <cellStyle name="SAPBEXstdItem 2 3 5 5 3" xfId="22913" xr:uid="{00000000-0005-0000-0000-0000A45D0000}"/>
    <cellStyle name="SAPBEXstdItem 2 3 5 6" xfId="11484" xr:uid="{00000000-0005-0000-0000-0000A55D0000}"/>
    <cellStyle name="SAPBEXstdItem 2 3 5 6 2" xfId="18691" xr:uid="{00000000-0005-0000-0000-0000A65D0000}"/>
    <cellStyle name="SAPBEXstdItem 2 3 5 6 3" xfId="23886" xr:uid="{00000000-0005-0000-0000-0000A75D0000}"/>
    <cellStyle name="SAPBEXstdItem 2 3 5 7" xfId="12496" xr:uid="{00000000-0005-0000-0000-0000A85D0000}"/>
    <cellStyle name="SAPBEXstdItem 2 3 5 7 2" xfId="19703" xr:uid="{00000000-0005-0000-0000-0000A95D0000}"/>
    <cellStyle name="SAPBEXstdItem 2 3 5 7 3" xfId="24735" xr:uid="{00000000-0005-0000-0000-0000AA5D0000}"/>
    <cellStyle name="SAPBEXstdItem 2 3 5 8" xfId="13560" xr:uid="{00000000-0005-0000-0000-0000AB5D0000}"/>
    <cellStyle name="SAPBEXstdItem 2 3 5 9" xfId="14537" xr:uid="{00000000-0005-0000-0000-0000AC5D0000}"/>
    <cellStyle name="SAPBEXstdItem 2 3 6" xfId="8129" xr:uid="{00000000-0005-0000-0000-0000AD5D0000}"/>
    <cellStyle name="SAPBEXstdItem 2 3 6 2" xfId="15342" xr:uid="{00000000-0005-0000-0000-0000AE5D0000}"/>
    <cellStyle name="SAPBEXstdItem 2 3 6 3" xfId="21028" xr:uid="{00000000-0005-0000-0000-0000AF5D0000}"/>
    <cellStyle name="SAPBEXstdItem 2 3 7" xfId="9128" xr:uid="{00000000-0005-0000-0000-0000B05D0000}"/>
    <cellStyle name="SAPBEXstdItem 2 3 7 2" xfId="16341" xr:uid="{00000000-0005-0000-0000-0000B15D0000}"/>
    <cellStyle name="SAPBEXstdItem 2 3 7 3" xfId="21884" xr:uid="{00000000-0005-0000-0000-0000B25D0000}"/>
    <cellStyle name="SAPBEXstdItem 2 3 8" xfId="10259" xr:uid="{00000000-0005-0000-0000-0000B35D0000}"/>
    <cellStyle name="SAPBEXstdItem 2 3 8 2" xfId="17472" xr:uid="{00000000-0005-0000-0000-0000B45D0000}"/>
    <cellStyle name="SAPBEXstdItem 2 3 8 3" xfId="22909" xr:uid="{00000000-0005-0000-0000-0000B55D0000}"/>
    <cellStyle name="SAPBEXstdItem 2 3 9" xfId="11192" xr:uid="{00000000-0005-0000-0000-0000B65D0000}"/>
    <cellStyle name="SAPBEXstdItem 2 3 9 2" xfId="18399" xr:uid="{00000000-0005-0000-0000-0000B75D0000}"/>
    <cellStyle name="SAPBEXstdItem 2 3 9 3" xfId="23608" xr:uid="{00000000-0005-0000-0000-0000B85D0000}"/>
    <cellStyle name="SAPBEXstdItem 2 4" xfId="8122" xr:uid="{00000000-0005-0000-0000-0000B95D0000}"/>
    <cellStyle name="SAPBEXstdItem 2 4 2" xfId="15335" xr:uid="{00000000-0005-0000-0000-0000BA5D0000}"/>
    <cellStyle name="SAPBEXstdItem 2 4 3" xfId="21021" xr:uid="{00000000-0005-0000-0000-0000BB5D0000}"/>
    <cellStyle name="SAPBEXstdItem 2 5" xfId="9135" xr:uid="{00000000-0005-0000-0000-0000BC5D0000}"/>
    <cellStyle name="SAPBEXstdItem 2 5 2" xfId="16348" xr:uid="{00000000-0005-0000-0000-0000BD5D0000}"/>
    <cellStyle name="SAPBEXstdItem 2 5 3" xfId="21891" xr:uid="{00000000-0005-0000-0000-0000BE5D0000}"/>
    <cellStyle name="SAPBEXstdItem 2 6" xfId="10252" xr:uid="{00000000-0005-0000-0000-0000BF5D0000}"/>
    <cellStyle name="SAPBEXstdItem 2 6 2" xfId="17465" xr:uid="{00000000-0005-0000-0000-0000C05D0000}"/>
    <cellStyle name="SAPBEXstdItem 2 6 3" xfId="22902" xr:uid="{00000000-0005-0000-0000-0000C15D0000}"/>
    <cellStyle name="SAPBEXstdItem 2 7" xfId="11128" xr:uid="{00000000-0005-0000-0000-0000C25D0000}"/>
    <cellStyle name="SAPBEXstdItem 2 7 2" xfId="18335" xr:uid="{00000000-0005-0000-0000-0000C35D0000}"/>
    <cellStyle name="SAPBEXstdItem 2 7 3" xfId="23550" xr:uid="{00000000-0005-0000-0000-0000C45D0000}"/>
    <cellStyle name="SAPBEXstdItem 2 8" xfId="12828" xr:uid="{00000000-0005-0000-0000-0000C55D0000}"/>
    <cellStyle name="SAPBEXstdItem 2 8 2" xfId="20035" xr:uid="{00000000-0005-0000-0000-0000C65D0000}"/>
    <cellStyle name="SAPBEXstdItem 2 8 3" xfId="25023" xr:uid="{00000000-0005-0000-0000-0000C75D0000}"/>
    <cellStyle name="SAPBEXstdItem 3" xfId="7435" xr:uid="{00000000-0005-0000-0000-0000C85D0000}"/>
    <cellStyle name="SAPBEXstdItem 3 2" xfId="7436" xr:uid="{00000000-0005-0000-0000-0000C95D0000}"/>
    <cellStyle name="SAPBEXstdItem 3 2 2" xfId="9663" xr:uid="{00000000-0005-0000-0000-0000CA5D0000}"/>
    <cellStyle name="SAPBEXstdItem 3 2 2 2" xfId="16876" xr:uid="{00000000-0005-0000-0000-0000CB5D0000}"/>
    <cellStyle name="SAPBEXstdItem 3 2 2 3" xfId="22342" xr:uid="{00000000-0005-0000-0000-0000CC5D0000}"/>
    <cellStyle name="SAPBEXstdItem 3 2 3" xfId="9861" xr:uid="{00000000-0005-0000-0000-0000CD5D0000}"/>
    <cellStyle name="SAPBEXstdItem 3 2 3 2" xfId="17074" xr:uid="{00000000-0005-0000-0000-0000CE5D0000}"/>
    <cellStyle name="SAPBEXstdItem 3 2 3 3" xfId="22540" xr:uid="{00000000-0005-0000-0000-0000CF5D0000}"/>
    <cellStyle name="SAPBEXstdItem 3 2 4" xfId="11065" xr:uid="{00000000-0005-0000-0000-0000D05D0000}"/>
    <cellStyle name="SAPBEXstdItem 3 2 4 2" xfId="18278" xr:uid="{00000000-0005-0000-0000-0000D15D0000}"/>
    <cellStyle name="SAPBEXstdItem 3 2 4 3" xfId="23495" xr:uid="{00000000-0005-0000-0000-0000D25D0000}"/>
    <cellStyle name="SAPBEXstdItem 3 2 5" xfId="13014" xr:uid="{00000000-0005-0000-0000-0000D35D0000}"/>
    <cellStyle name="SAPBEXstdItem 3 2 5 2" xfId="20221" xr:uid="{00000000-0005-0000-0000-0000D45D0000}"/>
    <cellStyle name="SAPBEXstdItem 3 2 5 3" xfId="25177" xr:uid="{00000000-0005-0000-0000-0000D55D0000}"/>
    <cellStyle name="SAPBEXstdItem 3 2 6" xfId="13201" xr:uid="{00000000-0005-0000-0000-0000D65D0000}"/>
    <cellStyle name="SAPBEXstdItem 3 2 6 2" xfId="20408" xr:uid="{00000000-0005-0000-0000-0000D75D0000}"/>
    <cellStyle name="SAPBEXstdItem 3 2 6 3" xfId="25364" xr:uid="{00000000-0005-0000-0000-0000D85D0000}"/>
    <cellStyle name="SAPBEXstdItem 3 2 7" xfId="14873" xr:uid="{00000000-0005-0000-0000-0000D95D0000}"/>
    <cellStyle name="SAPBEXstdItem 3 2 8" xfId="20586" xr:uid="{00000000-0005-0000-0000-0000DA5D0000}"/>
    <cellStyle name="SAPBEXstdItem 3 3" xfId="9662" xr:uid="{00000000-0005-0000-0000-0000DB5D0000}"/>
    <cellStyle name="SAPBEXstdItem 3 3 2" xfId="16875" xr:uid="{00000000-0005-0000-0000-0000DC5D0000}"/>
    <cellStyle name="SAPBEXstdItem 3 3 3" xfId="22341" xr:uid="{00000000-0005-0000-0000-0000DD5D0000}"/>
    <cellStyle name="SAPBEXstdItem 3 4" xfId="9860" xr:uid="{00000000-0005-0000-0000-0000DE5D0000}"/>
    <cellStyle name="SAPBEXstdItem 3 4 2" xfId="17073" xr:uid="{00000000-0005-0000-0000-0000DF5D0000}"/>
    <cellStyle name="SAPBEXstdItem 3 4 3" xfId="22539" xr:uid="{00000000-0005-0000-0000-0000E05D0000}"/>
    <cellStyle name="SAPBEXstdItem 3 5" xfId="11064" xr:uid="{00000000-0005-0000-0000-0000E15D0000}"/>
    <cellStyle name="SAPBEXstdItem 3 5 2" xfId="18277" xr:uid="{00000000-0005-0000-0000-0000E25D0000}"/>
    <cellStyle name="SAPBEXstdItem 3 5 3" xfId="23494" xr:uid="{00000000-0005-0000-0000-0000E35D0000}"/>
    <cellStyle name="SAPBEXstdItem 3 6" xfId="13013" xr:uid="{00000000-0005-0000-0000-0000E45D0000}"/>
    <cellStyle name="SAPBEXstdItem 3 6 2" xfId="20220" xr:uid="{00000000-0005-0000-0000-0000E55D0000}"/>
    <cellStyle name="SAPBEXstdItem 3 6 3" xfId="25176" xr:uid="{00000000-0005-0000-0000-0000E65D0000}"/>
    <cellStyle name="SAPBEXstdItem 3 7" xfId="13200" xr:uid="{00000000-0005-0000-0000-0000E75D0000}"/>
    <cellStyle name="SAPBEXstdItem 3 7 2" xfId="20407" xr:uid="{00000000-0005-0000-0000-0000E85D0000}"/>
    <cellStyle name="SAPBEXstdItem 3 7 3" xfId="25363" xr:uid="{00000000-0005-0000-0000-0000E95D0000}"/>
    <cellStyle name="SAPBEXstdItem 3 8" xfId="14872" xr:uid="{00000000-0005-0000-0000-0000EA5D0000}"/>
    <cellStyle name="SAPBEXstdItem 3 9" xfId="20585" xr:uid="{00000000-0005-0000-0000-0000EB5D0000}"/>
    <cellStyle name="SAPBEXstdItem 4" xfId="7437" xr:uid="{00000000-0005-0000-0000-0000EC5D0000}"/>
    <cellStyle name="SAPBEXstdItem 4 2" xfId="7438" xr:uid="{00000000-0005-0000-0000-0000ED5D0000}"/>
    <cellStyle name="SAPBEXstdItem 4 2 2" xfId="9665" xr:uid="{00000000-0005-0000-0000-0000EE5D0000}"/>
    <cellStyle name="SAPBEXstdItem 4 2 2 2" xfId="16878" xr:uid="{00000000-0005-0000-0000-0000EF5D0000}"/>
    <cellStyle name="SAPBEXstdItem 4 2 2 3" xfId="22344" xr:uid="{00000000-0005-0000-0000-0000F05D0000}"/>
    <cellStyle name="SAPBEXstdItem 4 2 3" xfId="9863" xr:uid="{00000000-0005-0000-0000-0000F15D0000}"/>
    <cellStyle name="SAPBEXstdItem 4 2 3 2" xfId="17076" xr:uid="{00000000-0005-0000-0000-0000F25D0000}"/>
    <cellStyle name="SAPBEXstdItem 4 2 3 3" xfId="22542" xr:uid="{00000000-0005-0000-0000-0000F35D0000}"/>
    <cellStyle name="SAPBEXstdItem 4 2 4" xfId="11067" xr:uid="{00000000-0005-0000-0000-0000F45D0000}"/>
    <cellStyle name="SAPBEXstdItem 4 2 4 2" xfId="18280" xr:uid="{00000000-0005-0000-0000-0000F55D0000}"/>
    <cellStyle name="SAPBEXstdItem 4 2 4 3" xfId="23497" xr:uid="{00000000-0005-0000-0000-0000F65D0000}"/>
    <cellStyle name="SAPBEXstdItem 4 2 5" xfId="13016" xr:uid="{00000000-0005-0000-0000-0000F75D0000}"/>
    <cellStyle name="SAPBEXstdItem 4 2 5 2" xfId="20223" xr:uid="{00000000-0005-0000-0000-0000F85D0000}"/>
    <cellStyle name="SAPBEXstdItem 4 2 5 3" xfId="25179" xr:uid="{00000000-0005-0000-0000-0000F95D0000}"/>
    <cellStyle name="SAPBEXstdItem 4 2 6" xfId="13203" xr:uid="{00000000-0005-0000-0000-0000FA5D0000}"/>
    <cellStyle name="SAPBEXstdItem 4 2 6 2" xfId="20410" xr:uid="{00000000-0005-0000-0000-0000FB5D0000}"/>
    <cellStyle name="SAPBEXstdItem 4 2 6 3" xfId="25366" xr:uid="{00000000-0005-0000-0000-0000FC5D0000}"/>
    <cellStyle name="SAPBEXstdItem 4 2 7" xfId="14875" xr:uid="{00000000-0005-0000-0000-0000FD5D0000}"/>
    <cellStyle name="SAPBEXstdItem 4 2 8" xfId="20588" xr:uid="{00000000-0005-0000-0000-0000FE5D0000}"/>
    <cellStyle name="SAPBEXstdItem 4 3" xfId="9664" xr:uid="{00000000-0005-0000-0000-0000FF5D0000}"/>
    <cellStyle name="SAPBEXstdItem 4 3 2" xfId="16877" xr:uid="{00000000-0005-0000-0000-0000005E0000}"/>
    <cellStyle name="SAPBEXstdItem 4 3 3" xfId="22343" xr:uid="{00000000-0005-0000-0000-0000015E0000}"/>
    <cellStyle name="SAPBEXstdItem 4 4" xfId="9862" xr:uid="{00000000-0005-0000-0000-0000025E0000}"/>
    <cellStyle name="SAPBEXstdItem 4 4 2" xfId="17075" xr:uid="{00000000-0005-0000-0000-0000035E0000}"/>
    <cellStyle name="SAPBEXstdItem 4 4 3" xfId="22541" xr:uid="{00000000-0005-0000-0000-0000045E0000}"/>
    <cellStyle name="SAPBEXstdItem 4 5" xfId="11066" xr:uid="{00000000-0005-0000-0000-0000055E0000}"/>
    <cellStyle name="SAPBEXstdItem 4 5 2" xfId="18279" xr:uid="{00000000-0005-0000-0000-0000065E0000}"/>
    <cellStyle name="SAPBEXstdItem 4 5 3" xfId="23496" xr:uid="{00000000-0005-0000-0000-0000075E0000}"/>
    <cellStyle name="SAPBEXstdItem 4 6" xfId="13015" xr:uid="{00000000-0005-0000-0000-0000085E0000}"/>
    <cellStyle name="SAPBEXstdItem 4 6 2" xfId="20222" xr:uid="{00000000-0005-0000-0000-0000095E0000}"/>
    <cellStyle name="SAPBEXstdItem 4 6 3" xfId="25178" xr:uid="{00000000-0005-0000-0000-00000A5E0000}"/>
    <cellStyle name="SAPBEXstdItem 4 7" xfId="13202" xr:uid="{00000000-0005-0000-0000-00000B5E0000}"/>
    <cellStyle name="SAPBEXstdItem 4 7 2" xfId="20409" xr:uid="{00000000-0005-0000-0000-00000C5E0000}"/>
    <cellStyle name="SAPBEXstdItem 4 7 3" xfId="25365" xr:uid="{00000000-0005-0000-0000-00000D5E0000}"/>
    <cellStyle name="SAPBEXstdItem 4 8" xfId="14874" xr:uid="{00000000-0005-0000-0000-00000E5E0000}"/>
    <cellStyle name="SAPBEXstdItem 4 9" xfId="20587" xr:uid="{00000000-0005-0000-0000-00000F5E0000}"/>
    <cellStyle name="SAPBEXstdItem 5" xfId="7439" xr:uid="{00000000-0005-0000-0000-0000105E0000}"/>
    <cellStyle name="SAPBEXstdItem 5 2" xfId="9666" xr:uid="{00000000-0005-0000-0000-0000115E0000}"/>
    <cellStyle name="SAPBEXstdItem 5 2 2" xfId="16879" xr:uid="{00000000-0005-0000-0000-0000125E0000}"/>
    <cellStyle name="SAPBEXstdItem 5 2 3" xfId="22345" xr:uid="{00000000-0005-0000-0000-0000135E0000}"/>
    <cellStyle name="SAPBEXstdItem 5 3" xfId="9864" xr:uid="{00000000-0005-0000-0000-0000145E0000}"/>
    <cellStyle name="SAPBEXstdItem 5 3 2" xfId="17077" xr:uid="{00000000-0005-0000-0000-0000155E0000}"/>
    <cellStyle name="SAPBEXstdItem 5 3 3" xfId="22543" xr:uid="{00000000-0005-0000-0000-0000165E0000}"/>
    <cellStyle name="SAPBEXstdItem 5 4" xfId="11068" xr:uid="{00000000-0005-0000-0000-0000175E0000}"/>
    <cellStyle name="SAPBEXstdItem 5 4 2" xfId="18281" xr:uid="{00000000-0005-0000-0000-0000185E0000}"/>
    <cellStyle name="SAPBEXstdItem 5 4 3" xfId="23498" xr:uid="{00000000-0005-0000-0000-0000195E0000}"/>
    <cellStyle name="SAPBEXstdItem 5 5" xfId="13017" xr:uid="{00000000-0005-0000-0000-00001A5E0000}"/>
    <cellStyle name="SAPBEXstdItem 5 5 2" xfId="20224" xr:uid="{00000000-0005-0000-0000-00001B5E0000}"/>
    <cellStyle name="SAPBEXstdItem 5 5 3" xfId="25180" xr:uid="{00000000-0005-0000-0000-00001C5E0000}"/>
    <cellStyle name="SAPBEXstdItem 5 6" xfId="13204" xr:uid="{00000000-0005-0000-0000-00001D5E0000}"/>
    <cellStyle name="SAPBEXstdItem 5 6 2" xfId="20411" xr:uid="{00000000-0005-0000-0000-00001E5E0000}"/>
    <cellStyle name="SAPBEXstdItem 5 6 3" xfId="25367" xr:uid="{00000000-0005-0000-0000-00001F5E0000}"/>
    <cellStyle name="SAPBEXstdItem 5 7" xfId="14876" xr:uid="{00000000-0005-0000-0000-0000205E0000}"/>
    <cellStyle name="SAPBEXstdItem 5 8" xfId="20589" xr:uid="{00000000-0005-0000-0000-0000215E0000}"/>
    <cellStyle name="SAPBEXstdItem 6" xfId="7440" xr:uid="{00000000-0005-0000-0000-0000225E0000}"/>
    <cellStyle name="SAPBEXstdItem 6 2" xfId="9667" xr:uid="{00000000-0005-0000-0000-0000235E0000}"/>
    <cellStyle name="SAPBEXstdItem 6 2 2" xfId="16880" xr:uid="{00000000-0005-0000-0000-0000245E0000}"/>
    <cellStyle name="SAPBEXstdItem 6 2 3" xfId="22346" xr:uid="{00000000-0005-0000-0000-0000255E0000}"/>
    <cellStyle name="SAPBEXstdItem 6 3" xfId="9865" xr:uid="{00000000-0005-0000-0000-0000265E0000}"/>
    <cellStyle name="SAPBEXstdItem 6 3 2" xfId="17078" xr:uid="{00000000-0005-0000-0000-0000275E0000}"/>
    <cellStyle name="SAPBEXstdItem 6 3 3" xfId="22544" xr:uid="{00000000-0005-0000-0000-0000285E0000}"/>
    <cellStyle name="SAPBEXstdItem 6 4" xfId="11069" xr:uid="{00000000-0005-0000-0000-0000295E0000}"/>
    <cellStyle name="SAPBEXstdItem 6 4 2" xfId="18282" xr:uid="{00000000-0005-0000-0000-00002A5E0000}"/>
    <cellStyle name="SAPBEXstdItem 6 4 3" xfId="23499" xr:uid="{00000000-0005-0000-0000-00002B5E0000}"/>
    <cellStyle name="SAPBEXstdItem 6 5" xfId="13018" xr:uid="{00000000-0005-0000-0000-00002C5E0000}"/>
    <cellStyle name="SAPBEXstdItem 6 5 2" xfId="20225" xr:uid="{00000000-0005-0000-0000-00002D5E0000}"/>
    <cellStyle name="SAPBEXstdItem 6 5 3" xfId="25181" xr:uid="{00000000-0005-0000-0000-00002E5E0000}"/>
    <cellStyle name="SAPBEXstdItem 6 6" xfId="13205" xr:uid="{00000000-0005-0000-0000-00002F5E0000}"/>
    <cellStyle name="SAPBEXstdItem 6 6 2" xfId="20412" xr:uid="{00000000-0005-0000-0000-0000305E0000}"/>
    <cellStyle name="SAPBEXstdItem 6 6 3" xfId="25368" xr:uid="{00000000-0005-0000-0000-0000315E0000}"/>
    <cellStyle name="SAPBEXstdItem 6 7" xfId="14877" xr:uid="{00000000-0005-0000-0000-0000325E0000}"/>
    <cellStyle name="SAPBEXstdItem 6 8" xfId="20590" xr:uid="{00000000-0005-0000-0000-0000335E0000}"/>
    <cellStyle name="SAPBEXstdItem 7" xfId="7723" xr:uid="{00000000-0005-0000-0000-0000345E0000}"/>
    <cellStyle name="SAPBEXstdItem 7 2" xfId="14941" xr:uid="{00000000-0005-0000-0000-0000355E0000}"/>
    <cellStyle name="SAPBEXstdItem 7 3" xfId="20662" xr:uid="{00000000-0005-0000-0000-0000365E0000}"/>
    <cellStyle name="SAPBEXstdItem 8" xfId="7738" xr:uid="{00000000-0005-0000-0000-0000375E0000}"/>
    <cellStyle name="SAPBEXstdItem 8 2" xfId="14951" xr:uid="{00000000-0005-0000-0000-0000385E0000}"/>
    <cellStyle name="SAPBEXstdItem 8 3" xfId="20666" xr:uid="{00000000-0005-0000-0000-0000395E0000}"/>
    <cellStyle name="SAPBEXstdItem 9" xfId="11121" xr:uid="{00000000-0005-0000-0000-00003A5E0000}"/>
    <cellStyle name="SAPBEXstdItem 9 2" xfId="18328" xr:uid="{00000000-0005-0000-0000-00003B5E0000}"/>
    <cellStyle name="SAPBEXstdItem 9 3" xfId="23545" xr:uid="{00000000-0005-0000-0000-00003C5E0000}"/>
    <cellStyle name="SAPBEXstdItem_13737 3p Contracts v3" xfId="7441" xr:uid="{00000000-0005-0000-0000-00003D5E0000}"/>
    <cellStyle name="SAPBEXstdItemX" xfId="123" xr:uid="{00000000-0005-0000-0000-00003E5E0000}"/>
    <cellStyle name="SAPBEXstdItemX 10" xfId="8134" xr:uid="{00000000-0005-0000-0000-00003F5E0000}"/>
    <cellStyle name="SAPBEXstdItemX 10 2" xfId="15347" xr:uid="{00000000-0005-0000-0000-0000405E0000}"/>
    <cellStyle name="SAPBEXstdItemX 10 3" xfId="21033" xr:uid="{00000000-0005-0000-0000-0000415E0000}"/>
    <cellStyle name="SAPBEXstdItemX 11" xfId="9123" xr:uid="{00000000-0005-0000-0000-0000425E0000}"/>
    <cellStyle name="SAPBEXstdItemX 11 2" xfId="16336" xr:uid="{00000000-0005-0000-0000-0000435E0000}"/>
    <cellStyle name="SAPBEXstdItemX 11 3" xfId="21879" xr:uid="{00000000-0005-0000-0000-0000445E0000}"/>
    <cellStyle name="SAPBEXstdItemX 12" xfId="10264" xr:uid="{00000000-0005-0000-0000-0000455E0000}"/>
    <cellStyle name="SAPBEXstdItemX 12 2" xfId="17477" xr:uid="{00000000-0005-0000-0000-0000465E0000}"/>
    <cellStyle name="SAPBEXstdItemX 12 3" xfId="22914" xr:uid="{00000000-0005-0000-0000-0000475E0000}"/>
    <cellStyle name="SAPBEXstdItemX 13" xfId="13012" xr:uid="{00000000-0005-0000-0000-0000485E0000}"/>
    <cellStyle name="SAPBEXstdItemX 13 2" xfId="20219" xr:uid="{00000000-0005-0000-0000-0000495E0000}"/>
    <cellStyle name="SAPBEXstdItemX 13 3" xfId="25175" xr:uid="{00000000-0005-0000-0000-00004A5E0000}"/>
    <cellStyle name="SAPBEXstdItemX 14" xfId="13243" xr:uid="{00000000-0005-0000-0000-00004B5E0000}"/>
    <cellStyle name="SAPBEXstdItemX 2" xfId="124" xr:uid="{00000000-0005-0000-0000-00004C5E0000}"/>
    <cellStyle name="SAPBEXstdItemX 2 10" xfId="14881" xr:uid="{00000000-0005-0000-0000-00004D5E0000}"/>
    <cellStyle name="SAPBEXstdItemX 2 2" xfId="380" xr:uid="{00000000-0005-0000-0000-00004E5E0000}"/>
    <cellStyle name="SAPBEXstdItemX 2 2 2" xfId="556" xr:uid="{00000000-0005-0000-0000-00004F5E0000}"/>
    <cellStyle name="SAPBEXstdItemX 2 2 2 2" xfId="1012" xr:uid="{00000000-0005-0000-0000-0000505E0000}"/>
    <cellStyle name="SAPBEXstdItemX 2 2 2 2 2" xfId="8544" xr:uid="{00000000-0005-0000-0000-0000515E0000}"/>
    <cellStyle name="SAPBEXstdItemX 2 2 2 2 2 2" xfId="15757" xr:uid="{00000000-0005-0000-0000-0000525E0000}"/>
    <cellStyle name="SAPBEXstdItemX 2 2 2 2 2 3" xfId="21402" xr:uid="{00000000-0005-0000-0000-0000535E0000}"/>
    <cellStyle name="SAPBEXstdItemX 2 2 2 2 3" xfId="8752" xr:uid="{00000000-0005-0000-0000-0000545E0000}"/>
    <cellStyle name="SAPBEXstdItemX 2 2 2 2 3 2" xfId="15965" xr:uid="{00000000-0005-0000-0000-0000555E0000}"/>
    <cellStyle name="SAPBEXstdItemX 2 2 2 2 3 3" xfId="21509" xr:uid="{00000000-0005-0000-0000-0000565E0000}"/>
    <cellStyle name="SAPBEXstdItemX 2 2 2 2 4" xfId="10675" xr:uid="{00000000-0005-0000-0000-0000575E0000}"/>
    <cellStyle name="SAPBEXstdItemX 2 2 2 2 4 2" xfId="17888" xr:uid="{00000000-0005-0000-0000-0000585E0000}"/>
    <cellStyle name="SAPBEXstdItemX 2 2 2 2 4 3" xfId="23284" xr:uid="{00000000-0005-0000-0000-0000595E0000}"/>
    <cellStyle name="SAPBEXstdItemX 2 2 2 2 5" xfId="11752" xr:uid="{00000000-0005-0000-0000-00005A5E0000}"/>
    <cellStyle name="SAPBEXstdItemX 2 2 2 2 5 2" xfId="18959" xr:uid="{00000000-0005-0000-0000-00005B5E0000}"/>
    <cellStyle name="SAPBEXstdItemX 2 2 2 2 5 3" xfId="24113" xr:uid="{00000000-0005-0000-0000-00005C5E0000}"/>
    <cellStyle name="SAPBEXstdItemX 2 2 2 2 6" xfId="12271" xr:uid="{00000000-0005-0000-0000-00005D5E0000}"/>
    <cellStyle name="SAPBEXstdItemX 2 2 2 2 6 2" xfId="19478" xr:uid="{00000000-0005-0000-0000-00005E5E0000}"/>
    <cellStyle name="SAPBEXstdItemX 2 2 2 2 6 3" xfId="24513" xr:uid="{00000000-0005-0000-0000-00005F5E0000}"/>
    <cellStyle name="SAPBEXstdItemX 2 2 2 2 7" xfId="13817" xr:uid="{00000000-0005-0000-0000-0000605E0000}"/>
    <cellStyle name="SAPBEXstdItemX 2 2 2 2 8" xfId="14334" xr:uid="{00000000-0005-0000-0000-0000615E0000}"/>
    <cellStyle name="SAPBEXstdItemX 2 2 2 3" xfId="8137" xr:uid="{00000000-0005-0000-0000-0000625E0000}"/>
    <cellStyle name="SAPBEXstdItemX 2 2 2 3 2" xfId="15350" xr:uid="{00000000-0005-0000-0000-0000635E0000}"/>
    <cellStyle name="SAPBEXstdItemX 2 2 2 3 3" xfId="21036" xr:uid="{00000000-0005-0000-0000-0000645E0000}"/>
    <cellStyle name="SAPBEXstdItemX 2 2 2 4" xfId="9120" xr:uid="{00000000-0005-0000-0000-0000655E0000}"/>
    <cellStyle name="SAPBEXstdItemX 2 2 2 4 2" xfId="16333" xr:uid="{00000000-0005-0000-0000-0000665E0000}"/>
    <cellStyle name="SAPBEXstdItemX 2 2 2 4 3" xfId="21876" xr:uid="{00000000-0005-0000-0000-0000675E0000}"/>
    <cellStyle name="SAPBEXstdItemX 2 2 2 5" xfId="10267" xr:uid="{00000000-0005-0000-0000-0000685E0000}"/>
    <cellStyle name="SAPBEXstdItemX 2 2 2 5 2" xfId="17480" xr:uid="{00000000-0005-0000-0000-0000695E0000}"/>
    <cellStyle name="SAPBEXstdItemX 2 2 2 5 3" xfId="22917" xr:uid="{00000000-0005-0000-0000-00006A5E0000}"/>
    <cellStyle name="SAPBEXstdItemX 2 2 2 6" xfId="11339" xr:uid="{00000000-0005-0000-0000-00006B5E0000}"/>
    <cellStyle name="SAPBEXstdItemX 2 2 2 6 2" xfId="18546" xr:uid="{00000000-0005-0000-0000-00006C5E0000}"/>
    <cellStyle name="SAPBEXstdItemX 2 2 2 6 3" xfId="23741" xr:uid="{00000000-0005-0000-0000-00006D5E0000}"/>
    <cellStyle name="SAPBEXstdItemX 2 2 2 7" xfId="12679" xr:uid="{00000000-0005-0000-0000-00006E5E0000}"/>
    <cellStyle name="SAPBEXstdItemX 2 2 2 7 2" xfId="19886" xr:uid="{00000000-0005-0000-0000-00006F5E0000}"/>
    <cellStyle name="SAPBEXstdItemX 2 2 2 7 3" xfId="24877" xr:uid="{00000000-0005-0000-0000-0000705E0000}"/>
    <cellStyle name="SAPBEXstdItemX 2 2 3" xfId="676" xr:uid="{00000000-0005-0000-0000-0000715E0000}"/>
    <cellStyle name="SAPBEXstdItemX 2 2 3 2" xfId="1132" xr:uid="{00000000-0005-0000-0000-0000725E0000}"/>
    <cellStyle name="SAPBEXstdItemX 2 2 3 2 2" xfId="8545" xr:uid="{00000000-0005-0000-0000-0000735E0000}"/>
    <cellStyle name="SAPBEXstdItemX 2 2 3 2 2 2" xfId="15758" xr:uid="{00000000-0005-0000-0000-0000745E0000}"/>
    <cellStyle name="SAPBEXstdItemX 2 2 3 2 2 3" xfId="21403" xr:uid="{00000000-0005-0000-0000-0000755E0000}"/>
    <cellStyle name="SAPBEXstdItemX 2 2 3 2 3" xfId="8751" xr:uid="{00000000-0005-0000-0000-0000765E0000}"/>
    <cellStyle name="SAPBEXstdItemX 2 2 3 2 3 2" xfId="15964" xr:uid="{00000000-0005-0000-0000-0000775E0000}"/>
    <cellStyle name="SAPBEXstdItemX 2 2 3 2 3 3" xfId="21508" xr:uid="{00000000-0005-0000-0000-0000785E0000}"/>
    <cellStyle name="SAPBEXstdItemX 2 2 3 2 4" xfId="10676" xr:uid="{00000000-0005-0000-0000-0000795E0000}"/>
    <cellStyle name="SAPBEXstdItemX 2 2 3 2 4 2" xfId="17889" xr:uid="{00000000-0005-0000-0000-00007A5E0000}"/>
    <cellStyle name="SAPBEXstdItemX 2 2 3 2 4 3" xfId="23285" xr:uid="{00000000-0005-0000-0000-00007B5E0000}"/>
    <cellStyle name="SAPBEXstdItemX 2 2 3 2 5" xfId="11872" xr:uid="{00000000-0005-0000-0000-00007C5E0000}"/>
    <cellStyle name="SAPBEXstdItemX 2 2 3 2 5 2" xfId="19079" xr:uid="{00000000-0005-0000-0000-00007D5E0000}"/>
    <cellStyle name="SAPBEXstdItemX 2 2 3 2 5 3" xfId="24233" xr:uid="{00000000-0005-0000-0000-00007E5E0000}"/>
    <cellStyle name="SAPBEXstdItemX 2 2 3 2 6" xfId="12151" xr:uid="{00000000-0005-0000-0000-00007F5E0000}"/>
    <cellStyle name="SAPBEXstdItemX 2 2 3 2 6 2" xfId="19358" xr:uid="{00000000-0005-0000-0000-0000805E0000}"/>
    <cellStyle name="SAPBEXstdItemX 2 2 3 2 6 3" xfId="24393" xr:uid="{00000000-0005-0000-0000-0000815E0000}"/>
    <cellStyle name="SAPBEXstdItemX 2 2 3 2 7" xfId="13937" xr:uid="{00000000-0005-0000-0000-0000825E0000}"/>
    <cellStyle name="SAPBEXstdItemX 2 2 3 2 8" xfId="14214" xr:uid="{00000000-0005-0000-0000-0000835E0000}"/>
    <cellStyle name="SAPBEXstdItemX 2 2 3 3" xfId="8138" xr:uid="{00000000-0005-0000-0000-0000845E0000}"/>
    <cellStyle name="SAPBEXstdItemX 2 2 3 3 2" xfId="15351" xr:uid="{00000000-0005-0000-0000-0000855E0000}"/>
    <cellStyle name="SAPBEXstdItemX 2 2 3 3 3" xfId="21037" xr:uid="{00000000-0005-0000-0000-0000865E0000}"/>
    <cellStyle name="SAPBEXstdItemX 2 2 3 4" xfId="9119" xr:uid="{00000000-0005-0000-0000-0000875E0000}"/>
    <cellStyle name="SAPBEXstdItemX 2 2 3 4 2" xfId="16332" xr:uid="{00000000-0005-0000-0000-0000885E0000}"/>
    <cellStyle name="SAPBEXstdItemX 2 2 3 4 3" xfId="21875" xr:uid="{00000000-0005-0000-0000-0000895E0000}"/>
    <cellStyle name="SAPBEXstdItemX 2 2 3 5" xfId="10268" xr:uid="{00000000-0005-0000-0000-00008A5E0000}"/>
    <cellStyle name="SAPBEXstdItemX 2 2 3 5 2" xfId="17481" xr:uid="{00000000-0005-0000-0000-00008B5E0000}"/>
    <cellStyle name="SAPBEXstdItemX 2 2 3 5 3" xfId="22918" xr:uid="{00000000-0005-0000-0000-00008C5E0000}"/>
    <cellStyle name="SAPBEXstdItemX 2 2 3 6" xfId="11459" xr:uid="{00000000-0005-0000-0000-00008D5E0000}"/>
    <cellStyle name="SAPBEXstdItemX 2 2 3 6 2" xfId="18666" xr:uid="{00000000-0005-0000-0000-00008E5E0000}"/>
    <cellStyle name="SAPBEXstdItemX 2 2 3 6 3" xfId="23861" xr:uid="{00000000-0005-0000-0000-00008F5E0000}"/>
    <cellStyle name="SAPBEXstdItemX 2 2 3 7" xfId="11127" xr:uid="{00000000-0005-0000-0000-0000905E0000}"/>
    <cellStyle name="SAPBEXstdItemX 2 2 3 7 2" xfId="18334" xr:uid="{00000000-0005-0000-0000-0000915E0000}"/>
    <cellStyle name="SAPBEXstdItemX 2 2 3 7 3" xfId="23549" xr:uid="{00000000-0005-0000-0000-0000925E0000}"/>
    <cellStyle name="SAPBEXstdItemX 2 2 3 8" xfId="13535" xr:uid="{00000000-0005-0000-0000-0000935E0000}"/>
    <cellStyle name="SAPBEXstdItemX 2 2 3 9" xfId="14561" xr:uid="{00000000-0005-0000-0000-0000945E0000}"/>
    <cellStyle name="SAPBEXstdItemX 2 2 4" xfId="859" xr:uid="{00000000-0005-0000-0000-0000955E0000}"/>
    <cellStyle name="SAPBEXstdItemX 2 2 4 2" xfId="8546" xr:uid="{00000000-0005-0000-0000-0000965E0000}"/>
    <cellStyle name="SAPBEXstdItemX 2 2 4 2 2" xfId="15759" xr:uid="{00000000-0005-0000-0000-0000975E0000}"/>
    <cellStyle name="SAPBEXstdItemX 2 2 4 2 3" xfId="21404" xr:uid="{00000000-0005-0000-0000-0000985E0000}"/>
    <cellStyle name="SAPBEXstdItemX 2 2 4 3" xfId="8750" xr:uid="{00000000-0005-0000-0000-0000995E0000}"/>
    <cellStyle name="SAPBEXstdItemX 2 2 4 3 2" xfId="15963" xr:uid="{00000000-0005-0000-0000-00009A5E0000}"/>
    <cellStyle name="SAPBEXstdItemX 2 2 4 3 3" xfId="21507" xr:uid="{00000000-0005-0000-0000-00009B5E0000}"/>
    <cellStyle name="SAPBEXstdItemX 2 2 4 4" xfId="10677" xr:uid="{00000000-0005-0000-0000-00009C5E0000}"/>
    <cellStyle name="SAPBEXstdItemX 2 2 4 4 2" xfId="17890" xr:uid="{00000000-0005-0000-0000-00009D5E0000}"/>
    <cellStyle name="SAPBEXstdItemX 2 2 4 4 3" xfId="23286" xr:uid="{00000000-0005-0000-0000-00009E5E0000}"/>
    <cellStyle name="SAPBEXstdItemX 2 2 4 5" xfId="11599" xr:uid="{00000000-0005-0000-0000-00009F5E0000}"/>
    <cellStyle name="SAPBEXstdItemX 2 2 4 5 2" xfId="18806" xr:uid="{00000000-0005-0000-0000-0000A05E0000}"/>
    <cellStyle name="SAPBEXstdItemX 2 2 4 5 3" xfId="23978" xr:uid="{00000000-0005-0000-0000-0000A15E0000}"/>
    <cellStyle name="SAPBEXstdItemX 2 2 4 6" xfId="12406" xr:uid="{00000000-0005-0000-0000-0000A25E0000}"/>
    <cellStyle name="SAPBEXstdItemX 2 2 4 6 2" xfId="19613" xr:uid="{00000000-0005-0000-0000-0000A35E0000}"/>
    <cellStyle name="SAPBEXstdItemX 2 2 4 6 3" xfId="24648" xr:uid="{00000000-0005-0000-0000-0000A45E0000}"/>
    <cellStyle name="SAPBEXstdItemX 2 2 4 7" xfId="13664" xr:uid="{00000000-0005-0000-0000-0000A55E0000}"/>
    <cellStyle name="SAPBEXstdItemX 2 2 5" xfId="8136" xr:uid="{00000000-0005-0000-0000-0000A65E0000}"/>
    <cellStyle name="SAPBEXstdItemX 2 2 5 2" xfId="15349" xr:uid="{00000000-0005-0000-0000-0000A75E0000}"/>
    <cellStyle name="SAPBEXstdItemX 2 2 5 3" xfId="21035" xr:uid="{00000000-0005-0000-0000-0000A85E0000}"/>
    <cellStyle name="SAPBEXstdItemX 2 2 6" xfId="9121" xr:uid="{00000000-0005-0000-0000-0000A95E0000}"/>
    <cellStyle name="SAPBEXstdItemX 2 2 6 2" xfId="16334" xr:uid="{00000000-0005-0000-0000-0000AA5E0000}"/>
    <cellStyle name="SAPBEXstdItemX 2 2 6 3" xfId="21877" xr:uid="{00000000-0005-0000-0000-0000AB5E0000}"/>
    <cellStyle name="SAPBEXstdItemX 2 2 7" xfId="10266" xr:uid="{00000000-0005-0000-0000-0000AC5E0000}"/>
    <cellStyle name="SAPBEXstdItemX 2 2 7 2" xfId="17479" xr:uid="{00000000-0005-0000-0000-0000AD5E0000}"/>
    <cellStyle name="SAPBEXstdItemX 2 2 7 3" xfId="22916" xr:uid="{00000000-0005-0000-0000-0000AE5E0000}"/>
    <cellStyle name="SAPBEXstdItemX 2 2 8" xfId="11163" xr:uid="{00000000-0005-0000-0000-0000AF5E0000}"/>
    <cellStyle name="SAPBEXstdItemX 2 2 8 2" xfId="18370" xr:uid="{00000000-0005-0000-0000-0000B05E0000}"/>
    <cellStyle name="SAPBEXstdItemX 2 2 8 3" xfId="23583" xr:uid="{00000000-0005-0000-0000-0000B15E0000}"/>
    <cellStyle name="SAPBEXstdItemX 2 2 9" xfId="12813" xr:uid="{00000000-0005-0000-0000-0000B25E0000}"/>
    <cellStyle name="SAPBEXstdItemX 2 2 9 2" xfId="20020" xr:uid="{00000000-0005-0000-0000-0000B35E0000}"/>
    <cellStyle name="SAPBEXstdItemX 2 2 9 3" xfId="25010" xr:uid="{00000000-0005-0000-0000-0000B45E0000}"/>
    <cellStyle name="SAPBEXstdItemX 2 3" xfId="433" xr:uid="{00000000-0005-0000-0000-0000B55E0000}"/>
    <cellStyle name="SAPBEXstdItemX 2 3 2" xfId="910" xr:uid="{00000000-0005-0000-0000-0000B65E0000}"/>
    <cellStyle name="SAPBEXstdItemX 2 3 2 2" xfId="8547" xr:uid="{00000000-0005-0000-0000-0000B75E0000}"/>
    <cellStyle name="SAPBEXstdItemX 2 3 2 2 2" xfId="15760" xr:uid="{00000000-0005-0000-0000-0000B85E0000}"/>
    <cellStyle name="SAPBEXstdItemX 2 3 2 2 3" xfId="21405" xr:uid="{00000000-0005-0000-0000-0000B95E0000}"/>
    <cellStyle name="SAPBEXstdItemX 2 3 2 3" xfId="8749" xr:uid="{00000000-0005-0000-0000-0000BA5E0000}"/>
    <cellStyle name="SAPBEXstdItemX 2 3 2 3 2" xfId="15962" xr:uid="{00000000-0005-0000-0000-0000BB5E0000}"/>
    <cellStyle name="SAPBEXstdItemX 2 3 2 3 3" xfId="21506" xr:uid="{00000000-0005-0000-0000-0000BC5E0000}"/>
    <cellStyle name="SAPBEXstdItemX 2 3 2 4" xfId="10678" xr:uid="{00000000-0005-0000-0000-0000BD5E0000}"/>
    <cellStyle name="SAPBEXstdItemX 2 3 2 4 2" xfId="17891" xr:uid="{00000000-0005-0000-0000-0000BE5E0000}"/>
    <cellStyle name="SAPBEXstdItemX 2 3 2 4 3" xfId="23287" xr:uid="{00000000-0005-0000-0000-0000BF5E0000}"/>
    <cellStyle name="SAPBEXstdItemX 2 3 2 5" xfId="11650" xr:uid="{00000000-0005-0000-0000-0000C05E0000}"/>
    <cellStyle name="SAPBEXstdItemX 2 3 2 5 2" xfId="18857" xr:uid="{00000000-0005-0000-0000-0000C15E0000}"/>
    <cellStyle name="SAPBEXstdItemX 2 3 2 5 3" xfId="24023" xr:uid="{00000000-0005-0000-0000-0000C25E0000}"/>
    <cellStyle name="SAPBEXstdItemX 2 3 2 6" xfId="12361" xr:uid="{00000000-0005-0000-0000-0000C35E0000}"/>
    <cellStyle name="SAPBEXstdItemX 2 3 2 6 2" xfId="19568" xr:uid="{00000000-0005-0000-0000-0000C45E0000}"/>
    <cellStyle name="SAPBEXstdItemX 2 3 2 6 3" xfId="24603" xr:uid="{00000000-0005-0000-0000-0000C55E0000}"/>
    <cellStyle name="SAPBEXstdItemX 2 3 2 7" xfId="13715" xr:uid="{00000000-0005-0000-0000-0000C65E0000}"/>
    <cellStyle name="SAPBEXstdItemX 2 3 2 8" xfId="14423" xr:uid="{00000000-0005-0000-0000-0000C75E0000}"/>
    <cellStyle name="SAPBEXstdItemX 2 3 3" xfId="8139" xr:uid="{00000000-0005-0000-0000-0000C85E0000}"/>
    <cellStyle name="SAPBEXstdItemX 2 3 3 2" xfId="15352" xr:uid="{00000000-0005-0000-0000-0000C95E0000}"/>
    <cellStyle name="SAPBEXstdItemX 2 3 3 3" xfId="21038" xr:uid="{00000000-0005-0000-0000-0000CA5E0000}"/>
    <cellStyle name="SAPBEXstdItemX 2 3 4" xfId="9118" xr:uid="{00000000-0005-0000-0000-0000CB5E0000}"/>
    <cellStyle name="SAPBEXstdItemX 2 3 4 2" xfId="16331" xr:uid="{00000000-0005-0000-0000-0000CC5E0000}"/>
    <cellStyle name="SAPBEXstdItemX 2 3 4 3" xfId="21874" xr:uid="{00000000-0005-0000-0000-0000CD5E0000}"/>
    <cellStyle name="SAPBEXstdItemX 2 3 5" xfId="10269" xr:uid="{00000000-0005-0000-0000-0000CE5E0000}"/>
    <cellStyle name="SAPBEXstdItemX 2 3 5 2" xfId="17482" xr:uid="{00000000-0005-0000-0000-0000CF5E0000}"/>
    <cellStyle name="SAPBEXstdItemX 2 3 5 3" xfId="22919" xr:uid="{00000000-0005-0000-0000-0000D05E0000}"/>
    <cellStyle name="SAPBEXstdItemX 2 3 6" xfId="11216" xr:uid="{00000000-0005-0000-0000-0000D15E0000}"/>
    <cellStyle name="SAPBEXstdItemX 2 3 6 2" xfId="18423" xr:uid="{00000000-0005-0000-0000-0000D25E0000}"/>
    <cellStyle name="SAPBEXstdItemX 2 3 6 3" xfId="23630" xr:uid="{00000000-0005-0000-0000-0000D35E0000}"/>
    <cellStyle name="SAPBEXstdItemX 2 3 7" xfId="12786" xr:uid="{00000000-0005-0000-0000-0000D45E0000}"/>
    <cellStyle name="SAPBEXstdItemX 2 3 7 2" xfId="19993" xr:uid="{00000000-0005-0000-0000-0000D55E0000}"/>
    <cellStyle name="SAPBEXstdItemX 2 3 7 3" xfId="24983" xr:uid="{00000000-0005-0000-0000-0000D65E0000}"/>
    <cellStyle name="SAPBEXstdItemX 2 4" xfId="821" xr:uid="{00000000-0005-0000-0000-0000D75E0000}"/>
    <cellStyle name="SAPBEXstdItemX 2 4 2" xfId="8548" xr:uid="{00000000-0005-0000-0000-0000D85E0000}"/>
    <cellStyle name="SAPBEXstdItemX 2 4 2 2" xfId="15761" xr:uid="{00000000-0005-0000-0000-0000D95E0000}"/>
    <cellStyle name="SAPBEXstdItemX 2 4 2 3" xfId="21406" xr:uid="{00000000-0005-0000-0000-0000DA5E0000}"/>
    <cellStyle name="SAPBEXstdItemX 2 4 3" xfId="8748" xr:uid="{00000000-0005-0000-0000-0000DB5E0000}"/>
    <cellStyle name="SAPBEXstdItemX 2 4 3 2" xfId="15961" xr:uid="{00000000-0005-0000-0000-0000DC5E0000}"/>
    <cellStyle name="SAPBEXstdItemX 2 4 3 3" xfId="21505" xr:uid="{00000000-0005-0000-0000-0000DD5E0000}"/>
    <cellStyle name="SAPBEXstdItemX 2 4 4" xfId="10679" xr:uid="{00000000-0005-0000-0000-0000DE5E0000}"/>
    <cellStyle name="SAPBEXstdItemX 2 4 4 2" xfId="17892" xr:uid="{00000000-0005-0000-0000-0000DF5E0000}"/>
    <cellStyle name="SAPBEXstdItemX 2 4 4 3" xfId="23288" xr:uid="{00000000-0005-0000-0000-0000E05E0000}"/>
    <cellStyle name="SAPBEXstdItemX 2 4 5" xfId="11561" xr:uid="{00000000-0005-0000-0000-0000E15E0000}"/>
    <cellStyle name="SAPBEXstdItemX 2 4 5 2" xfId="18768" xr:uid="{00000000-0005-0000-0000-0000E25E0000}"/>
    <cellStyle name="SAPBEXstdItemX 2 4 5 3" xfId="23944" xr:uid="{00000000-0005-0000-0000-0000E35E0000}"/>
    <cellStyle name="SAPBEXstdItemX 2 4 6" xfId="12441" xr:uid="{00000000-0005-0000-0000-0000E45E0000}"/>
    <cellStyle name="SAPBEXstdItemX 2 4 6 2" xfId="19648" xr:uid="{00000000-0005-0000-0000-0000E55E0000}"/>
    <cellStyle name="SAPBEXstdItemX 2 4 6 3" xfId="24682" xr:uid="{00000000-0005-0000-0000-0000E65E0000}"/>
    <cellStyle name="SAPBEXstdItemX 2 4 7" xfId="13627" xr:uid="{00000000-0005-0000-0000-0000E75E0000}"/>
    <cellStyle name="SAPBEXstdItemX 2 5" xfId="8135" xr:uid="{00000000-0005-0000-0000-0000E85E0000}"/>
    <cellStyle name="SAPBEXstdItemX 2 5 2" xfId="15348" xr:uid="{00000000-0005-0000-0000-0000E95E0000}"/>
    <cellStyle name="SAPBEXstdItemX 2 5 3" xfId="21034" xr:uid="{00000000-0005-0000-0000-0000EA5E0000}"/>
    <cellStyle name="SAPBEXstdItemX 2 6" xfId="9122" xr:uid="{00000000-0005-0000-0000-0000EB5E0000}"/>
    <cellStyle name="SAPBEXstdItemX 2 6 2" xfId="16335" xr:uid="{00000000-0005-0000-0000-0000EC5E0000}"/>
    <cellStyle name="SAPBEXstdItemX 2 6 3" xfId="21878" xr:uid="{00000000-0005-0000-0000-0000ED5E0000}"/>
    <cellStyle name="SAPBEXstdItemX 2 7" xfId="10265" xr:uid="{00000000-0005-0000-0000-0000EE5E0000}"/>
    <cellStyle name="SAPBEXstdItemX 2 7 2" xfId="17478" xr:uid="{00000000-0005-0000-0000-0000EF5E0000}"/>
    <cellStyle name="SAPBEXstdItemX 2 7 3" xfId="22915" xr:uid="{00000000-0005-0000-0000-0000F05E0000}"/>
    <cellStyle name="SAPBEXstdItemX 2 8" xfId="11122" xr:uid="{00000000-0005-0000-0000-0000F15E0000}"/>
    <cellStyle name="SAPBEXstdItemX 2 8 2" xfId="18329" xr:uid="{00000000-0005-0000-0000-0000F25E0000}"/>
    <cellStyle name="SAPBEXstdItemX 2 8 3" xfId="23546" xr:uid="{00000000-0005-0000-0000-0000F35E0000}"/>
    <cellStyle name="SAPBEXstdItemX 2 9" xfId="13007" xr:uid="{00000000-0005-0000-0000-0000F45E0000}"/>
    <cellStyle name="SAPBEXstdItemX 2 9 2" xfId="20214" xr:uid="{00000000-0005-0000-0000-0000F55E0000}"/>
    <cellStyle name="SAPBEXstdItemX 2 9 3" xfId="25170" xr:uid="{00000000-0005-0000-0000-0000F65E0000}"/>
    <cellStyle name="SAPBEXstdItemX 3" xfId="379" xr:uid="{00000000-0005-0000-0000-0000F75E0000}"/>
    <cellStyle name="SAPBEXstdItemX 3 2" xfId="555" xr:uid="{00000000-0005-0000-0000-0000F85E0000}"/>
    <cellStyle name="SAPBEXstdItemX 3 2 2" xfId="1011" xr:uid="{00000000-0005-0000-0000-0000F95E0000}"/>
    <cellStyle name="SAPBEXstdItemX 3 2 2 2" xfId="8549" xr:uid="{00000000-0005-0000-0000-0000FA5E0000}"/>
    <cellStyle name="SAPBEXstdItemX 3 2 2 2 2" xfId="15762" xr:uid="{00000000-0005-0000-0000-0000FB5E0000}"/>
    <cellStyle name="SAPBEXstdItemX 3 2 2 2 3" xfId="21407" xr:uid="{00000000-0005-0000-0000-0000FC5E0000}"/>
    <cellStyle name="SAPBEXstdItemX 3 2 2 3" xfId="8747" xr:uid="{00000000-0005-0000-0000-0000FD5E0000}"/>
    <cellStyle name="SAPBEXstdItemX 3 2 2 3 2" xfId="15960" xr:uid="{00000000-0005-0000-0000-0000FE5E0000}"/>
    <cellStyle name="SAPBEXstdItemX 3 2 2 3 3" xfId="21504" xr:uid="{00000000-0005-0000-0000-0000FF5E0000}"/>
    <cellStyle name="SAPBEXstdItemX 3 2 2 4" xfId="10680" xr:uid="{00000000-0005-0000-0000-0000005F0000}"/>
    <cellStyle name="SAPBEXstdItemX 3 2 2 4 2" xfId="17893" xr:uid="{00000000-0005-0000-0000-0000015F0000}"/>
    <cellStyle name="SAPBEXstdItemX 3 2 2 4 3" xfId="23289" xr:uid="{00000000-0005-0000-0000-0000025F0000}"/>
    <cellStyle name="SAPBEXstdItemX 3 2 2 5" xfId="11751" xr:uid="{00000000-0005-0000-0000-0000035F0000}"/>
    <cellStyle name="SAPBEXstdItemX 3 2 2 5 2" xfId="18958" xr:uid="{00000000-0005-0000-0000-0000045F0000}"/>
    <cellStyle name="SAPBEXstdItemX 3 2 2 5 3" xfId="24112" xr:uid="{00000000-0005-0000-0000-0000055F0000}"/>
    <cellStyle name="SAPBEXstdItemX 3 2 2 6" xfId="12272" xr:uid="{00000000-0005-0000-0000-0000065F0000}"/>
    <cellStyle name="SAPBEXstdItemX 3 2 2 6 2" xfId="19479" xr:uid="{00000000-0005-0000-0000-0000075F0000}"/>
    <cellStyle name="SAPBEXstdItemX 3 2 2 6 3" xfId="24514" xr:uid="{00000000-0005-0000-0000-0000085F0000}"/>
    <cellStyle name="SAPBEXstdItemX 3 2 2 7" xfId="13816" xr:uid="{00000000-0005-0000-0000-0000095F0000}"/>
    <cellStyle name="SAPBEXstdItemX 3 2 2 8" xfId="14335" xr:uid="{00000000-0005-0000-0000-00000A5F0000}"/>
    <cellStyle name="SAPBEXstdItemX 3 2 3" xfId="8141" xr:uid="{00000000-0005-0000-0000-00000B5F0000}"/>
    <cellStyle name="SAPBEXstdItemX 3 2 3 2" xfId="15354" xr:uid="{00000000-0005-0000-0000-00000C5F0000}"/>
    <cellStyle name="SAPBEXstdItemX 3 2 3 3" xfId="21040" xr:uid="{00000000-0005-0000-0000-00000D5F0000}"/>
    <cellStyle name="SAPBEXstdItemX 3 2 4" xfId="9116" xr:uid="{00000000-0005-0000-0000-00000E5F0000}"/>
    <cellStyle name="SAPBEXstdItemX 3 2 4 2" xfId="16329" xr:uid="{00000000-0005-0000-0000-00000F5F0000}"/>
    <cellStyle name="SAPBEXstdItemX 3 2 4 3" xfId="21872" xr:uid="{00000000-0005-0000-0000-0000105F0000}"/>
    <cellStyle name="SAPBEXstdItemX 3 2 5" xfId="10271" xr:uid="{00000000-0005-0000-0000-0000115F0000}"/>
    <cellStyle name="SAPBEXstdItemX 3 2 5 2" xfId="17484" xr:uid="{00000000-0005-0000-0000-0000125F0000}"/>
    <cellStyle name="SAPBEXstdItemX 3 2 5 3" xfId="22921" xr:uid="{00000000-0005-0000-0000-0000135F0000}"/>
    <cellStyle name="SAPBEXstdItemX 3 2 6" xfId="11338" xr:uid="{00000000-0005-0000-0000-0000145F0000}"/>
    <cellStyle name="SAPBEXstdItemX 3 2 6 2" xfId="18545" xr:uid="{00000000-0005-0000-0000-0000155F0000}"/>
    <cellStyle name="SAPBEXstdItemX 3 2 6 3" xfId="23740" xr:uid="{00000000-0005-0000-0000-0000165F0000}"/>
    <cellStyle name="SAPBEXstdItemX 3 2 7" xfId="12680" xr:uid="{00000000-0005-0000-0000-0000175F0000}"/>
    <cellStyle name="SAPBEXstdItemX 3 2 7 2" xfId="19887" xr:uid="{00000000-0005-0000-0000-0000185F0000}"/>
    <cellStyle name="SAPBEXstdItemX 3 2 7 3" xfId="24878" xr:uid="{00000000-0005-0000-0000-0000195F0000}"/>
    <cellStyle name="SAPBEXstdItemX 3 3" xfId="675" xr:uid="{00000000-0005-0000-0000-00001A5F0000}"/>
    <cellStyle name="SAPBEXstdItemX 3 3 2" xfId="1131" xr:uid="{00000000-0005-0000-0000-00001B5F0000}"/>
    <cellStyle name="SAPBEXstdItemX 3 3 2 2" xfId="8550" xr:uid="{00000000-0005-0000-0000-00001C5F0000}"/>
    <cellStyle name="SAPBEXstdItemX 3 3 2 2 2" xfId="15763" xr:uid="{00000000-0005-0000-0000-00001D5F0000}"/>
    <cellStyle name="SAPBEXstdItemX 3 3 2 2 3" xfId="21408" xr:uid="{00000000-0005-0000-0000-00001E5F0000}"/>
    <cellStyle name="SAPBEXstdItemX 3 3 2 3" xfId="8746" xr:uid="{00000000-0005-0000-0000-00001F5F0000}"/>
    <cellStyle name="SAPBEXstdItemX 3 3 2 3 2" xfId="15959" xr:uid="{00000000-0005-0000-0000-0000205F0000}"/>
    <cellStyle name="SAPBEXstdItemX 3 3 2 3 3" xfId="21503" xr:uid="{00000000-0005-0000-0000-0000215F0000}"/>
    <cellStyle name="SAPBEXstdItemX 3 3 2 4" xfId="10681" xr:uid="{00000000-0005-0000-0000-0000225F0000}"/>
    <cellStyle name="SAPBEXstdItemX 3 3 2 4 2" xfId="17894" xr:uid="{00000000-0005-0000-0000-0000235F0000}"/>
    <cellStyle name="SAPBEXstdItemX 3 3 2 4 3" xfId="23290" xr:uid="{00000000-0005-0000-0000-0000245F0000}"/>
    <cellStyle name="SAPBEXstdItemX 3 3 2 5" xfId="11871" xr:uid="{00000000-0005-0000-0000-0000255F0000}"/>
    <cellStyle name="SAPBEXstdItemX 3 3 2 5 2" xfId="19078" xr:uid="{00000000-0005-0000-0000-0000265F0000}"/>
    <cellStyle name="SAPBEXstdItemX 3 3 2 5 3" xfId="24232" xr:uid="{00000000-0005-0000-0000-0000275F0000}"/>
    <cellStyle name="SAPBEXstdItemX 3 3 2 6" xfId="12152" xr:uid="{00000000-0005-0000-0000-0000285F0000}"/>
    <cellStyle name="SAPBEXstdItemX 3 3 2 6 2" xfId="19359" xr:uid="{00000000-0005-0000-0000-0000295F0000}"/>
    <cellStyle name="SAPBEXstdItemX 3 3 2 6 3" xfId="24394" xr:uid="{00000000-0005-0000-0000-00002A5F0000}"/>
    <cellStyle name="SAPBEXstdItemX 3 3 2 7" xfId="13936" xr:uid="{00000000-0005-0000-0000-00002B5F0000}"/>
    <cellStyle name="SAPBEXstdItemX 3 3 2 8" xfId="14215" xr:uid="{00000000-0005-0000-0000-00002C5F0000}"/>
    <cellStyle name="SAPBEXstdItemX 3 3 3" xfId="8142" xr:uid="{00000000-0005-0000-0000-00002D5F0000}"/>
    <cellStyle name="SAPBEXstdItemX 3 3 3 2" xfId="15355" xr:uid="{00000000-0005-0000-0000-00002E5F0000}"/>
    <cellStyle name="SAPBEXstdItemX 3 3 3 3" xfId="21041" xr:uid="{00000000-0005-0000-0000-00002F5F0000}"/>
    <cellStyle name="SAPBEXstdItemX 3 3 4" xfId="9115" xr:uid="{00000000-0005-0000-0000-0000305F0000}"/>
    <cellStyle name="SAPBEXstdItemX 3 3 4 2" xfId="16328" xr:uid="{00000000-0005-0000-0000-0000315F0000}"/>
    <cellStyle name="SAPBEXstdItemX 3 3 4 3" xfId="21871" xr:uid="{00000000-0005-0000-0000-0000325F0000}"/>
    <cellStyle name="SAPBEXstdItemX 3 3 5" xfId="10272" xr:uid="{00000000-0005-0000-0000-0000335F0000}"/>
    <cellStyle name="SAPBEXstdItemX 3 3 5 2" xfId="17485" xr:uid="{00000000-0005-0000-0000-0000345F0000}"/>
    <cellStyle name="SAPBEXstdItemX 3 3 5 3" xfId="22922" xr:uid="{00000000-0005-0000-0000-0000355F0000}"/>
    <cellStyle name="SAPBEXstdItemX 3 3 6" xfId="11458" xr:uid="{00000000-0005-0000-0000-0000365F0000}"/>
    <cellStyle name="SAPBEXstdItemX 3 3 6 2" xfId="18665" xr:uid="{00000000-0005-0000-0000-0000375F0000}"/>
    <cellStyle name="SAPBEXstdItemX 3 3 6 3" xfId="23860" xr:uid="{00000000-0005-0000-0000-0000385F0000}"/>
    <cellStyle name="SAPBEXstdItemX 3 3 7" xfId="12527" xr:uid="{00000000-0005-0000-0000-0000395F0000}"/>
    <cellStyle name="SAPBEXstdItemX 3 3 7 2" xfId="19734" xr:uid="{00000000-0005-0000-0000-00003A5F0000}"/>
    <cellStyle name="SAPBEXstdItemX 3 3 7 3" xfId="24759" xr:uid="{00000000-0005-0000-0000-00003B5F0000}"/>
    <cellStyle name="SAPBEXstdItemX 3 3 8" xfId="13534" xr:uid="{00000000-0005-0000-0000-00003C5F0000}"/>
    <cellStyle name="SAPBEXstdItemX 3 3 9" xfId="14562" xr:uid="{00000000-0005-0000-0000-00003D5F0000}"/>
    <cellStyle name="SAPBEXstdItemX 3 4" xfId="858" xr:uid="{00000000-0005-0000-0000-00003E5F0000}"/>
    <cellStyle name="SAPBEXstdItemX 3 4 2" xfId="8551" xr:uid="{00000000-0005-0000-0000-00003F5F0000}"/>
    <cellStyle name="SAPBEXstdItemX 3 4 2 2" xfId="15764" xr:uid="{00000000-0005-0000-0000-0000405F0000}"/>
    <cellStyle name="SAPBEXstdItemX 3 4 2 3" xfId="21409" xr:uid="{00000000-0005-0000-0000-0000415F0000}"/>
    <cellStyle name="SAPBEXstdItemX 3 4 3" xfId="8745" xr:uid="{00000000-0005-0000-0000-0000425F0000}"/>
    <cellStyle name="SAPBEXstdItemX 3 4 3 2" xfId="15958" xr:uid="{00000000-0005-0000-0000-0000435F0000}"/>
    <cellStyle name="SAPBEXstdItemX 3 4 3 3" xfId="21502" xr:uid="{00000000-0005-0000-0000-0000445F0000}"/>
    <cellStyle name="SAPBEXstdItemX 3 4 4" xfId="10682" xr:uid="{00000000-0005-0000-0000-0000455F0000}"/>
    <cellStyle name="SAPBEXstdItemX 3 4 4 2" xfId="17895" xr:uid="{00000000-0005-0000-0000-0000465F0000}"/>
    <cellStyle name="SAPBEXstdItemX 3 4 4 3" xfId="23291" xr:uid="{00000000-0005-0000-0000-0000475F0000}"/>
    <cellStyle name="SAPBEXstdItemX 3 4 5" xfId="11598" xr:uid="{00000000-0005-0000-0000-0000485F0000}"/>
    <cellStyle name="SAPBEXstdItemX 3 4 5 2" xfId="18805" xr:uid="{00000000-0005-0000-0000-0000495F0000}"/>
    <cellStyle name="SAPBEXstdItemX 3 4 5 3" xfId="23977" xr:uid="{00000000-0005-0000-0000-00004A5F0000}"/>
    <cellStyle name="SAPBEXstdItemX 3 4 6" xfId="12407" xr:uid="{00000000-0005-0000-0000-00004B5F0000}"/>
    <cellStyle name="SAPBEXstdItemX 3 4 6 2" xfId="19614" xr:uid="{00000000-0005-0000-0000-00004C5F0000}"/>
    <cellStyle name="SAPBEXstdItemX 3 4 6 3" xfId="24649" xr:uid="{00000000-0005-0000-0000-00004D5F0000}"/>
    <cellStyle name="SAPBEXstdItemX 3 4 7" xfId="13663" xr:uid="{00000000-0005-0000-0000-00004E5F0000}"/>
    <cellStyle name="SAPBEXstdItemX 3 5" xfId="8140" xr:uid="{00000000-0005-0000-0000-00004F5F0000}"/>
    <cellStyle name="SAPBEXstdItemX 3 5 2" xfId="15353" xr:uid="{00000000-0005-0000-0000-0000505F0000}"/>
    <cellStyle name="SAPBEXstdItemX 3 5 3" xfId="21039" xr:uid="{00000000-0005-0000-0000-0000515F0000}"/>
    <cellStyle name="SAPBEXstdItemX 3 6" xfId="9117" xr:uid="{00000000-0005-0000-0000-0000525F0000}"/>
    <cellStyle name="SAPBEXstdItemX 3 6 2" xfId="16330" xr:uid="{00000000-0005-0000-0000-0000535F0000}"/>
    <cellStyle name="SAPBEXstdItemX 3 6 3" xfId="21873" xr:uid="{00000000-0005-0000-0000-0000545F0000}"/>
    <cellStyle name="SAPBEXstdItemX 3 7" xfId="10270" xr:uid="{00000000-0005-0000-0000-0000555F0000}"/>
    <cellStyle name="SAPBEXstdItemX 3 7 2" xfId="17483" xr:uid="{00000000-0005-0000-0000-0000565F0000}"/>
    <cellStyle name="SAPBEXstdItemX 3 7 3" xfId="22920" xr:uid="{00000000-0005-0000-0000-0000575F0000}"/>
    <cellStyle name="SAPBEXstdItemX 3 8" xfId="11162" xr:uid="{00000000-0005-0000-0000-0000585F0000}"/>
    <cellStyle name="SAPBEXstdItemX 3 8 2" xfId="18369" xr:uid="{00000000-0005-0000-0000-0000595F0000}"/>
    <cellStyle name="SAPBEXstdItemX 3 8 3" xfId="23582" xr:uid="{00000000-0005-0000-0000-00005A5F0000}"/>
    <cellStyle name="SAPBEXstdItemX 3 9" xfId="11115" xr:uid="{00000000-0005-0000-0000-00005B5F0000}"/>
    <cellStyle name="SAPBEXstdItemX 3 9 2" xfId="18322" xr:uid="{00000000-0005-0000-0000-00005C5F0000}"/>
    <cellStyle name="SAPBEXstdItemX 3 9 3" xfId="23539" xr:uid="{00000000-0005-0000-0000-00005D5F0000}"/>
    <cellStyle name="SAPBEXstdItemX 4" xfId="434" xr:uid="{00000000-0005-0000-0000-00005E5F0000}"/>
    <cellStyle name="SAPBEXstdItemX 4 2" xfId="911" xr:uid="{00000000-0005-0000-0000-00005F5F0000}"/>
    <cellStyle name="SAPBEXstdItemX 4 2 2" xfId="8552" xr:uid="{00000000-0005-0000-0000-0000605F0000}"/>
    <cellStyle name="SAPBEXstdItemX 4 2 2 2" xfId="15765" xr:uid="{00000000-0005-0000-0000-0000615F0000}"/>
    <cellStyle name="SAPBEXstdItemX 4 2 2 3" xfId="21410" xr:uid="{00000000-0005-0000-0000-0000625F0000}"/>
    <cellStyle name="SAPBEXstdItemX 4 2 3" xfId="8744" xr:uid="{00000000-0005-0000-0000-0000635F0000}"/>
    <cellStyle name="SAPBEXstdItemX 4 2 3 2" xfId="15957" xr:uid="{00000000-0005-0000-0000-0000645F0000}"/>
    <cellStyle name="SAPBEXstdItemX 4 2 3 3" xfId="21501" xr:uid="{00000000-0005-0000-0000-0000655F0000}"/>
    <cellStyle name="SAPBEXstdItemX 4 2 4" xfId="10683" xr:uid="{00000000-0005-0000-0000-0000665F0000}"/>
    <cellStyle name="SAPBEXstdItemX 4 2 4 2" xfId="17896" xr:uid="{00000000-0005-0000-0000-0000675F0000}"/>
    <cellStyle name="SAPBEXstdItemX 4 2 4 3" xfId="23292" xr:uid="{00000000-0005-0000-0000-0000685F0000}"/>
    <cellStyle name="SAPBEXstdItemX 4 2 5" xfId="11651" xr:uid="{00000000-0005-0000-0000-0000695F0000}"/>
    <cellStyle name="SAPBEXstdItemX 4 2 5 2" xfId="18858" xr:uid="{00000000-0005-0000-0000-00006A5F0000}"/>
    <cellStyle name="SAPBEXstdItemX 4 2 5 3" xfId="24024" xr:uid="{00000000-0005-0000-0000-00006B5F0000}"/>
    <cellStyle name="SAPBEXstdItemX 4 2 6" xfId="12360" xr:uid="{00000000-0005-0000-0000-00006C5F0000}"/>
    <cellStyle name="SAPBEXstdItemX 4 2 6 2" xfId="19567" xr:uid="{00000000-0005-0000-0000-00006D5F0000}"/>
    <cellStyle name="SAPBEXstdItemX 4 2 6 3" xfId="24602" xr:uid="{00000000-0005-0000-0000-00006E5F0000}"/>
    <cellStyle name="SAPBEXstdItemX 4 2 7" xfId="13716" xr:uid="{00000000-0005-0000-0000-00006F5F0000}"/>
    <cellStyle name="SAPBEXstdItemX 4 2 8" xfId="14422" xr:uid="{00000000-0005-0000-0000-0000705F0000}"/>
    <cellStyle name="SAPBEXstdItemX 4 3" xfId="8143" xr:uid="{00000000-0005-0000-0000-0000715F0000}"/>
    <cellStyle name="SAPBEXstdItemX 4 3 2" xfId="15356" xr:uid="{00000000-0005-0000-0000-0000725F0000}"/>
    <cellStyle name="SAPBEXstdItemX 4 3 3" xfId="21042" xr:uid="{00000000-0005-0000-0000-0000735F0000}"/>
    <cellStyle name="SAPBEXstdItemX 4 4" xfId="9114" xr:uid="{00000000-0005-0000-0000-0000745F0000}"/>
    <cellStyle name="SAPBEXstdItemX 4 4 2" xfId="16327" xr:uid="{00000000-0005-0000-0000-0000755F0000}"/>
    <cellStyle name="SAPBEXstdItemX 4 4 3" xfId="21870" xr:uid="{00000000-0005-0000-0000-0000765F0000}"/>
    <cellStyle name="SAPBEXstdItemX 4 5" xfId="10273" xr:uid="{00000000-0005-0000-0000-0000775F0000}"/>
    <cellStyle name="SAPBEXstdItemX 4 5 2" xfId="17486" xr:uid="{00000000-0005-0000-0000-0000785F0000}"/>
    <cellStyle name="SAPBEXstdItemX 4 5 3" xfId="22923" xr:uid="{00000000-0005-0000-0000-0000795F0000}"/>
    <cellStyle name="SAPBEXstdItemX 4 6" xfId="11217" xr:uid="{00000000-0005-0000-0000-00007A5F0000}"/>
    <cellStyle name="SAPBEXstdItemX 4 6 2" xfId="18424" xr:uid="{00000000-0005-0000-0000-00007B5F0000}"/>
    <cellStyle name="SAPBEXstdItemX 4 6 3" xfId="23631" xr:uid="{00000000-0005-0000-0000-00007C5F0000}"/>
    <cellStyle name="SAPBEXstdItemX 4 7" xfId="12785" xr:uid="{00000000-0005-0000-0000-00007D5F0000}"/>
    <cellStyle name="SAPBEXstdItemX 4 7 2" xfId="19992" xr:uid="{00000000-0005-0000-0000-00007E5F0000}"/>
    <cellStyle name="SAPBEXstdItemX 4 7 3" xfId="24982" xr:uid="{00000000-0005-0000-0000-00007F5F0000}"/>
    <cellStyle name="SAPBEXstdItemX 5" xfId="820" xr:uid="{00000000-0005-0000-0000-0000805F0000}"/>
    <cellStyle name="SAPBEXstdItemX 5 2" xfId="8553" xr:uid="{00000000-0005-0000-0000-0000815F0000}"/>
    <cellStyle name="SAPBEXstdItemX 5 2 2" xfId="15766" xr:uid="{00000000-0005-0000-0000-0000825F0000}"/>
    <cellStyle name="SAPBEXstdItemX 5 2 3" xfId="21411" xr:uid="{00000000-0005-0000-0000-0000835F0000}"/>
    <cellStyle name="SAPBEXstdItemX 5 3" xfId="8743" xr:uid="{00000000-0005-0000-0000-0000845F0000}"/>
    <cellStyle name="SAPBEXstdItemX 5 3 2" xfId="15956" xr:uid="{00000000-0005-0000-0000-0000855F0000}"/>
    <cellStyle name="SAPBEXstdItemX 5 3 3" xfId="21500" xr:uid="{00000000-0005-0000-0000-0000865F0000}"/>
    <cellStyle name="SAPBEXstdItemX 5 4" xfId="10684" xr:uid="{00000000-0005-0000-0000-0000875F0000}"/>
    <cellStyle name="SAPBEXstdItemX 5 4 2" xfId="17897" xr:uid="{00000000-0005-0000-0000-0000885F0000}"/>
    <cellStyle name="SAPBEXstdItemX 5 4 3" xfId="23293" xr:uid="{00000000-0005-0000-0000-0000895F0000}"/>
    <cellStyle name="SAPBEXstdItemX 5 5" xfId="11560" xr:uid="{00000000-0005-0000-0000-00008A5F0000}"/>
    <cellStyle name="SAPBEXstdItemX 5 5 2" xfId="18767" xr:uid="{00000000-0005-0000-0000-00008B5F0000}"/>
    <cellStyle name="SAPBEXstdItemX 5 5 3" xfId="23943" xr:uid="{00000000-0005-0000-0000-00008C5F0000}"/>
    <cellStyle name="SAPBEXstdItemX 5 6" xfId="12442" xr:uid="{00000000-0005-0000-0000-00008D5F0000}"/>
    <cellStyle name="SAPBEXstdItemX 5 6 2" xfId="19649" xr:uid="{00000000-0005-0000-0000-00008E5F0000}"/>
    <cellStyle name="SAPBEXstdItemX 5 6 3" xfId="24683" xr:uid="{00000000-0005-0000-0000-00008F5F0000}"/>
    <cellStyle name="SAPBEXstdItemX 5 7" xfId="13626" xr:uid="{00000000-0005-0000-0000-0000905F0000}"/>
    <cellStyle name="SAPBEXstdItemX 6" xfId="7442" xr:uid="{00000000-0005-0000-0000-0000915F0000}"/>
    <cellStyle name="SAPBEXstdItemX 6 2" xfId="9668" xr:uid="{00000000-0005-0000-0000-0000925F0000}"/>
    <cellStyle name="SAPBEXstdItemX 6 2 2" xfId="16881" xr:uid="{00000000-0005-0000-0000-0000935F0000}"/>
    <cellStyle name="SAPBEXstdItemX 6 2 3" xfId="22347" xr:uid="{00000000-0005-0000-0000-0000945F0000}"/>
    <cellStyle name="SAPBEXstdItemX 6 3" xfId="9866" xr:uid="{00000000-0005-0000-0000-0000955F0000}"/>
    <cellStyle name="SAPBEXstdItemX 6 3 2" xfId="17079" xr:uid="{00000000-0005-0000-0000-0000965F0000}"/>
    <cellStyle name="SAPBEXstdItemX 6 3 3" xfId="22545" xr:uid="{00000000-0005-0000-0000-0000975F0000}"/>
    <cellStyle name="SAPBEXstdItemX 6 4" xfId="11070" xr:uid="{00000000-0005-0000-0000-0000985F0000}"/>
    <cellStyle name="SAPBEXstdItemX 6 4 2" xfId="18283" xr:uid="{00000000-0005-0000-0000-0000995F0000}"/>
    <cellStyle name="SAPBEXstdItemX 6 4 3" xfId="23500" xr:uid="{00000000-0005-0000-0000-00009A5F0000}"/>
    <cellStyle name="SAPBEXstdItemX 6 5" xfId="13020" xr:uid="{00000000-0005-0000-0000-00009B5F0000}"/>
    <cellStyle name="SAPBEXstdItemX 6 5 2" xfId="20227" xr:uid="{00000000-0005-0000-0000-00009C5F0000}"/>
    <cellStyle name="SAPBEXstdItemX 6 5 3" xfId="25183" xr:uid="{00000000-0005-0000-0000-00009D5F0000}"/>
    <cellStyle name="SAPBEXstdItemX 6 6" xfId="13206" xr:uid="{00000000-0005-0000-0000-00009E5F0000}"/>
    <cellStyle name="SAPBEXstdItemX 6 6 2" xfId="20413" xr:uid="{00000000-0005-0000-0000-00009F5F0000}"/>
    <cellStyle name="SAPBEXstdItemX 6 6 3" xfId="25369" xr:uid="{00000000-0005-0000-0000-0000A05F0000}"/>
    <cellStyle name="SAPBEXstdItemX 6 7" xfId="14878" xr:uid="{00000000-0005-0000-0000-0000A15F0000}"/>
    <cellStyle name="SAPBEXstdItemX 6 8" xfId="20591" xr:uid="{00000000-0005-0000-0000-0000A25F0000}"/>
    <cellStyle name="SAPBEXstdItemX 7" xfId="7443" xr:uid="{00000000-0005-0000-0000-0000A35F0000}"/>
    <cellStyle name="SAPBEXstdItemX 7 2" xfId="9669" xr:uid="{00000000-0005-0000-0000-0000A45F0000}"/>
    <cellStyle name="SAPBEXstdItemX 7 2 2" xfId="16882" xr:uid="{00000000-0005-0000-0000-0000A55F0000}"/>
    <cellStyle name="SAPBEXstdItemX 7 2 3" xfId="22348" xr:uid="{00000000-0005-0000-0000-0000A65F0000}"/>
    <cellStyle name="SAPBEXstdItemX 7 3" xfId="9867" xr:uid="{00000000-0005-0000-0000-0000A75F0000}"/>
    <cellStyle name="SAPBEXstdItemX 7 3 2" xfId="17080" xr:uid="{00000000-0005-0000-0000-0000A85F0000}"/>
    <cellStyle name="SAPBEXstdItemX 7 3 3" xfId="22546" xr:uid="{00000000-0005-0000-0000-0000A95F0000}"/>
    <cellStyle name="SAPBEXstdItemX 7 4" xfId="11071" xr:uid="{00000000-0005-0000-0000-0000AA5F0000}"/>
    <cellStyle name="SAPBEXstdItemX 7 4 2" xfId="18284" xr:uid="{00000000-0005-0000-0000-0000AB5F0000}"/>
    <cellStyle name="SAPBEXstdItemX 7 4 3" xfId="23501" xr:uid="{00000000-0005-0000-0000-0000AC5F0000}"/>
    <cellStyle name="SAPBEXstdItemX 7 5" xfId="13021" xr:uid="{00000000-0005-0000-0000-0000AD5F0000}"/>
    <cellStyle name="SAPBEXstdItemX 7 5 2" xfId="20228" xr:uid="{00000000-0005-0000-0000-0000AE5F0000}"/>
    <cellStyle name="SAPBEXstdItemX 7 5 3" xfId="25184" xr:uid="{00000000-0005-0000-0000-0000AF5F0000}"/>
    <cellStyle name="SAPBEXstdItemX 7 6" xfId="13207" xr:uid="{00000000-0005-0000-0000-0000B05F0000}"/>
    <cellStyle name="SAPBEXstdItemX 7 6 2" xfId="20414" xr:uid="{00000000-0005-0000-0000-0000B15F0000}"/>
    <cellStyle name="SAPBEXstdItemX 7 6 3" xfId="25370" xr:uid="{00000000-0005-0000-0000-0000B25F0000}"/>
    <cellStyle name="SAPBEXstdItemX 7 7" xfId="14879" xr:uid="{00000000-0005-0000-0000-0000B35F0000}"/>
    <cellStyle name="SAPBEXstdItemX 7 8" xfId="20592" xr:uid="{00000000-0005-0000-0000-0000B45F0000}"/>
    <cellStyle name="SAPBEXstdItemX 8" xfId="7444" xr:uid="{00000000-0005-0000-0000-0000B55F0000}"/>
    <cellStyle name="SAPBEXstdItemX 8 2" xfId="9670" xr:uid="{00000000-0005-0000-0000-0000B65F0000}"/>
    <cellStyle name="SAPBEXstdItemX 8 2 2" xfId="16883" xr:uid="{00000000-0005-0000-0000-0000B75F0000}"/>
    <cellStyle name="SAPBEXstdItemX 8 2 3" xfId="22349" xr:uid="{00000000-0005-0000-0000-0000B85F0000}"/>
    <cellStyle name="SAPBEXstdItemX 8 3" xfId="9868" xr:uid="{00000000-0005-0000-0000-0000B95F0000}"/>
    <cellStyle name="SAPBEXstdItemX 8 3 2" xfId="17081" xr:uid="{00000000-0005-0000-0000-0000BA5F0000}"/>
    <cellStyle name="SAPBEXstdItemX 8 3 3" xfId="22547" xr:uid="{00000000-0005-0000-0000-0000BB5F0000}"/>
    <cellStyle name="SAPBEXstdItemX 8 4" xfId="11072" xr:uid="{00000000-0005-0000-0000-0000BC5F0000}"/>
    <cellStyle name="SAPBEXstdItemX 8 4 2" xfId="18285" xr:uid="{00000000-0005-0000-0000-0000BD5F0000}"/>
    <cellStyle name="SAPBEXstdItemX 8 4 3" xfId="23502" xr:uid="{00000000-0005-0000-0000-0000BE5F0000}"/>
    <cellStyle name="SAPBEXstdItemX 8 5" xfId="13022" xr:uid="{00000000-0005-0000-0000-0000BF5F0000}"/>
    <cellStyle name="SAPBEXstdItemX 8 5 2" xfId="20229" xr:uid="{00000000-0005-0000-0000-0000C05F0000}"/>
    <cellStyle name="SAPBEXstdItemX 8 5 3" xfId="25185" xr:uid="{00000000-0005-0000-0000-0000C15F0000}"/>
    <cellStyle name="SAPBEXstdItemX 8 6" xfId="13208" xr:uid="{00000000-0005-0000-0000-0000C25F0000}"/>
    <cellStyle name="SAPBEXstdItemX 8 6 2" xfId="20415" xr:uid="{00000000-0005-0000-0000-0000C35F0000}"/>
    <cellStyle name="SAPBEXstdItemX 8 6 3" xfId="25371" xr:uid="{00000000-0005-0000-0000-0000C45F0000}"/>
    <cellStyle name="SAPBEXstdItemX 8 7" xfId="14880" xr:uid="{00000000-0005-0000-0000-0000C55F0000}"/>
    <cellStyle name="SAPBEXstdItemX 8 8" xfId="20593" xr:uid="{00000000-0005-0000-0000-0000C65F0000}"/>
    <cellStyle name="SAPBEXstdItemX 9" xfId="7724" xr:uid="{00000000-0005-0000-0000-0000C75F0000}"/>
    <cellStyle name="SAPBEXstdItemX 9 2" xfId="14942" xr:uid="{00000000-0005-0000-0000-0000C85F0000}"/>
    <cellStyle name="SAPBEXstdItemX 9 3" xfId="20663" xr:uid="{00000000-0005-0000-0000-0000C95F0000}"/>
    <cellStyle name="SAPBEXstdItemX_Budget Consolidation by Balancing Acct v1" xfId="7445" xr:uid="{00000000-0005-0000-0000-0000CA5F0000}"/>
    <cellStyle name="SAPBEXsubData" xfId="125" xr:uid="{00000000-0005-0000-0000-0000CB5F0000}"/>
    <cellStyle name="SAPBEXsubData 2" xfId="7446" xr:uid="{00000000-0005-0000-0000-0000CC5F0000}"/>
    <cellStyle name="SAPBEXsubDataEmph" xfId="126" xr:uid="{00000000-0005-0000-0000-0000CD5F0000}"/>
    <cellStyle name="SAPBEXsubDataEmph 2" xfId="7447" xr:uid="{00000000-0005-0000-0000-0000CE5F0000}"/>
    <cellStyle name="SAPBEXsubExc1" xfId="127" xr:uid="{00000000-0005-0000-0000-0000CF5F0000}"/>
    <cellStyle name="SAPBEXsubExc1 2" xfId="7448" xr:uid="{00000000-0005-0000-0000-0000D05F0000}"/>
    <cellStyle name="SAPBEXsubExc1Emph" xfId="128" xr:uid="{00000000-0005-0000-0000-0000D15F0000}"/>
    <cellStyle name="SAPBEXsubExc1Emph 2" xfId="7449" xr:uid="{00000000-0005-0000-0000-0000D25F0000}"/>
    <cellStyle name="SAPBEXsubExc2" xfId="129" xr:uid="{00000000-0005-0000-0000-0000D35F0000}"/>
    <cellStyle name="SAPBEXsubExc2Emph" xfId="130" xr:uid="{00000000-0005-0000-0000-0000D45F0000}"/>
    <cellStyle name="SAPBEXsubItem" xfId="131" xr:uid="{00000000-0005-0000-0000-0000D55F0000}"/>
    <cellStyle name="SAPBEXsubItem 2" xfId="7450" xr:uid="{00000000-0005-0000-0000-0000D65F0000}"/>
    <cellStyle name="SAPBEXtitle" xfId="132" xr:uid="{00000000-0005-0000-0000-0000D75F0000}"/>
    <cellStyle name="SAPBEXtitle 2" xfId="7451" xr:uid="{00000000-0005-0000-0000-0000D85F0000}"/>
    <cellStyle name="SAPBEXtitle 2 2" xfId="7452" xr:uid="{00000000-0005-0000-0000-0000D95F0000}"/>
    <cellStyle name="SAPBEXtitle 3" xfId="7725" xr:uid="{00000000-0005-0000-0000-0000DA5F0000}"/>
    <cellStyle name="SAPBEXundefined" xfId="133" xr:uid="{00000000-0005-0000-0000-0000DB5F0000}"/>
    <cellStyle name="SAPBEXundefined 10" xfId="13245" xr:uid="{00000000-0005-0000-0000-0000DC5F0000}"/>
    <cellStyle name="SAPBEXundefined 11" xfId="13242" xr:uid="{00000000-0005-0000-0000-0000DD5F0000}"/>
    <cellStyle name="SAPBEXundefined 12" xfId="25480" xr:uid="{00000000-0005-0000-0000-0000DE5F0000}"/>
    <cellStyle name="SAPBEXundefined 2" xfId="381" xr:uid="{00000000-0005-0000-0000-0000DF5F0000}"/>
    <cellStyle name="SAPBEXundefined 2 10" xfId="11164" xr:uid="{00000000-0005-0000-0000-0000E05F0000}"/>
    <cellStyle name="SAPBEXundefined 2 10 2" xfId="18371" xr:uid="{00000000-0005-0000-0000-0000E15F0000}"/>
    <cellStyle name="SAPBEXundefined 2 10 3" xfId="23584" xr:uid="{00000000-0005-0000-0000-0000E25F0000}"/>
    <cellStyle name="SAPBEXundefined 2 11" xfId="13273" xr:uid="{00000000-0005-0000-0000-0000E35F0000}"/>
    <cellStyle name="SAPBEXundefined 2 12" xfId="25481" xr:uid="{00000000-0005-0000-0000-0000E45F0000}"/>
    <cellStyle name="SAPBEXundefined 2 2" xfId="471" xr:uid="{00000000-0005-0000-0000-0000E55F0000}"/>
    <cellStyle name="SAPBEXundefined 2 2 2" xfId="948" xr:uid="{00000000-0005-0000-0000-0000E65F0000}"/>
    <cellStyle name="SAPBEXundefined 2 2 2 2" xfId="8554" xr:uid="{00000000-0005-0000-0000-0000E75F0000}"/>
    <cellStyle name="SAPBEXundefined 2 2 2 2 2" xfId="15767" xr:uid="{00000000-0005-0000-0000-0000E85F0000}"/>
    <cellStyle name="SAPBEXundefined 2 2 2 2 3" xfId="21412" xr:uid="{00000000-0005-0000-0000-0000E95F0000}"/>
    <cellStyle name="SAPBEXundefined 2 2 2 3" xfId="8742" xr:uid="{00000000-0005-0000-0000-0000EA5F0000}"/>
    <cellStyle name="SAPBEXundefined 2 2 2 3 2" xfId="15955" xr:uid="{00000000-0005-0000-0000-0000EB5F0000}"/>
    <cellStyle name="SAPBEXundefined 2 2 2 3 3" xfId="21499" xr:uid="{00000000-0005-0000-0000-0000EC5F0000}"/>
    <cellStyle name="SAPBEXundefined 2 2 2 4" xfId="10685" xr:uid="{00000000-0005-0000-0000-0000ED5F0000}"/>
    <cellStyle name="SAPBEXundefined 2 2 2 4 2" xfId="17898" xr:uid="{00000000-0005-0000-0000-0000EE5F0000}"/>
    <cellStyle name="SAPBEXundefined 2 2 2 4 3" xfId="23294" xr:uid="{00000000-0005-0000-0000-0000EF5F0000}"/>
    <cellStyle name="SAPBEXundefined 2 2 2 5" xfId="11688" xr:uid="{00000000-0005-0000-0000-0000F05F0000}"/>
    <cellStyle name="SAPBEXundefined 2 2 2 5 2" xfId="18895" xr:uid="{00000000-0005-0000-0000-0000F15F0000}"/>
    <cellStyle name="SAPBEXundefined 2 2 2 5 3" xfId="24059" xr:uid="{00000000-0005-0000-0000-0000F25F0000}"/>
    <cellStyle name="SAPBEXundefined 2 2 2 6" xfId="12325" xr:uid="{00000000-0005-0000-0000-0000F35F0000}"/>
    <cellStyle name="SAPBEXundefined 2 2 2 6 2" xfId="19532" xr:uid="{00000000-0005-0000-0000-0000F45F0000}"/>
    <cellStyle name="SAPBEXundefined 2 2 2 6 3" xfId="24567" xr:uid="{00000000-0005-0000-0000-0000F55F0000}"/>
    <cellStyle name="SAPBEXundefined 2 2 2 7" xfId="13753" xr:uid="{00000000-0005-0000-0000-0000F65F0000}"/>
    <cellStyle name="SAPBEXundefined 2 2 2 8" xfId="14388" xr:uid="{00000000-0005-0000-0000-0000F75F0000}"/>
    <cellStyle name="SAPBEXundefined 2 2 3" xfId="8145" xr:uid="{00000000-0005-0000-0000-0000F85F0000}"/>
    <cellStyle name="SAPBEXundefined 2 2 3 2" xfId="15358" xr:uid="{00000000-0005-0000-0000-0000F95F0000}"/>
    <cellStyle name="SAPBEXundefined 2 2 3 3" xfId="21044" xr:uid="{00000000-0005-0000-0000-0000FA5F0000}"/>
    <cellStyle name="SAPBEXundefined 2 2 4" xfId="9111" xr:uid="{00000000-0005-0000-0000-0000FB5F0000}"/>
    <cellStyle name="SAPBEXundefined 2 2 4 2" xfId="16324" xr:uid="{00000000-0005-0000-0000-0000FC5F0000}"/>
    <cellStyle name="SAPBEXundefined 2 2 4 3" xfId="21867" xr:uid="{00000000-0005-0000-0000-0000FD5F0000}"/>
    <cellStyle name="SAPBEXundefined 2 2 5" xfId="10276" xr:uid="{00000000-0005-0000-0000-0000FE5F0000}"/>
    <cellStyle name="SAPBEXundefined 2 2 5 2" xfId="17489" xr:uid="{00000000-0005-0000-0000-0000FF5F0000}"/>
    <cellStyle name="SAPBEXundefined 2 2 5 3" xfId="22926" xr:uid="{00000000-0005-0000-0000-000000600000}"/>
    <cellStyle name="SAPBEXundefined 2 2 6" xfId="11254" xr:uid="{00000000-0005-0000-0000-000001600000}"/>
    <cellStyle name="SAPBEXundefined 2 2 6 2" xfId="18461" xr:uid="{00000000-0005-0000-0000-000002600000}"/>
    <cellStyle name="SAPBEXundefined 2 2 6 3" xfId="23666" xr:uid="{00000000-0005-0000-0000-000003600000}"/>
    <cellStyle name="SAPBEXundefined 2 2 7" xfId="12753" xr:uid="{00000000-0005-0000-0000-000004600000}"/>
    <cellStyle name="SAPBEXundefined 2 2 7 2" xfId="19960" xr:uid="{00000000-0005-0000-0000-000005600000}"/>
    <cellStyle name="SAPBEXundefined 2 2 7 3" xfId="24951" xr:uid="{00000000-0005-0000-0000-000006600000}"/>
    <cellStyle name="SAPBEXundefined 2 2 8" xfId="13346" xr:uid="{00000000-0005-0000-0000-000007600000}"/>
    <cellStyle name="SAPBEXundefined 2 3" xfId="557" xr:uid="{00000000-0005-0000-0000-000008600000}"/>
    <cellStyle name="SAPBEXundefined 2 3 2" xfId="1013" xr:uid="{00000000-0005-0000-0000-000009600000}"/>
    <cellStyle name="SAPBEXundefined 2 3 2 2" xfId="8555" xr:uid="{00000000-0005-0000-0000-00000A600000}"/>
    <cellStyle name="SAPBEXundefined 2 3 2 2 2" xfId="15768" xr:uid="{00000000-0005-0000-0000-00000B600000}"/>
    <cellStyle name="SAPBEXundefined 2 3 2 2 3" xfId="21413" xr:uid="{00000000-0005-0000-0000-00000C600000}"/>
    <cellStyle name="SAPBEXundefined 2 3 2 3" xfId="8741" xr:uid="{00000000-0005-0000-0000-00000D600000}"/>
    <cellStyle name="SAPBEXundefined 2 3 2 3 2" xfId="15954" xr:uid="{00000000-0005-0000-0000-00000E600000}"/>
    <cellStyle name="SAPBEXundefined 2 3 2 3 3" xfId="21498" xr:uid="{00000000-0005-0000-0000-00000F600000}"/>
    <cellStyle name="SAPBEXundefined 2 3 2 4" xfId="10686" xr:uid="{00000000-0005-0000-0000-000010600000}"/>
    <cellStyle name="SAPBEXundefined 2 3 2 4 2" xfId="17899" xr:uid="{00000000-0005-0000-0000-000011600000}"/>
    <cellStyle name="SAPBEXundefined 2 3 2 4 3" xfId="23295" xr:uid="{00000000-0005-0000-0000-000012600000}"/>
    <cellStyle name="SAPBEXundefined 2 3 2 5" xfId="11753" xr:uid="{00000000-0005-0000-0000-000013600000}"/>
    <cellStyle name="SAPBEXundefined 2 3 2 5 2" xfId="18960" xr:uid="{00000000-0005-0000-0000-000014600000}"/>
    <cellStyle name="SAPBEXundefined 2 3 2 5 3" xfId="24114" xr:uid="{00000000-0005-0000-0000-000015600000}"/>
    <cellStyle name="SAPBEXundefined 2 3 2 6" xfId="12270" xr:uid="{00000000-0005-0000-0000-000016600000}"/>
    <cellStyle name="SAPBEXundefined 2 3 2 6 2" xfId="19477" xr:uid="{00000000-0005-0000-0000-000017600000}"/>
    <cellStyle name="SAPBEXundefined 2 3 2 6 3" xfId="24512" xr:uid="{00000000-0005-0000-0000-000018600000}"/>
    <cellStyle name="SAPBEXundefined 2 3 2 7" xfId="13818" xr:uid="{00000000-0005-0000-0000-000019600000}"/>
    <cellStyle name="SAPBEXundefined 2 3 2 8" xfId="14333" xr:uid="{00000000-0005-0000-0000-00001A600000}"/>
    <cellStyle name="SAPBEXundefined 2 3 3" xfId="8146" xr:uid="{00000000-0005-0000-0000-00001B600000}"/>
    <cellStyle name="SAPBEXundefined 2 3 3 2" xfId="15359" xr:uid="{00000000-0005-0000-0000-00001C600000}"/>
    <cellStyle name="SAPBEXundefined 2 3 3 3" xfId="21045" xr:uid="{00000000-0005-0000-0000-00001D600000}"/>
    <cellStyle name="SAPBEXundefined 2 3 4" xfId="9110" xr:uid="{00000000-0005-0000-0000-00001E600000}"/>
    <cellStyle name="SAPBEXundefined 2 3 4 2" xfId="16323" xr:uid="{00000000-0005-0000-0000-00001F600000}"/>
    <cellStyle name="SAPBEXundefined 2 3 4 3" xfId="21866" xr:uid="{00000000-0005-0000-0000-000020600000}"/>
    <cellStyle name="SAPBEXundefined 2 3 5" xfId="10277" xr:uid="{00000000-0005-0000-0000-000021600000}"/>
    <cellStyle name="SAPBEXundefined 2 3 5 2" xfId="17490" xr:uid="{00000000-0005-0000-0000-000022600000}"/>
    <cellStyle name="SAPBEXundefined 2 3 5 3" xfId="22927" xr:uid="{00000000-0005-0000-0000-000023600000}"/>
    <cellStyle name="SAPBEXundefined 2 3 6" xfId="11340" xr:uid="{00000000-0005-0000-0000-000024600000}"/>
    <cellStyle name="SAPBEXundefined 2 3 6 2" xfId="18547" xr:uid="{00000000-0005-0000-0000-000025600000}"/>
    <cellStyle name="SAPBEXundefined 2 3 6 3" xfId="23742" xr:uid="{00000000-0005-0000-0000-000026600000}"/>
    <cellStyle name="SAPBEXundefined 2 3 7" xfId="12678" xr:uid="{00000000-0005-0000-0000-000027600000}"/>
    <cellStyle name="SAPBEXundefined 2 3 7 2" xfId="19885" xr:uid="{00000000-0005-0000-0000-000028600000}"/>
    <cellStyle name="SAPBEXundefined 2 3 7 3" xfId="24876" xr:uid="{00000000-0005-0000-0000-000029600000}"/>
    <cellStyle name="SAPBEXundefined 2 3 8" xfId="13419" xr:uid="{00000000-0005-0000-0000-00002A600000}"/>
    <cellStyle name="SAPBEXundefined 2 4" xfId="623" xr:uid="{00000000-0005-0000-0000-00002B600000}"/>
    <cellStyle name="SAPBEXundefined 2 4 2" xfId="1079" xr:uid="{00000000-0005-0000-0000-00002C600000}"/>
    <cellStyle name="SAPBEXundefined 2 4 2 2" xfId="8556" xr:uid="{00000000-0005-0000-0000-00002D600000}"/>
    <cellStyle name="SAPBEXundefined 2 4 2 2 2" xfId="15769" xr:uid="{00000000-0005-0000-0000-00002E600000}"/>
    <cellStyle name="SAPBEXundefined 2 4 2 2 3" xfId="21414" xr:uid="{00000000-0005-0000-0000-00002F600000}"/>
    <cellStyle name="SAPBEXundefined 2 4 2 3" xfId="8740" xr:uid="{00000000-0005-0000-0000-000030600000}"/>
    <cellStyle name="SAPBEXundefined 2 4 2 3 2" xfId="15953" xr:uid="{00000000-0005-0000-0000-000031600000}"/>
    <cellStyle name="SAPBEXundefined 2 4 2 3 3" xfId="21497" xr:uid="{00000000-0005-0000-0000-000032600000}"/>
    <cellStyle name="SAPBEXundefined 2 4 2 4" xfId="10687" xr:uid="{00000000-0005-0000-0000-000033600000}"/>
    <cellStyle name="SAPBEXundefined 2 4 2 4 2" xfId="17900" xr:uid="{00000000-0005-0000-0000-000034600000}"/>
    <cellStyle name="SAPBEXundefined 2 4 2 4 3" xfId="23296" xr:uid="{00000000-0005-0000-0000-000035600000}"/>
    <cellStyle name="SAPBEXundefined 2 4 2 5" xfId="11819" xr:uid="{00000000-0005-0000-0000-000036600000}"/>
    <cellStyle name="SAPBEXundefined 2 4 2 5 2" xfId="19026" xr:uid="{00000000-0005-0000-0000-000037600000}"/>
    <cellStyle name="SAPBEXundefined 2 4 2 5 3" xfId="24180" xr:uid="{00000000-0005-0000-0000-000038600000}"/>
    <cellStyle name="SAPBEXundefined 2 4 2 6" xfId="12204" xr:uid="{00000000-0005-0000-0000-000039600000}"/>
    <cellStyle name="SAPBEXundefined 2 4 2 6 2" xfId="19411" xr:uid="{00000000-0005-0000-0000-00003A600000}"/>
    <cellStyle name="SAPBEXundefined 2 4 2 6 3" xfId="24446" xr:uid="{00000000-0005-0000-0000-00003B600000}"/>
    <cellStyle name="SAPBEXundefined 2 4 2 7" xfId="13884" xr:uid="{00000000-0005-0000-0000-00003C600000}"/>
    <cellStyle name="SAPBEXundefined 2 4 2 8" xfId="14267" xr:uid="{00000000-0005-0000-0000-00003D600000}"/>
    <cellStyle name="SAPBEXundefined 2 4 3" xfId="8147" xr:uid="{00000000-0005-0000-0000-00003E600000}"/>
    <cellStyle name="SAPBEXundefined 2 4 3 2" xfId="15360" xr:uid="{00000000-0005-0000-0000-00003F600000}"/>
    <cellStyle name="SAPBEXundefined 2 4 3 3" xfId="21046" xr:uid="{00000000-0005-0000-0000-000040600000}"/>
    <cellStyle name="SAPBEXundefined 2 4 4" xfId="9109" xr:uid="{00000000-0005-0000-0000-000041600000}"/>
    <cellStyle name="SAPBEXundefined 2 4 4 2" xfId="16322" xr:uid="{00000000-0005-0000-0000-000042600000}"/>
    <cellStyle name="SAPBEXundefined 2 4 4 3" xfId="21865" xr:uid="{00000000-0005-0000-0000-000043600000}"/>
    <cellStyle name="SAPBEXundefined 2 4 5" xfId="10278" xr:uid="{00000000-0005-0000-0000-000044600000}"/>
    <cellStyle name="SAPBEXundefined 2 4 5 2" xfId="17491" xr:uid="{00000000-0005-0000-0000-000045600000}"/>
    <cellStyle name="SAPBEXundefined 2 4 5 3" xfId="22928" xr:uid="{00000000-0005-0000-0000-000046600000}"/>
    <cellStyle name="SAPBEXundefined 2 4 6" xfId="11406" xr:uid="{00000000-0005-0000-0000-000047600000}"/>
    <cellStyle name="SAPBEXundefined 2 4 6 2" xfId="18613" xr:uid="{00000000-0005-0000-0000-000048600000}"/>
    <cellStyle name="SAPBEXundefined 2 4 6 3" xfId="23808" xr:uid="{00000000-0005-0000-0000-000049600000}"/>
    <cellStyle name="SAPBEXundefined 2 4 7" xfId="12579" xr:uid="{00000000-0005-0000-0000-00004A600000}"/>
    <cellStyle name="SAPBEXundefined 2 4 7 2" xfId="19786" xr:uid="{00000000-0005-0000-0000-00004B600000}"/>
    <cellStyle name="SAPBEXundefined 2 4 7 3" xfId="24811" xr:uid="{00000000-0005-0000-0000-00004C600000}"/>
    <cellStyle name="SAPBEXundefined 2 4 8" xfId="13482" xr:uid="{00000000-0005-0000-0000-00004D600000}"/>
    <cellStyle name="SAPBEXundefined 2 4 9" xfId="14645" xr:uid="{00000000-0005-0000-0000-00004E600000}"/>
    <cellStyle name="SAPBEXundefined 2 5" xfId="677" xr:uid="{00000000-0005-0000-0000-00004F600000}"/>
    <cellStyle name="SAPBEXundefined 2 5 2" xfId="1133" xr:uid="{00000000-0005-0000-0000-000050600000}"/>
    <cellStyle name="SAPBEXundefined 2 5 2 2" xfId="8557" xr:uid="{00000000-0005-0000-0000-000051600000}"/>
    <cellStyle name="SAPBEXundefined 2 5 2 2 2" xfId="15770" xr:uid="{00000000-0005-0000-0000-000052600000}"/>
    <cellStyle name="SAPBEXundefined 2 5 2 2 3" xfId="21415" xr:uid="{00000000-0005-0000-0000-000053600000}"/>
    <cellStyle name="SAPBEXundefined 2 5 2 3" xfId="8739" xr:uid="{00000000-0005-0000-0000-000054600000}"/>
    <cellStyle name="SAPBEXundefined 2 5 2 3 2" xfId="15952" xr:uid="{00000000-0005-0000-0000-000055600000}"/>
    <cellStyle name="SAPBEXundefined 2 5 2 3 3" xfId="21496" xr:uid="{00000000-0005-0000-0000-000056600000}"/>
    <cellStyle name="SAPBEXundefined 2 5 2 4" xfId="10688" xr:uid="{00000000-0005-0000-0000-000057600000}"/>
    <cellStyle name="SAPBEXundefined 2 5 2 4 2" xfId="17901" xr:uid="{00000000-0005-0000-0000-000058600000}"/>
    <cellStyle name="SAPBEXundefined 2 5 2 4 3" xfId="23297" xr:uid="{00000000-0005-0000-0000-000059600000}"/>
    <cellStyle name="SAPBEXundefined 2 5 2 5" xfId="11873" xr:uid="{00000000-0005-0000-0000-00005A600000}"/>
    <cellStyle name="SAPBEXundefined 2 5 2 5 2" xfId="19080" xr:uid="{00000000-0005-0000-0000-00005B600000}"/>
    <cellStyle name="SAPBEXundefined 2 5 2 5 3" xfId="24234" xr:uid="{00000000-0005-0000-0000-00005C600000}"/>
    <cellStyle name="SAPBEXundefined 2 5 2 6" xfId="12150" xr:uid="{00000000-0005-0000-0000-00005D600000}"/>
    <cellStyle name="SAPBEXundefined 2 5 2 6 2" xfId="19357" xr:uid="{00000000-0005-0000-0000-00005E600000}"/>
    <cellStyle name="SAPBEXundefined 2 5 2 6 3" xfId="24392" xr:uid="{00000000-0005-0000-0000-00005F600000}"/>
    <cellStyle name="SAPBEXundefined 2 5 2 7" xfId="13938" xr:uid="{00000000-0005-0000-0000-000060600000}"/>
    <cellStyle name="SAPBEXundefined 2 5 2 8" xfId="14213" xr:uid="{00000000-0005-0000-0000-000061600000}"/>
    <cellStyle name="SAPBEXundefined 2 5 3" xfId="8148" xr:uid="{00000000-0005-0000-0000-000062600000}"/>
    <cellStyle name="SAPBEXundefined 2 5 3 2" xfId="15361" xr:uid="{00000000-0005-0000-0000-000063600000}"/>
    <cellStyle name="SAPBEXundefined 2 5 3 3" xfId="21047" xr:uid="{00000000-0005-0000-0000-000064600000}"/>
    <cellStyle name="SAPBEXundefined 2 5 4" xfId="9108" xr:uid="{00000000-0005-0000-0000-000065600000}"/>
    <cellStyle name="SAPBEXundefined 2 5 4 2" xfId="16321" xr:uid="{00000000-0005-0000-0000-000066600000}"/>
    <cellStyle name="SAPBEXundefined 2 5 4 3" xfId="21864" xr:uid="{00000000-0005-0000-0000-000067600000}"/>
    <cellStyle name="SAPBEXundefined 2 5 5" xfId="10279" xr:uid="{00000000-0005-0000-0000-000068600000}"/>
    <cellStyle name="SAPBEXundefined 2 5 5 2" xfId="17492" xr:uid="{00000000-0005-0000-0000-000069600000}"/>
    <cellStyle name="SAPBEXundefined 2 5 5 3" xfId="22929" xr:uid="{00000000-0005-0000-0000-00006A600000}"/>
    <cellStyle name="SAPBEXundefined 2 5 6" xfId="11460" xr:uid="{00000000-0005-0000-0000-00006B600000}"/>
    <cellStyle name="SAPBEXundefined 2 5 6 2" xfId="18667" xr:uid="{00000000-0005-0000-0000-00006C600000}"/>
    <cellStyle name="SAPBEXundefined 2 5 6 3" xfId="23862" xr:uid="{00000000-0005-0000-0000-00006D600000}"/>
    <cellStyle name="SAPBEXundefined 2 5 7" xfId="12526" xr:uid="{00000000-0005-0000-0000-00006E600000}"/>
    <cellStyle name="SAPBEXundefined 2 5 7 2" xfId="19733" xr:uid="{00000000-0005-0000-0000-00006F600000}"/>
    <cellStyle name="SAPBEXundefined 2 5 7 3" xfId="24758" xr:uid="{00000000-0005-0000-0000-000070600000}"/>
    <cellStyle name="SAPBEXundefined 2 5 8" xfId="13536" xr:uid="{00000000-0005-0000-0000-000071600000}"/>
    <cellStyle name="SAPBEXundefined 2 5 9" xfId="14560" xr:uid="{00000000-0005-0000-0000-000072600000}"/>
    <cellStyle name="SAPBEXundefined 2 6" xfId="860" xr:uid="{00000000-0005-0000-0000-000073600000}"/>
    <cellStyle name="SAPBEXundefined 2 6 2" xfId="8558" xr:uid="{00000000-0005-0000-0000-000074600000}"/>
    <cellStyle name="SAPBEXundefined 2 6 2 2" xfId="15771" xr:uid="{00000000-0005-0000-0000-000075600000}"/>
    <cellStyle name="SAPBEXundefined 2 6 2 3" xfId="21416" xr:uid="{00000000-0005-0000-0000-000076600000}"/>
    <cellStyle name="SAPBEXundefined 2 6 3" xfId="8738" xr:uid="{00000000-0005-0000-0000-000077600000}"/>
    <cellStyle name="SAPBEXundefined 2 6 3 2" xfId="15951" xr:uid="{00000000-0005-0000-0000-000078600000}"/>
    <cellStyle name="SAPBEXundefined 2 6 3 3" xfId="21495" xr:uid="{00000000-0005-0000-0000-000079600000}"/>
    <cellStyle name="SAPBEXundefined 2 6 4" xfId="10689" xr:uid="{00000000-0005-0000-0000-00007A600000}"/>
    <cellStyle name="SAPBEXundefined 2 6 4 2" xfId="17902" xr:uid="{00000000-0005-0000-0000-00007B600000}"/>
    <cellStyle name="SAPBEXundefined 2 6 4 3" xfId="23298" xr:uid="{00000000-0005-0000-0000-00007C600000}"/>
    <cellStyle name="SAPBEXundefined 2 6 5" xfId="11600" xr:uid="{00000000-0005-0000-0000-00007D600000}"/>
    <cellStyle name="SAPBEXundefined 2 6 5 2" xfId="18807" xr:uid="{00000000-0005-0000-0000-00007E600000}"/>
    <cellStyle name="SAPBEXundefined 2 6 5 3" xfId="23979" xr:uid="{00000000-0005-0000-0000-00007F600000}"/>
    <cellStyle name="SAPBEXundefined 2 6 6" xfId="12405" xr:uid="{00000000-0005-0000-0000-000080600000}"/>
    <cellStyle name="SAPBEXundefined 2 6 6 2" xfId="19612" xr:uid="{00000000-0005-0000-0000-000081600000}"/>
    <cellStyle name="SAPBEXundefined 2 6 6 3" xfId="24647" xr:uid="{00000000-0005-0000-0000-000082600000}"/>
    <cellStyle name="SAPBEXundefined 2 6 7" xfId="13665" xr:uid="{00000000-0005-0000-0000-000083600000}"/>
    <cellStyle name="SAPBEXundefined 2 6 8" xfId="14465" xr:uid="{00000000-0005-0000-0000-000084600000}"/>
    <cellStyle name="SAPBEXundefined 2 7" xfId="8144" xr:uid="{00000000-0005-0000-0000-000085600000}"/>
    <cellStyle name="SAPBEXundefined 2 7 2" xfId="15357" xr:uid="{00000000-0005-0000-0000-000086600000}"/>
    <cellStyle name="SAPBEXundefined 2 7 3" xfId="21043" xr:uid="{00000000-0005-0000-0000-000087600000}"/>
    <cellStyle name="SAPBEXundefined 2 8" xfId="9112" xr:uid="{00000000-0005-0000-0000-000088600000}"/>
    <cellStyle name="SAPBEXundefined 2 8 2" xfId="16325" xr:uid="{00000000-0005-0000-0000-000089600000}"/>
    <cellStyle name="SAPBEXundefined 2 8 3" xfId="21868" xr:uid="{00000000-0005-0000-0000-00008A600000}"/>
    <cellStyle name="SAPBEXundefined 2 9" xfId="10275" xr:uid="{00000000-0005-0000-0000-00008B600000}"/>
    <cellStyle name="SAPBEXundefined 2 9 2" xfId="17488" xr:uid="{00000000-0005-0000-0000-00008C600000}"/>
    <cellStyle name="SAPBEXundefined 2 9 3" xfId="22925" xr:uid="{00000000-0005-0000-0000-00008D600000}"/>
    <cellStyle name="SAPBEXundefined 3" xfId="384" xr:uid="{00000000-0005-0000-0000-00008E600000}"/>
    <cellStyle name="SAPBEXundefined 3 10" xfId="11167" xr:uid="{00000000-0005-0000-0000-00008F600000}"/>
    <cellStyle name="SAPBEXundefined 3 10 2" xfId="18374" xr:uid="{00000000-0005-0000-0000-000090600000}"/>
    <cellStyle name="SAPBEXundefined 3 10 3" xfId="23585" xr:uid="{00000000-0005-0000-0000-000091600000}"/>
    <cellStyle name="SAPBEXundefined 3 11" xfId="13276" xr:uid="{00000000-0005-0000-0000-000092600000}"/>
    <cellStyle name="SAPBEXundefined 3 12" xfId="25482" xr:uid="{00000000-0005-0000-0000-000093600000}"/>
    <cellStyle name="SAPBEXundefined 3 2" xfId="474" xr:uid="{00000000-0005-0000-0000-000094600000}"/>
    <cellStyle name="SAPBEXundefined 3 2 2" xfId="951" xr:uid="{00000000-0005-0000-0000-000095600000}"/>
    <cellStyle name="SAPBEXundefined 3 2 2 2" xfId="8559" xr:uid="{00000000-0005-0000-0000-000096600000}"/>
    <cellStyle name="SAPBEXundefined 3 2 2 2 2" xfId="15772" xr:uid="{00000000-0005-0000-0000-000097600000}"/>
    <cellStyle name="SAPBEXundefined 3 2 2 2 3" xfId="21417" xr:uid="{00000000-0005-0000-0000-000098600000}"/>
    <cellStyle name="SAPBEXundefined 3 2 2 3" xfId="8737" xr:uid="{00000000-0005-0000-0000-000099600000}"/>
    <cellStyle name="SAPBEXundefined 3 2 2 3 2" xfId="15950" xr:uid="{00000000-0005-0000-0000-00009A600000}"/>
    <cellStyle name="SAPBEXundefined 3 2 2 3 3" xfId="21494" xr:uid="{00000000-0005-0000-0000-00009B600000}"/>
    <cellStyle name="SAPBEXundefined 3 2 2 4" xfId="10690" xr:uid="{00000000-0005-0000-0000-00009C600000}"/>
    <cellStyle name="SAPBEXundefined 3 2 2 4 2" xfId="17903" xr:uid="{00000000-0005-0000-0000-00009D600000}"/>
    <cellStyle name="SAPBEXundefined 3 2 2 4 3" xfId="23299" xr:uid="{00000000-0005-0000-0000-00009E600000}"/>
    <cellStyle name="SAPBEXundefined 3 2 2 5" xfId="11691" xr:uid="{00000000-0005-0000-0000-00009F600000}"/>
    <cellStyle name="SAPBEXundefined 3 2 2 5 2" xfId="18898" xr:uid="{00000000-0005-0000-0000-0000A0600000}"/>
    <cellStyle name="SAPBEXundefined 3 2 2 5 3" xfId="24060" xr:uid="{00000000-0005-0000-0000-0000A1600000}"/>
    <cellStyle name="SAPBEXundefined 3 2 2 6" xfId="12324" xr:uid="{00000000-0005-0000-0000-0000A2600000}"/>
    <cellStyle name="SAPBEXundefined 3 2 2 6 2" xfId="19531" xr:uid="{00000000-0005-0000-0000-0000A3600000}"/>
    <cellStyle name="SAPBEXundefined 3 2 2 6 3" xfId="24566" xr:uid="{00000000-0005-0000-0000-0000A4600000}"/>
    <cellStyle name="SAPBEXundefined 3 2 2 7" xfId="13756" xr:uid="{00000000-0005-0000-0000-0000A5600000}"/>
    <cellStyle name="SAPBEXundefined 3 2 2 8" xfId="14387" xr:uid="{00000000-0005-0000-0000-0000A6600000}"/>
    <cellStyle name="SAPBEXundefined 3 2 3" xfId="8150" xr:uid="{00000000-0005-0000-0000-0000A7600000}"/>
    <cellStyle name="SAPBEXundefined 3 2 3 2" xfId="15363" xr:uid="{00000000-0005-0000-0000-0000A8600000}"/>
    <cellStyle name="SAPBEXundefined 3 2 3 3" xfId="21049" xr:uid="{00000000-0005-0000-0000-0000A9600000}"/>
    <cellStyle name="SAPBEXundefined 3 2 4" xfId="9106" xr:uid="{00000000-0005-0000-0000-0000AA600000}"/>
    <cellStyle name="SAPBEXundefined 3 2 4 2" xfId="16319" xr:uid="{00000000-0005-0000-0000-0000AB600000}"/>
    <cellStyle name="SAPBEXundefined 3 2 4 3" xfId="21862" xr:uid="{00000000-0005-0000-0000-0000AC600000}"/>
    <cellStyle name="SAPBEXundefined 3 2 5" xfId="10281" xr:uid="{00000000-0005-0000-0000-0000AD600000}"/>
    <cellStyle name="SAPBEXundefined 3 2 5 2" xfId="17494" xr:uid="{00000000-0005-0000-0000-0000AE600000}"/>
    <cellStyle name="SAPBEXundefined 3 2 5 3" xfId="22931" xr:uid="{00000000-0005-0000-0000-0000AF600000}"/>
    <cellStyle name="SAPBEXundefined 3 2 6" xfId="11257" xr:uid="{00000000-0005-0000-0000-0000B0600000}"/>
    <cellStyle name="SAPBEXundefined 3 2 6 2" xfId="18464" xr:uid="{00000000-0005-0000-0000-0000B1600000}"/>
    <cellStyle name="SAPBEXundefined 3 2 6 3" xfId="23667" xr:uid="{00000000-0005-0000-0000-0000B2600000}"/>
    <cellStyle name="SAPBEXundefined 3 2 7" xfId="12752" xr:uid="{00000000-0005-0000-0000-0000B3600000}"/>
    <cellStyle name="SAPBEXundefined 3 2 7 2" xfId="19959" xr:uid="{00000000-0005-0000-0000-0000B4600000}"/>
    <cellStyle name="SAPBEXundefined 3 2 7 3" xfId="24950" xr:uid="{00000000-0005-0000-0000-0000B5600000}"/>
    <cellStyle name="SAPBEXundefined 3 2 8" xfId="13349" xr:uid="{00000000-0005-0000-0000-0000B6600000}"/>
    <cellStyle name="SAPBEXundefined 3 3" xfId="558" xr:uid="{00000000-0005-0000-0000-0000B7600000}"/>
    <cellStyle name="SAPBEXundefined 3 3 2" xfId="1014" xr:uid="{00000000-0005-0000-0000-0000B8600000}"/>
    <cellStyle name="SAPBEXundefined 3 3 2 2" xfId="8560" xr:uid="{00000000-0005-0000-0000-0000B9600000}"/>
    <cellStyle name="SAPBEXundefined 3 3 2 2 2" xfId="15773" xr:uid="{00000000-0005-0000-0000-0000BA600000}"/>
    <cellStyle name="SAPBEXundefined 3 3 2 2 3" xfId="21418" xr:uid="{00000000-0005-0000-0000-0000BB600000}"/>
    <cellStyle name="SAPBEXundefined 3 3 2 3" xfId="8736" xr:uid="{00000000-0005-0000-0000-0000BC600000}"/>
    <cellStyle name="SAPBEXundefined 3 3 2 3 2" xfId="15949" xr:uid="{00000000-0005-0000-0000-0000BD600000}"/>
    <cellStyle name="SAPBEXundefined 3 3 2 3 3" xfId="21493" xr:uid="{00000000-0005-0000-0000-0000BE600000}"/>
    <cellStyle name="SAPBEXundefined 3 3 2 4" xfId="10691" xr:uid="{00000000-0005-0000-0000-0000BF600000}"/>
    <cellStyle name="SAPBEXundefined 3 3 2 4 2" xfId="17904" xr:uid="{00000000-0005-0000-0000-0000C0600000}"/>
    <cellStyle name="SAPBEXundefined 3 3 2 4 3" xfId="23300" xr:uid="{00000000-0005-0000-0000-0000C1600000}"/>
    <cellStyle name="SAPBEXundefined 3 3 2 5" xfId="11754" xr:uid="{00000000-0005-0000-0000-0000C2600000}"/>
    <cellStyle name="SAPBEXundefined 3 3 2 5 2" xfId="18961" xr:uid="{00000000-0005-0000-0000-0000C3600000}"/>
    <cellStyle name="SAPBEXundefined 3 3 2 5 3" xfId="24115" xr:uid="{00000000-0005-0000-0000-0000C4600000}"/>
    <cellStyle name="SAPBEXundefined 3 3 2 6" xfId="12269" xr:uid="{00000000-0005-0000-0000-0000C5600000}"/>
    <cellStyle name="SAPBEXundefined 3 3 2 6 2" xfId="19476" xr:uid="{00000000-0005-0000-0000-0000C6600000}"/>
    <cellStyle name="SAPBEXundefined 3 3 2 6 3" xfId="24511" xr:uid="{00000000-0005-0000-0000-0000C7600000}"/>
    <cellStyle name="SAPBEXundefined 3 3 2 7" xfId="13819" xr:uid="{00000000-0005-0000-0000-0000C8600000}"/>
    <cellStyle name="SAPBEXundefined 3 3 2 8" xfId="14332" xr:uid="{00000000-0005-0000-0000-0000C9600000}"/>
    <cellStyle name="SAPBEXundefined 3 3 3" xfId="8151" xr:uid="{00000000-0005-0000-0000-0000CA600000}"/>
    <cellStyle name="SAPBEXundefined 3 3 3 2" xfId="15364" xr:uid="{00000000-0005-0000-0000-0000CB600000}"/>
    <cellStyle name="SAPBEXundefined 3 3 3 3" xfId="21050" xr:uid="{00000000-0005-0000-0000-0000CC600000}"/>
    <cellStyle name="SAPBEXundefined 3 3 4" xfId="9105" xr:uid="{00000000-0005-0000-0000-0000CD600000}"/>
    <cellStyle name="SAPBEXundefined 3 3 4 2" xfId="16318" xr:uid="{00000000-0005-0000-0000-0000CE600000}"/>
    <cellStyle name="SAPBEXundefined 3 3 4 3" xfId="21861" xr:uid="{00000000-0005-0000-0000-0000CF600000}"/>
    <cellStyle name="SAPBEXundefined 3 3 5" xfId="10282" xr:uid="{00000000-0005-0000-0000-0000D0600000}"/>
    <cellStyle name="SAPBEXundefined 3 3 5 2" xfId="17495" xr:uid="{00000000-0005-0000-0000-0000D1600000}"/>
    <cellStyle name="SAPBEXundefined 3 3 5 3" xfId="22932" xr:uid="{00000000-0005-0000-0000-0000D2600000}"/>
    <cellStyle name="SAPBEXundefined 3 3 6" xfId="11341" xr:uid="{00000000-0005-0000-0000-0000D3600000}"/>
    <cellStyle name="SAPBEXundefined 3 3 6 2" xfId="18548" xr:uid="{00000000-0005-0000-0000-0000D4600000}"/>
    <cellStyle name="SAPBEXundefined 3 3 6 3" xfId="23743" xr:uid="{00000000-0005-0000-0000-0000D5600000}"/>
    <cellStyle name="SAPBEXundefined 3 3 7" xfId="12677" xr:uid="{00000000-0005-0000-0000-0000D6600000}"/>
    <cellStyle name="SAPBEXundefined 3 3 7 2" xfId="19884" xr:uid="{00000000-0005-0000-0000-0000D7600000}"/>
    <cellStyle name="SAPBEXundefined 3 3 7 3" xfId="24875" xr:uid="{00000000-0005-0000-0000-0000D8600000}"/>
    <cellStyle name="SAPBEXundefined 3 3 8" xfId="13420" xr:uid="{00000000-0005-0000-0000-0000D9600000}"/>
    <cellStyle name="SAPBEXundefined 3 4" xfId="624" xr:uid="{00000000-0005-0000-0000-0000DA600000}"/>
    <cellStyle name="SAPBEXundefined 3 4 2" xfId="1080" xr:uid="{00000000-0005-0000-0000-0000DB600000}"/>
    <cellStyle name="SAPBEXundefined 3 4 2 2" xfId="8561" xr:uid="{00000000-0005-0000-0000-0000DC600000}"/>
    <cellStyle name="SAPBEXundefined 3 4 2 2 2" xfId="15774" xr:uid="{00000000-0005-0000-0000-0000DD600000}"/>
    <cellStyle name="SAPBEXundefined 3 4 2 2 3" xfId="21419" xr:uid="{00000000-0005-0000-0000-0000DE600000}"/>
    <cellStyle name="SAPBEXundefined 3 4 2 3" xfId="8735" xr:uid="{00000000-0005-0000-0000-0000DF600000}"/>
    <cellStyle name="SAPBEXundefined 3 4 2 3 2" xfId="15948" xr:uid="{00000000-0005-0000-0000-0000E0600000}"/>
    <cellStyle name="SAPBEXundefined 3 4 2 3 3" xfId="21492" xr:uid="{00000000-0005-0000-0000-0000E1600000}"/>
    <cellStyle name="SAPBEXundefined 3 4 2 4" xfId="10692" xr:uid="{00000000-0005-0000-0000-0000E2600000}"/>
    <cellStyle name="SAPBEXundefined 3 4 2 4 2" xfId="17905" xr:uid="{00000000-0005-0000-0000-0000E3600000}"/>
    <cellStyle name="SAPBEXundefined 3 4 2 4 3" xfId="23301" xr:uid="{00000000-0005-0000-0000-0000E4600000}"/>
    <cellStyle name="SAPBEXundefined 3 4 2 5" xfId="11820" xr:uid="{00000000-0005-0000-0000-0000E5600000}"/>
    <cellStyle name="SAPBEXundefined 3 4 2 5 2" xfId="19027" xr:uid="{00000000-0005-0000-0000-0000E6600000}"/>
    <cellStyle name="SAPBEXundefined 3 4 2 5 3" xfId="24181" xr:uid="{00000000-0005-0000-0000-0000E7600000}"/>
    <cellStyle name="SAPBEXundefined 3 4 2 6" xfId="12203" xr:uid="{00000000-0005-0000-0000-0000E8600000}"/>
    <cellStyle name="SAPBEXundefined 3 4 2 6 2" xfId="19410" xr:uid="{00000000-0005-0000-0000-0000E9600000}"/>
    <cellStyle name="SAPBEXundefined 3 4 2 6 3" xfId="24445" xr:uid="{00000000-0005-0000-0000-0000EA600000}"/>
    <cellStyle name="SAPBEXundefined 3 4 2 7" xfId="13885" xr:uid="{00000000-0005-0000-0000-0000EB600000}"/>
    <cellStyle name="SAPBEXundefined 3 4 2 8" xfId="14266" xr:uid="{00000000-0005-0000-0000-0000EC600000}"/>
    <cellStyle name="SAPBEXundefined 3 4 3" xfId="8152" xr:uid="{00000000-0005-0000-0000-0000ED600000}"/>
    <cellStyle name="SAPBEXundefined 3 4 3 2" xfId="15365" xr:uid="{00000000-0005-0000-0000-0000EE600000}"/>
    <cellStyle name="SAPBEXundefined 3 4 3 3" xfId="21051" xr:uid="{00000000-0005-0000-0000-0000EF600000}"/>
    <cellStyle name="SAPBEXundefined 3 4 4" xfId="9104" xr:uid="{00000000-0005-0000-0000-0000F0600000}"/>
    <cellStyle name="SAPBEXundefined 3 4 4 2" xfId="16317" xr:uid="{00000000-0005-0000-0000-0000F1600000}"/>
    <cellStyle name="SAPBEXundefined 3 4 4 3" xfId="21860" xr:uid="{00000000-0005-0000-0000-0000F2600000}"/>
    <cellStyle name="SAPBEXundefined 3 4 5" xfId="10283" xr:uid="{00000000-0005-0000-0000-0000F3600000}"/>
    <cellStyle name="SAPBEXundefined 3 4 5 2" xfId="17496" xr:uid="{00000000-0005-0000-0000-0000F4600000}"/>
    <cellStyle name="SAPBEXundefined 3 4 5 3" xfId="22933" xr:uid="{00000000-0005-0000-0000-0000F5600000}"/>
    <cellStyle name="SAPBEXundefined 3 4 6" xfId="11407" xr:uid="{00000000-0005-0000-0000-0000F6600000}"/>
    <cellStyle name="SAPBEXundefined 3 4 6 2" xfId="18614" xr:uid="{00000000-0005-0000-0000-0000F7600000}"/>
    <cellStyle name="SAPBEXundefined 3 4 6 3" xfId="23809" xr:uid="{00000000-0005-0000-0000-0000F8600000}"/>
    <cellStyle name="SAPBEXundefined 3 4 7" xfId="12578" xr:uid="{00000000-0005-0000-0000-0000F9600000}"/>
    <cellStyle name="SAPBEXundefined 3 4 7 2" xfId="19785" xr:uid="{00000000-0005-0000-0000-0000FA600000}"/>
    <cellStyle name="SAPBEXundefined 3 4 7 3" xfId="24810" xr:uid="{00000000-0005-0000-0000-0000FB600000}"/>
    <cellStyle name="SAPBEXundefined 3 4 8" xfId="13483" xr:uid="{00000000-0005-0000-0000-0000FC600000}"/>
    <cellStyle name="SAPBEXundefined 3 4 9" xfId="14644" xr:uid="{00000000-0005-0000-0000-0000FD600000}"/>
    <cellStyle name="SAPBEXundefined 3 5" xfId="678" xr:uid="{00000000-0005-0000-0000-0000FE600000}"/>
    <cellStyle name="SAPBEXundefined 3 5 2" xfId="1134" xr:uid="{00000000-0005-0000-0000-0000FF600000}"/>
    <cellStyle name="SAPBEXundefined 3 5 2 2" xfId="8562" xr:uid="{00000000-0005-0000-0000-000000610000}"/>
    <cellStyle name="SAPBEXundefined 3 5 2 2 2" xfId="15775" xr:uid="{00000000-0005-0000-0000-000001610000}"/>
    <cellStyle name="SAPBEXundefined 3 5 2 2 3" xfId="21420" xr:uid="{00000000-0005-0000-0000-000002610000}"/>
    <cellStyle name="SAPBEXundefined 3 5 2 3" xfId="8734" xr:uid="{00000000-0005-0000-0000-000003610000}"/>
    <cellStyle name="SAPBEXundefined 3 5 2 3 2" xfId="15947" xr:uid="{00000000-0005-0000-0000-000004610000}"/>
    <cellStyle name="SAPBEXundefined 3 5 2 3 3" xfId="21491" xr:uid="{00000000-0005-0000-0000-000005610000}"/>
    <cellStyle name="SAPBEXundefined 3 5 2 4" xfId="10693" xr:uid="{00000000-0005-0000-0000-000006610000}"/>
    <cellStyle name="SAPBEXundefined 3 5 2 4 2" xfId="17906" xr:uid="{00000000-0005-0000-0000-000007610000}"/>
    <cellStyle name="SAPBEXundefined 3 5 2 4 3" xfId="23302" xr:uid="{00000000-0005-0000-0000-000008610000}"/>
    <cellStyle name="SAPBEXundefined 3 5 2 5" xfId="11874" xr:uid="{00000000-0005-0000-0000-000009610000}"/>
    <cellStyle name="SAPBEXundefined 3 5 2 5 2" xfId="19081" xr:uid="{00000000-0005-0000-0000-00000A610000}"/>
    <cellStyle name="SAPBEXundefined 3 5 2 5 3" xfId="24235" xr:uid="{00000000-0005-0000-0000-00000B610000}"/>
    <cellStyle name="SAPBEXundefined 3 5 2 6" xfId="12149" xr:uid="{00000000-0005-0000-0000-00000C610000}"/>
    <cellStyle name="SAPBEXundefined 3 5 2 6 2" xfId="19356" xr:uid="{00000000-0005-0000-0000-00000D610000}"/>
    <cellStyle name="SAPBEXundefined 3 5 2 6 3" xfId="24391" xr:uid="{00000000-0005-0000-0000-00000E610000}"/>
    <cellStyle name="SAPBEXundefined 3 5 2 7" xfId="13939" xr:uid="{00000000-0005-0000-0000-00000F610000}"/>
    <cellStyle name="SAPBEXundefined 3 5 2 8" xfId="14212" xr:uid="{00000000-0005-0000-0000-000010610000}"/>
    <cellStyle name="SAPBEXundefined 3 5 3" xfId="8153" xr:uid="{00000000-0005-0000-0000-000011610000}"/>
    <cellStyle name="SAPBEXundefined 3 5 3 2" xfId="15366" xr:uid="{00000000-0005-0000-0000-000012610000}"/>
    <cellStyle name="SAPBEXundefined 3 5 3 3" xfId="21052" xr:uid="{00000000-0005-0000-0000-000013610000}"/>
    <cellStyle name="SAPBEXundefined 3 5 4" xfId="9103" xr:uid="{00000000-0005-0000-0000-000014610000}"/>
    <cellStyle name="SAPBEXundefined 3 5 4 2" xfId="16316" xr:uid="{00000000-0005-0000-0000-000015610000}"/>
    <cellStyle name="SAPBEXundefined 3 5 4 3" xfId="21859" xr:uid="{00000000-0005-0000-0000-000016610000}"/>
    <cellStyle name="SAPBEXundefined 3 5 5" xfId="10284" xr:uid="{00000000-0005-0000-0000-000017610000}"/>
    <cellStyle name="SAPBEXundefined 3 5 5 2" xfId="17497" xr:uid="{00000000-0005-0000-0000-000018610000}"/>
    <cellStyle name="SAPBEXundefined 3 5 5 3" xfId="22934" xr:uid="{00000000-0005-0000-0000-000019610000}"/>
    <cellStyle name="SAPBEXundefined 3 5 6" xfId="11461" xr:uid="{00000000-0005-0000-0000-00001A610000}"/>
    <cellStyle name="SAPBEXundefined 3 5 6 2" xfId="18668" xr:uid="{00000000-0005-0000-0000-00001B610000}"/>
    <cellStyle name="SAPBEXundefined 3 5 6 3" xfId="23863" xr:uid="{00000000-0005-0000-0000-00001C610000}"/>
    <cellStyle name="SAPBEXundefined 3 5 7" xfId="12525" xr:uid="{00000000-0005-0000-0000-00001D610000}"/>
    <cellStyle name="SAPBEXundefined 3 5 7 2" xfId="19732" xr:uid="{00000000-0005-0000-0000-00001E610000}"/>
    <cellStyle name="SAPBEXundefined 3 5 7 3" xfId="24757" xr:uid="{00000000-0005-0000-0000-00001F610000}"/>
    <cellStyle name="SAPBEXundefined 3 5 8" xfId="13537" xr:uid="{00000000-0005-0000-0000-000020610000}"/>
    <cellStyle name="SAPBEXundefined 3 5 9" xfId="14559" xr:uid="{00000000-0005-0000-0000-000021610000}"/>
    <cellStyle name="SAPBEXundefined 3 6" xfId="863" xr:uid="{00000000-0005-0000-0000-000022610000}"/>
    <cellStyle name="SAPBEXundefined 3 6 2" xfId="8563" xr:uid="{00000000-0005-0000-0000-000023610000}"/>
    <cellStyle name="SAPBEXundefined 3 6 2 2" xfId="15776" xr:uid="{00000000-0005-0000-0000-000024610000}"/>
    <cellStyle name="SAPBEXundefined 3 6 2 3" xfId="21421" xr:uid="{00000000-0005-0000-0000-000025610000}"/>
    <cellStyle name="SAPBEXundefined 3 6 3" xfId="8733" xr:uid="{00000000-0005-0000-0000-000026610000}"/>
    <cellStyle name="SAPBEXundefined 3 6 3 2" xfId="15946" xr:uid="{00000000-0005-0000-0000-000027610000}"/>
    <cellStyle name="SAPBEXundefined 3 6 3 3" xfId="21490" xr:uid="{00000000-0005-0000-0000-000028610000}"/>
    <cellStyle name="SAPBEXundefined 3 6 4" xfId="10694" xr:uid="{00000000-0005-0000-0000-000029610000}"/>
    <cellStyle name="SAPBEXundefined 3 6 4 2" xfId="17907" xr:uid="{00000000-0005-0000-0000-00002A610000}"/>
    <cellStyle name="SAPBEXundefined 3 6 4 3" xfId="23303" xr:uid="{00000000-0005-0000-0000-00002B610000}"/>
    <cellStyle name="SAPBEXundefined 3 6 5" xfId="11603" xr:uid="{00000000-0005-0000-0000-00002C610000}"/>
    <cellStyle name="SAPBEXundefined 3 6 5 2" xfId="18810" xr:uid="{00000000-0005-0000-0000-00002D610000}"/>
    <cellStyle name="SAPBEXundefined 3 6 5 3" xfId="23980" xr:uid="{00000000-0005-0000-0000-00002E610000}"/>
    <cellStyle name="SAPBEXundefined 3 6 6" xfId="12404" xr:uid="{00000000-0005-0000-0000-00002F610000}"/>
    <cellStyle name="SAPBEXundefined 3 6 6 2" xfId="19611" xr:uid="{00000000-0005-0000-0000-000030610000}"/>
    <cellStyle name="SAPBEXundefined 3 6 6 3" xfId="24646" xr:uid="{00000000-0005-0000-0000-000031610000}"/>
    <cellStyle name="SAPBEXundefined 3 6 7" xfId="13668" xr:uid="{00000000-0005-0000-0000-000032610000}"/>
    <cellStyle name="SAPBEXundefined 3 6 8" xfId="14464" xr:uid="{00000000-0005-0000-0000-000033610000}"/>
    <cellStyle name="SAPBEXundefined 3 7" xfId="8149" xr:uid="{00000000-0005-0000-0000-000034610000}"/>
    <cellStyle name="SAPBEXundefined 3 7 2" xfId="15362" xr:uid="{00000000-0005-0000-0000-000035610000}"/>
    <cellStyle name="SAPBEXundefined 3 7 3" xfId="21048" xr:uid="{00000000-0005-0000-0000-000036610000}"/>
    <cellStyle name="SAPBEXundefined 3 8" xfId="9107" xr:uid="{00000000-0005-0000-0000-000037610000}"/>
    <cellStyle name="SAPBEXundefined 3 8 2" xfId="16320" xr:uid="{00000000-0005-0000-0000-000038610000}"/>
    <cellStyle name="SAPBEXundefined 3 8 3" xfId="21863" xr:uid="{00000000-0005-0000-0000-000039610000}"/>
    <cellStyle name="SAPBEXundefined 3 9" xfId="10280" xr:uid="{00000000-0005-0000-0000-00003A610000}"/>
    <cellStyle name="SAPBEXundefined 3 9 2" xfId="17493" xr:uid="{00000000-0005-0000-0000-00003B610000}"/>
    <cellStyle name="SAPBEXundefined 3 9 3" xfId="22930" xr:uid="{00000000-0005-0000-0000-00003C610000}"/>
    <cellStyle name="SAPBEXundefined 4" xfId="512" xr:uid="{00000000-0005-0000-0000-00003D610000}"/>
    <cellStyle name="SAPBEXundefined 4 10" xfId="13385" xr:uid="{00000000-0005-0000-0000-00003E610000}"/>
    <cellStyle name="SAPBEXundefined 4 11" xfId="25509" xr:uid="{00000000-0005-0000-0000-00003F610000}"/>
    <cellStyle name="SAPBEXundefined 4 2" xfId="593" xr:uid="{00000000-0005-0000-0000-000040610000}"/>
    <cellStyle name="SAPBEXundefined 4 2 2" xfId="1049" xr:uid="{00000000-0005-0000-0000-000041610000}"/>
    <cellStyle name="SAPBEXundefined 4 2 2 2" xfId="8564" xr:uid="{00000000-0005-0000-0000-000042610000}"/>
    <cellStyle name="SAPBEXundefined 4 2 2 2 2" xfId="15777" xr:uid="{00000000-0005-0000-0000-000043610000}"/>
    <cellStyle name="SAPBEXundefined 4 2 2 2 3" xfId="21422" xr:uid="{00000000-0005-0000-0000-000044610000}"/>
    <cellStyle name="SAPBEXundefined 4 2 2 3" xfId="8732" xr:uid="{00000000-0005-0000-0000-000045610000}"/>
    <cellStyle name="SAPBEXundefined 4 2 2 3 2" xfId="15945" xr:uid="{00000000-0005-0000-0000-000046610000}"/>
    <cellStyle name="SAPBEXundefined 4 2 2 3 3" xfId="21489" xr:uid="{00000000-0005-0000-0000-000047610000}"/>
    <cellStyle name="SAPBEXundefined 4 2 2 4" xfId="10695" xr:uid="{00000000-0005-0000-0000-000048610000}"/>
    <cellStyle name="SAPBEXundefined 4 2 2 4 2" xfId="17908" xr:uid="{00000000-0005-0000-0000-000049610000}"/>
    <cellStyle name="SAPBEXundefined 4 2 2 4 3" xfId="23304" xr:uid="{00000000-0005-0000-0000-00004A610000}"/>
    <cellStyle name="SAPBEXundefined 4 2 2 5" xfId="11789" xr:uid="{00000000-0005-0000-0000-00004B610000}"/>
    <cellStyle name="SAPBEXundefined 4 2 2 5 2" xfId="18996" xr:uid="{00000000-0005-0000-0000-00004C610000}"/>
    <cellStyle name="SAPBEXundefined 4 2 2 5 3" xfId="24150" xr:uid="{00000000-0005-0000-0000-00004D610000}"/>
    <cellStyle name="SAPBEXundefined 4 2 2 6" xfId="12234" xr:uid="{00000000-0005-0000-0000-00004E610000}"/>
    <cellStyle name="SAPBEXundefined 4 2 2 6 2" xfId="19441" xr:uid="{00000000-0005-0000-0000-00004F610000}"/>
    <cellStyle name="SAPBEXundefined 4 2 2 6 3" xfId="24476" xr:uid="{00000000-0005-0000-0000-000050610000}"/>
    <cellStyle name="SAPBEXundefined 4 2 2 7" xfId="13854" xr:uid="{00000000-0005-0000-0000-000051610000}"/>
    <cellStyle name="SAPBEXundefined 4 2 2 8" xfId="14297" xr:uid="{00000000-0005-0000-0000-000052610000}"/>
    <cellStyle name="SAPBEXundefined 4 2 3" xfId="8155" xr:uid="{00000000-0005-0000-0000-000053610000}"/>
    <cellStyle name="SAPBEXundefined 4 2 3 2" xfId="15368" xr:uid="{00000000-0005-0000-0000-000054610000}"/>
    <cellStyle name="SAPBEXundefined 4 2 3 3" xfId="21054" xr:uid="{00000000-0005-0000-0000-000055610000}"/>
    <cellStyle name="SAPBEXundefined 4 2 4" xfId="9101" xr:uid="{00000000-0005-0000-0000-000056610000}"/>
    <cellStyle name="SAPBEXundefined 4 2 4 2" xfId="16314" xr:uid="{00000000-0005-0000-0000-000057610000}"/>
    <cellStyle name="SAPBEXundefined 4 2 4 3" xfId="21857" xr:uid="{00000000-0005-0000-0000-000058610000}"/>
    <cellStyle name="SAPBEXundefined 4 2 5" xfId="10286" xr:uid="{00000000-0005-0000-0000-000059610000}"/>
    <cellStyle name="SAPBEXundefined 4 2 5 2" xfId="17499" xr:uid="{00000000-0005-0000-0000-00005A610000}"/>
    <cellStyle name="SAPBEXundefined 4 2 5 3" xfId="22936" xr:uid="{00000000-0005-0000-0000-00005B610000}"/>
    <cellStyle name="SAPBEXundefined 4 2 6" xfId="11376" xr:uid="{00000000-0005-0000-0000-00005C610000}"/>
    <cellStyle name="SAPBEXundefined 4 2 6 2" xfId="18583" xr:uid="{00000000-0005-0000-0000-00005D610000}"/>
    <cellStyle name="SAPBEXundefined 4 2 6 3" xfId="23778" xr:uid="{00000000-0005-0000-0000-00005E610000}"/>
    <cellStyle name="SAPBEXundefined 4 2 7" xfId="12611" xr:uid="{00000000-0005-0000-0000-00005F610000}"/>
    <cellStyle name="SAPBEXundefined 4 2 7 2" xfId="19818" xr:uid="{00000000-0005-0000-0000-000060610000}"/>
    <cellStyle name="SAPBEXundefined 4 2 7 3" xfId="24841" xr:uid="{00000000-0005-0000-0000-000061610000}"/>
    <cellStyle name="SAPBEXundefined 4 2 8" xfId="13452" xr:uid="{00000000-0005-0000-0000-000062610000}"/>
    <cellStyle name="SAPBEXundefined 4 3" xfId="658" xr:uid="{00000000-0005-0000-0000-000063610000}"/>
    <cellStyle name="SAPBEXundefined 4 3 2" xfId="1114" xr:uid="{00000000-0005-0000-0000-000064610000}"/>
    <cellStyle name="SAPBEXundefined 4 3 2 2" xfId="8565" xr:uid="{00000000-0005-0000-0000-000065610000}"/>
    <cellStyle name="SAPBEXundefined 4 3 2 2 2" xfId="15778" xr:uid="{00000000-0005-0000-0000-000066610000}"/>
    <cellStyle name="SAPBEXundefined 4 3 2 2 3" xfId="21423" xr:uid="{00000000-0005-0000-0000-000067610000}"/>
    <cellStyle name="SAPBEXundefined 4 3 2 3" xfId="8731" xr:uid="{00000000-0005-0000-0000-000068610000}"/>
    <cellStyle name="SAPBEXundefined 4 3 2 3 2" xfId="15944" xr:uid="{00000000-0005-0000-0000-000069610000}"/>
    <cellStyle name="SAPBEXundefined 4 3 2 3 3" xfId="21488" xr:uid="{00000000-0005-0000-0000-00006A610000}"/>
    <cellStyle name="SAPBEXundefined 4 3 2 4" xfId="10696" xr:uid="{00000000-0005-0000-0000-00006B610000}"/>
    <cellStyle name="SAPBEXundefined 4 3 2 4 2" xfId="17909" xr:uid="{00000000-0005-0000-0000-00006C610000}"/>
    <cellStyle name="SAPBEXundefined 4 3 2 4 3" xfId="23305" xr:uid="{00000000-0005-0000-0000-00006D610000}"/>
    <cellStyle name="SAPBEXundefined 4 3 2 5" xfId="11854" xr:uid="{00000000-0005-0000-0000-00006E610000}"/>
    <cellStyle name="SAPBEXundefined 4 3 2 5 2" xfId="19061" xr:uid="{00000000-0005-0000-0000-00006F610000}"/>
    <cellStyle name="SAPBEXundefined 4 3 2 5 3" xfId="24215" xr:uid="{00000000-0005-0000-0000-000070610000}"/>
    <cellStyle name="SAPBEXundefined 4 3 2 6" xfId="12169" xr:uid="{00000000-0005-0000-0000-000071610000}"/>
    <cellStyle name="SAPBEXundefined 4 3 2 6 2" xfId="19376" xr:uid="{00000000-0005-0000-0000-000072610000}"/>
    <cellStyle name="SAPBEXundefined 4 3 2 6 3" xfId="24411" xr:uid="{00000000-0005-0000-0000-000073610000}"/>
    <cellStyle name="SAPBEXundefined 4 3 2 7" xfId="13919" xr:uid="{00000000-0005-0000-0000-000074610000}"/>
    <cellStyle name="SAPBEXundefined 4 3 2 8" xfId="14232" xr:uid="{00000000-0005-0000-0000-000075610000}"/>
    <cellStyle name="SAPBEXundefined 4 3 3" xfId="8156" xr:uid="{00000000-0005-0000-0000-000076610000}"/>
    <cellStyle name="SAPBEXundefined 4 3 3 2" xfId="15369" xr:uid="{00000000-0005-0000-0000-000077610000}"/>
    <cellStyle name="SAPBEXundefined 4 3 3 3" xfId="21055" xr:uid="{00000000-0005-0000-0000-000078610000}"/>
    <cellStyle name="SAPBEXundefined 4 3 4" xfId="9100" xr:uid="{00000000-0005-0000-0000-000079610000}"/>
    <cellStyle name="SAPBEXundefined 4 3 4 2" xfId="16313" xr:uid="{00000000-0005-0000-0000-00007A610000}"/>
    <cellStyle name="SAPBEXundefined 4 3 4 3" xfId="21856" xr:uid="{00000000-0005-0000-0000-00007B610000}"/>
    <cellStyle name="SAPBEXundefined 4 3 5" xfId="10287" xr:uid="{00000000-0005-0000-0000-00007C610000}"/>
    <cellStyle name="SAPBEXundefined 4 3 5 2" xfId="17500" xr:uid="{00000000-0005-0000-0000-00007D610000}"/>
    <cellStyle name="SAPBEXundefined 4 3 5 3" xfId="22937" xr:uid="{00000000-0005-0000-0000-00007E610000}"/>
    <cellStyle name="SAPBEXundefined 4 3 6" xfId="11441" xr:uid="{00000000-0005-0000-0000-00007F610000}"/>
    <cellStyle name="SAPBEXundefined 4 3 6 2" xfId="18648" xr:uid="{00000000-0005-0000-0000-000080610000}"/>
    <cellStyle name="SAPBEXundefined 4 3 6 3" xfId="23843" xr:uid="{00000000-0005-0000-0000-000081610000}"/>
    <cellStyle name="SAPBEXundefined 4 3 7" xfId="12544" xr:uid="{00000000-0005-0000-0000-000082610000}"/>
    <cellStyle name="SAPBEXundefined 4 3 7 2" xfId="19751" xr:uid="{00000000-0005-0000-0000-000083610000}"/>
    <cellStyle name="SAPBEXundefined 4 3 7 3" xfId="24776" xr:uid="{00000000-0005-0000-0000-000084610000}"/>
    <cellStyle name="SAPBEXundefined 4 3 8" xfId="13517" xr:uid="{00000000-0005-0000-0000-000085610000}"/>
    <cellStyle name="SAPBEXundefined 4 3 9" xfId="14579" xr:uid="{00000000-0005-0000-0000-000086610000}"/>
    <cellStyle name="SAPBEXundefined 4 4" xfId="713" xr:uid="{00000000-0005-0000-0000-000087610000}"/>
    <cellStyle name="SAPBEXundefined 4 4 2" xfId="1169" xr:uid="{00000000-0005-0000-0000-000088610000}"/>
    <cellStyle name="SAPBEXundefined 4 4 2 2" xfId="8566" xr:uid="{00000000-0005-0000-0000-000089610000}"/>
    <cellStyle name="SAPBEXundefined 4 4 2 2 2" xfId="15779" xr:uid="{00000000-0005-0000-0000-00008A610000}"/>
    <cellStyle name="SAPBEXundefined 4 4 2 2 3" xfId="21424" xr:uid="{00000000-0005-0000-0000-00008B610000}"/>
    <cellStyle name="SAPBEXundefined 4 4 2 3" xfId="8730" xr:uid="{00000000-0005-0000-0000-00008C610000}"/>
    <cellStyle name="SAPBEXundefined 4 4 2 3 2" xfId="15943" xr:uid="{00000000-0005-0000-0000-00008D610000}"/>
    <cellStyle name="SAPBEXundefined 4 4 2 3 3" xfId="21487" xr:uid="{00000000-0005-0000-0000-00008E610000}"/>
    <cellStyle name="SAPBEXundefined 4 4 2 4" xfId="10697" xr:uid="{00000000-0005-0000-0000-00008F610000}"/>
    <cellStyle name="SAPBEXundefined 4 4 2 4 2" xfId="17910" xr:uid="{00000000-0005-0000-0000-000090610000}"/>
    <cellStyle name="SAPBEXundefined 4 4 2 4 3" xfId="23306" xr:uid="{00000000-0005-0000-0000-000091610000}"/>
    <cellStyle name="SAPBEXundefined 4 4 2 5" xfId="11909" xr:uid="{00000000-0005-0000-0000-000092610000}"/>
    <cellStyle name="SAPBEXundefined 4 4 2 5 2" xfId="19116" xr:uid="{00000000-0005-0000-0000-000093610000}"/>
    <cellStyle name="SAPBEXundefined 4 4 2 5 3" xfId="24270" xr:uid="{00000000-0005-0000-0000-000094610000}"/>
    <cellStyle name="SAPBEXundefined 4 4 2 6" xfId="12114" xr:uid="{00000000-0005-0000-0000-000095610000}"/>
    <cellStyle name="SAPBEXundefined 4 4 2 6 2" xfId="19321" xr:uid="{00000000-0005-0000-0000-000096610000}"/>
    <cellStyle name="SAPBEXundefined 4 4 2 6 3" xfId="24356" xr:uid="{00000000-0005-0000-0000-000097610000}"/>
    <cellStyle name="SAPBEXundefined 4 4 2 7" xfId="13974" xr:uid="{00000000-0005-0000-0000-000098610000}"/>
    <cellStyle name="SAPBEXundefined 4 4 2 8" xfId="14177" xr:uid="{00000000-0005-0000-0000-000099610000}"/>
    <cellStyle name="SAPBEXundefined 4 4 3" xfId="8157" xr:uid="{00000000-0005-0000-0000-00009A610000}"/>
    <cellStyle name="SAPBEXundefined 4 4 3 2" xfId="15370" xr:uid="{00000000-0005-0000-0000-00009B610000}"/>
    <cellStyle name="SAPBEXundefined 4 4 3 3" xfId="21056" xr:uid="{00000000-0005-0000-0000-00009C610000}"/>
    <cellStyle name="SAPBEXundefined 4 4 4" xfId="9099" xr:uid="{00000000-0005-0000-0000-00009D610000}"/>
    <cellStyle name="SAPBEXundefined 4 4 4 2" xfId="16312" xr:uid="{00000000-0005-0000-0000-00009E610000}"/>
    <cellStyle name="SAPBEXundefined 4 4 4 3" xfId="21855" xr:uid="{00000000-0005-0000-0000-00009F610000}"/>
    <cellStyle name="SAPBEXundefined 4 4 5" xfId="10288" xr:uid="{00000000-0005-0000-0000-0000A0610000}"/>
    <cellStyle name="SAPBEXundefined 4 4 5 2" xfId="17501" xr:uid="{00000000-0005-0000-0000-0000A1610000}"/>
    <cellStyle name="SAPBEXundefined 4 4 5 3" xfId="22938" xr:uid="{00000000-0005-0000-0000-0000A2610000}"/>
    <cellStyle name="SAPBEXundefined 4 4 6" xfId="11496" xr:uid="{00000000-0005-0000-0000-0000A3610000}"/>
    <cellStyle name="SAPBEXundefined 4 4 6 2" xfId="18703" xr:uid="{00000000-0005-0000-0000-0000A4610000}"/>
    <cellStyle name="SAPBEXundefined 4 4 6 3" xfId="23898" xr:uid="{00000000-0005-0000-0000-0000A5610000}"/>
    <cellStyle name="SAPBEXundefined 4 4 7" xfId="12484" xr:uid="{00000000-0005-0000-0000-0000A6610000}"/>
    <cellStyle name="SAPBEXundefined 4 4 7 2" xfId="19691" xr:uid="{00000000-0005-0000-0000-0000A7610000}"/>
    <cellStyle name="SAPBEXundefined 4 4 7 3" xfId="24724" xr:uid="{00000000-0005-0000-0000-0000A8610000}"/>
    <cellStyle name="SAPBEXundefined 4 4 8" xfId="13572" xr:uid="{00000000-0005-0000-0000-0000A9610000}"/>
    <cellStyle name="SAPBEXundefined 4 4 9" xfId="14525" xr:uid="{00000000-0005-0000-0000-0000AA610000}"/>
    <cellStyle name="SAPBEXundefined 4 5" xfId="8154" xr:uid="{00000000-0005-0000-0000-0000AB610000}"/>
    <cellStyle name="SAPBEXundefined 4 5 2" xfId="15367" xr:uid="{00000000-0005-0000-0000-0000AC610000}"/>
    <cellStyle name="SAPBEXundefined 4 5 3" xfId="21053" xr:uid="{00000000-0005-0000-0000-0000AD610000}"/>
    <cellStyle name="SAPBEXundefined 4 6" xfId="9102" xr:uid="{00000000-0005-0000-0000-0000AE610000}"/>
    <cellStyle name="SAPBEXundefined 4 6 2" xfId="16315" xr:uid="{00000000-0005-0000-0000-0000AF610000}"/>
    <cellStyle name="SAPBEXundefined 4 6 3" xfId="21858" xr:uid="{00000000-0005-0000-0000-0000B0610000}"/>
    <cellStyle name="SAPBEXundefined 4 7" xfId="10285" xr:uid="{00000000-0005-0000-0000-0000B1610000}"/>
    <cellStyle name="SAPBEXundefined 4 7 2" xfId="17498" xr:uid="{00000000-0005-0000-0000-0000B2610000}"/>
    <cellStyle name="SAPBEXundefined 4 7 3" xfId="22935" xr:uid="{00000000-0005-0000-0000-0000B3610000}"/>
    <cellStyle name="SAPBEXundefined 4 8" xfId="11295" xr:uid="{00000000-0005-0000-0000-0000B4610000}"/>
    <cellStyle name="SAPBEXundefined 4 8 2" xfId="18502" xr:uid="{00000000-0005-0000-0000-0000B5610000}"/>
    <cellStyle name="SAPBEXundefined 4 8 3" xfId="23701" xr:uid="{00000000-0005-0000-0000-0000B6610000}"/>
    <cellStyle name="SAPBEXundefined 4 9" xfId="12719" xr:uid="{00000000-0005-0000-0000-0000B7610000}"/>
    <cellStyle name="SAPBEXundefined 4 9 2" xfId="19926" xr:uid="{00000000-0005-0000-0000-0000B8610000}"/>
    <cellStyle name="SAPBEXundefined 4 9 3" xfId="24917" xr:uid="{00000000-0005-0000-0000-0000B9610000}"/>
    <cellStyle name="SAPBEXundefined 5" xfId="822" xr:uid="{00000000-0005-0000-0000-0000BA610000}"/>
    <cellStyle name="SAPBEXundefined 5 2" xfId="8567" xr:uid="{00000000-0005-0000-0000-0000BB610000}"/>
    <cellStyle name="SAPBEXundefined 5 2 2" xfId="15780" xr:uid="{00000000-0005-0000-0000-0000BC610000}"/>
    <cellStyle name="SAPBEXundefined 5 2 3" xfId="21425" xr:uid="{00000000-0005-0000-0000-0000BD610000}"/>
    <cellStyle name="SAPBEXundefined 5 3" xfId="8729" xr:uid="{00000000-0005-0000-0000-0000BE610000}"/>
    <cellStyle name="SAPBEXundefined 5 3 2" xfId="15942" xr:uid="{00000000-0005-0000-0000-0000BF610000}"/>
    <cellStyle name="SAPBEXundefined 5 3 3" xfId="21486" xr:uid="{00000000-0005-0000-0000-0000C0610000}"/>
    <cellStyle name="SAPBEXundefined 5 4" xfId="10698" xr:uid="{00000000-0005-0000-0000-0000C1610000}"/>
    <cellStyle name="SAPBEXundefined 5 4 2" xfId="17911" xr:uid="{00000000-0005-0000-0000-0000C2610000}"/>
    <cellStyle name="SAPBEXundefined 5 4 3" xfId="23307" xr:uid="{00000000-0005-0000-0000-0000C3610000}"/>
    <cellStyle name="SAPBEXundefined 5 5" xfId="11562" xr:uid="{00000000-0005-0000-0000-0000C4610000}"/>
    <cellStyle name="SAPBEXundefined 5 5 2" xfId="18769" xr:uid="{00000000-0005-0000-0000-0000C5610000}"/>
    <cellStyle name="SAPBEXundefined 5 5 3" xfId="23945" xr:uid="{00000000-0005-0000-0000-0000C6610000}"/>
    <cellStyle name="SAPBEXundefined 5 6" xfId="12440" xr:uid="{00000000-0005-0000-0000-0000C7610000}"/>
    <cellStyle name="SAPBEXundefined 5 6 2" xfId="19647" xr:uid="{00000000-0005-0000-0000-0000C8610000}"/>
    <cellStyle name="SAPBEXundefined 5 6 3" xfId="24681" xr:uid="{00000000-0005-0000-0000-0000C9610000}"/>
    <cellStyle name="SAPBEXundefined 5 7" xfId="13628" xr:uid="{00000000-0005-0000-0000-0000CA610000}"/>
    <cellStyle name="SAPBEXundefined 5 8" xfId="14486" xr:uid="{00000000-0005-0000-0000-0000CB610000}"/>
    <cellStyle name="SAPBEXundefined 6" xfId="7453" xr:uid="{00000000-0005-0000-0000-0000CC610000}"/>
    <cellStyle name="SAPBEXundefined 6 2" xfId="9671" xr:uid="{00000000-0005-0000-0000-0000CD610000}"/>
    <cellStyle name="SAPBEXundefined 6 2 2" xfId="16884" xr:uid="{00000000-0005-0000-0000-0000CE610000}"/>
    <cellStyle name="SAPBEXundefined 6 2 3" xfId="22350" xr:uid="{00000000-0005-0000-0000-0000CF610000}"/>
    <cellStyle name="SAPBEXundefined 6 3" xfId="9869" xr:uid="{00000000-0005-0000-0000-0000D0610000}"/>
    <cellStyle name="SAPBEXundefined 6 3 2" xfId="17082" xr:uid="{00000000-0005-0000-0000-0000D1610000}"/>
    <cellStyle name="SAPBEXundefined 6 3 3" xfId="22548" xr:uid="{00000000-0005-0000-0000-0000D2610000}"/>
    <cellStyle name="SAPBEXundefined 6 4" xfId="11073" xr:uid="{00000000-0005-0000-0000-0000D3610000}"/>
    <cellStyle name="SAPBEXundefined 6 4 2" xfId="18286" xr:uid="{00000000-0005-0000-0000-0000D4610000}"/>
    <cellStyle name="SAPBEXundefined 6 4 3" xfId="23503" xr:uid="{00000000-0005-0000-0000-0000D5610000}"/>
    <cellStyle name="SAPBEXundefined 6 5" xfId="13025" xr:uid="{00000000-0005-0000-0000-0000D6610000}"/>
    <cellStyle name="SAPBEXundefined 6 5 2" xfId="20232" xr:uid="{00000000-0005-0000-0000-0000D7610000}"/>
    <cellStyle name="SAPBEXundefined 6 5 3" xfId="25188" xr:uid="{00000000-0005-0000-0000-0000D8610000}"/>
    <cellStyle name="SAPBEXundefined 6 6" xfId="13209" xr:uid="{00000000-0005-0000-0000-0000D9610000}"/>
    <cellStyle name="SAPBEXundefined 6 6 2" xfId="20416" xr:uid="{00000000-0005-0000-0000-0000DA610000}"/>
    <cellStyle name="SAPBEXundefined 6 6 3" xfId="25372" xr:uid="{00000000-0005-0000-0000-0000DB610000}"/>
    <cellStyle name="SAPBEXundefined 6 7" xfId="14883" xr:uid="{00000000-0005-0000-0000-0000DC610000}"/>
    <cellStyle name="SAPBEXundefined 6 8" xfId="20594" xr:uid="{00000000-0005-0000-0000-0000DD610000}"/>
    <cellStyle name="SAPBEXundefined 7" xfId="7726" xr:uid="{00000000-0005-0000-0000-0000DE610000}"/>
    <cellStyle name="SAPBEXundefined 7 2" xfId="14943" xr:uid="{00000000-0005-0000-0000-0000DF610000}"/>
    <cellStyle name="SAPBEXundefined 7 3" xfId="20664" xr:uid="{00000000-0005-0000-0000-0000E0610000}"/>
    <cellStyle name="SAPBEXundefined 8" xfId="9113" xr:uid="{00000000-0005-0000-0000-0000E1610000}"/>
    <cellStyle name="SAPBEXundefined 8 2" xfId="16326" xr:uid="{00000000-0005-0000-0000-0000E2610000}"/>
    <cellStyle name="SAPBEXundefined 8 3" xfId="21869" xr:uid="{00000000-0005-0000-0000-0000E3610000}"/>
    <cellStyle name="SAPBEXundefined 9" xfId="10274" xr:uid="{00000000-0005-0000-0000-0000E4610000}"/>
    <cellStyle name="SAPBEXundefined 9 2" xfId="17487" xr:uid="{00000000-0005-0000-0000-0000E5610000}"/>
    <cellStyle name="SAPBEXundefined 9 3" xfId="22924" xr:uid="{00000000-0005-0000-0000-0000E6610000}"/>
    <cellStyle name="Sched" xfId="7454" xr:uid="{00000000-0005-0000-0000-0000E7610000}"/>
    <cellStyle name="Sched 2" xfId="7455" xr:uid="{00000000-0005-0000-0000-0000E8610000}"/>
    <cellStyle name="SEM-BPS-data" xfId="7456" xr:uid="{00000000-0005-0000-0000-0000E9610000}"/>
    <cellStyle name="SEM-BPS-head" xfId="7457" xr:uid="{00000000-0005-0000-0000-0000EA610000}"/>
    <cellStyle name="SEM-BPS-headdata" xfId="7458" xr:uid="{00000000-0005-0000-0000-0000EB610000}"/>
    <cellStyle name="SEM-BPS-headdata 2" xfId="14885" xr:uid="{00000000-0005-0000-0000-0000EC610000}"/>
    <cellStyle name="SEM-BPS-headdata 3" xfId="20595" xr:uid="{00000000-0005-0000-0000-0000ED610000}"/>
    <cellStyle name="SEM-BPS-headkey" xfId="7459" xr:uid="{00000000-0005-0000-0000-0000EE610000}"/>
    <cellStyle name="SEM-BPS-input-on" xfId="7460" xr:uid="{00000000-0005-0000-0000-0000EF610000}"/>
    <cellStyle name="SEM-BPS-input-on 2" xfId="14887" xr:uid="{00000000-0005-0000-0000-0000F0610000}"/>
    <cellStyle name="SEM-BPS-input-on 3" xfId="20596" xr:uid="{00000000-0005-0000-0000-0000F1610000}"/>
    <cellStyle name="SEM-BPS-key" xfId="7461" xr:uid="{00000000-0005-0000-0000-0000F2610000}"/>
    <cellStyle name="SEM-BPS-sub1" xfId="7462" xr:uid="{00000000-0005-0000-0000-0000F3610000}"/>
    <cellStyle name="SEM-BPS-sub2" xfId="7463" xr:uid="{00000000-0005-0000-0000-0000F4610000}"/>
    <cellStyle name="SEM-BPS-total" xfId="7464" xr:uid="{00000000-0005-0000-0000-0000F5610000}"/>
    <cellStyle name="Sheet Title" xfId="335" xr:uid="{00000000-0005-0000-0000-0000F6610000}"/>
    <cellStyle name="small" xfId="7465" xr:uid="{00000000-0005-0000-0000-0000F7610000}"/>
    <cellStyle name="small 10" xfId="20597" xr:uid="{00000000-0005-0000-0000-0000F8610000}"/>
    <cellStyle name="small 2" xfId="7466" xr:uid="{00000000-0005-0000-0000-0000F9610000}"/>
    <cellStyle name="small 2 2" xfId="7467" xr:uid="{00000000-0005-0000-0000-0000FA610000}"/>
    <cellStyle name="small 2 2 2" xfId="9674" xr:uid="{00000000-0005-0000-0000-0000FB610000}"/>
    <cellStyle name="small 2 2 2 2" xfId="16887" xr:uid="{00000000-0005-0000-0000-0000FC610000}"/>
    <cellStyle name="small 2 2 2 3" xfId="22353" xr:uid="{00000000-0005-0000-0000-0000FD610000}"/>
    <cellStyle name="small 2 2 3" xfId="9872" xr:uid="{00000000-0005-0000-0000-0000FE610000}"/>
    <cellStyle name="small 2 2 3 2" xfId="17085" xr:uid="{00000000-0005-0000-0000-0000FF610000}"/>
    <cellStyle name="small 2 2 3 3" xfId="22551" xr:uid="{00000000-0005-0000-0000-000000620000}"/>
    <cellStyle name="small 2 2 4" xfId="11076" xr:uid="{00000000-0005-0000-0000-000001620000}"/>
    <cellStyle name="small 2 2 4 2" xfId="18289" xr:uid="{00000000-0005-0000-0000-000002620000}"/>
    <cellStyle name="small 2 2 4 3" xfId="23506" xr:uid="{00000000-0005-0000-0000-000003620000}"/>
    <cellStyle name="small 2 2 5" xfId="13031" xr:uid="{00000000-0005-0000-0000-000004620000}"/>
    <cellStyle name="small 2 2 5 2" xfId="20238" xr:uid="{00000000-0005-0000-0000-000005620000}"/>
    <cellStyle name="small 2 2 5 3" xfId="25194" xr:uid="{00000000-0005-0000-0000-000006620000}"/>
    <cellStyle name="small 2 2 6" xfId="13212" xr:uid="{00000000-0005-0000-0000-000007620000}"/>
    <cellStyle name="small 2 2 6 2" xfId="20419" xr:uid="{00000000-0005-0000-0000-000008620000}"/>
    <cellStyle name="small 2 2 6 3" xfId="25375" xr:uid="{00000000-0005-0000-0000-000009620000}"/>
    <cellStyle name="small 2 2 7" xfId="20599" xr:uid="{00000000-0005-0000-0000-00000A620000}"/>
    <cellStyle name="small 2 3" xfId="7468" xr:uid="{00000000-0005-0000-0000-00000B620000}"/>
    <cellStyle name="small 2 3 2" xfId="9675" xr:uid="{00000000-0005-0000-0000-00000C620000}"/>
    <cellStyle name="small 2 3 2 2" xfId="16888" xr:uid="{00000000-0005-0000-0000-00000D620000}"/>
    <cellStyle name="small 2 3 2 3" xfId="22354" xr:uid="{00000000-0005-0000-0000-00000E620000}"/>
    <cellStyle name="small 2 3 3" xfId="9873" xr:uid="{00000000-0005-0000-0000-00000F620000}"/>
    <cellStyle name="small 2 3 3 2" xfId="17086" xr:uid="{00000000-0005-0000-0000-000010620000}"/>
    <cellStyle name="small 2 3 3 3" xfId="22552" xr:uid="{00000000-0005-0000-0000-000011620000}"/>
    <cellStyle name="small 2 3 4" xfId="11077" xr:uid="{00000000-0005-0000-0000-000012620000}"/>
    <cellStyle name="small 2 3 4 2" xfId="18290" xr:uid="{00000000-0005-0000-0000-000013620000}"/>
    <cellStyle name="small 2 3 4 3" xfId="23507" xr:uid="{00000000-0005-0000-0000-000014620000}"/>
    <cellStyle name="small 2 3 5" xfId="13032" xr:uid="{00000000-0005-0000-0000-000015620000}"/>
    <cellStyle name="small 2 3 5 2" xfId="20239" xr:uid="{00000000-0005-0000-0000-000016620000}"/>
    <cellStyle name="small 2 3 5 3" xfId="25195" xr:uid="{00000000-0005-0000-0000-000017620000}"/>
    <cellStyle name="small 2 3 6" xfId="13213" xr:uid="{00000000-0005-0000-0000-000018620000}"/>
    <cellStyle name="small 2 3 6 2" xfId="20420" xr:uid="{00000000-0005-0000-0000-000019620000}"/>
    <cellStyle name="small 2 3 6 3" xfId="25376" xr:uid="{00000000-0005-0000-0000-00001A620000}"/>
    <cellStyle name="small 2 3 7" xfId="20600" xr:uid="{00000000-0005-0000-0000-00001B620000}"/>
    <cellStyle name="small 2 4" xfId="9673" xr:uid="{00000000-0005-0000-0000-00001C620000}"/>
    <cellStyle name="small 2 4 2" xfId="16886" xr:uid="{00000000-0005-0000-0000-00001D620000}"/>
    <cellStyle name="small 2 4 3" xfId="22352" xr:uid="{00000000-0005-0000-0000-00001E620000}"/>
    <cellStyle name="small 2 5" xfId="9871" xr:uid="{00000000-0005-0000-0000-00001F620000}"/>
    <cellStyle name="small 2 5 2" xfId="17084" xr:uid="{00000000-0005-0000-0000-000020620000}"/>
    <cellStyle name="small 2 5 3" xfId="22550" xr:uid="{00000000-0005-0000-0000-000021620000}"/>
    <cellStyle name="small 2 6" xfId="11075" xr:uid="{00000000-0005-0000-0000-000022620000}"/>
    <cellStyle name="small 2 6 2" xfId="18288" xr:uid="{00000000-0005-0000-0000-000023620000}"/>
    <cellStyle name="small 2 6 3" xfId="23505" xr:uid="{00000000-0005-0000-0000-000024620000}"/>
    <cellStyle name="small 2 7" xfId="13030" xr:uid="{00000000-0005-0000-0000-000025620000}"/>
    <cellStyle name="small 2 7 2" xfId="20237" xr:uid="{00000000-0005-0000-0000-000026620000}"/>
    <cellStyle name="small 2 7 3" xfId="25193" xr:uid="{00000000-0005-0000-0000-000027620000}"/>
    <cellStyle name="small 2 8" xfId="13211" xr:uid="{00000000-0005-0000-0000-000028620000}"/>
    <cellStyle name="small 2 8 2" xfId="20418" xr:uid="{00000000-0005-0000-0000-000029620000}"/>
    <cellStyle name="small 2 8 3" xfId="25374" xr:uid="{00000000-0005-0000-0000-00002A620000}"/>
    <cellStyle name="small 2 9" xfId="20598" xr:uid="{00000000-0005-0000-0000-00002B620000}"/>
    <cellStyle name="small 3" xfId="7469" xr:uid="{00000000-0005-0000-0000-00002C620000}"/>
    <cellStyle name="small 3 2" xfId="9676" xr:uid="{00000000-0005-0000-0000-00002D620000}"/>
    <cellStyle name="small 3 2 2" xfId="16889" xr:uid="{00000000-0005-0000-0000-00002E620000}"/>
    <cellStyle name="small 3 2 3" xfId="22355" xr:uid="{00000000-0005-0000-0000-00002F620000}"/>
    <cellStyle name="small 3 3" xfId="9874" xr:uid="{00000000-0005-0000-0000-000030620000}"/>
    <cellStyle name="small 3 3 2" xfId="17087" xr:uid="{00000000-0005-0000-0000-000031620000}"/>
    <cellStyle name="small 3 3 3" xfId="22553" xr:uid="{00000000-0005-0000-0000-000032620000}"/>
    <cellStyle name="small 3 4" xfId="11078" xr:uid="{00000000-0005-0000-0000-000033620000}"/>
    <cellStyle name="small 3 4 2" xfId="18291" xr:uid="{00000000-0005-0000-0000-000034620000}"/>
    <cellStyle name="small 3 4 3" xfId="23508" xr:uid="{00000000-0005-0000-0000-000035620000}"/>
    <cellStyle name="small 3 5" xfId="13033" xr:uid="{00000000-0005-0000-0000-000036620000}"/>
    <cellStyle name="small 3 5 2" xfId="20240" xr:uid="{00000000-0005-0000-0000-000037620000}"/>
    <cellStyle name="small 3 5 3" xfId="25196" xr:uid="{00000000-0005-0000-0000-000038620000}"/>
    <cellStyle name="small 3 6" xfId="13214" xr:uid="{00000000-0005-0000-0000-000039620000}"/>
    <cellStyle name="small 3 6 2" xfId="20421" xr:uid="{00000000-0005-0000-0000-00003A620000}"/>
    <cellStyle name="small 3 6 3" xfId="25377" xr:uid="{00000000-0005-0000-0000-00003B620000}"/>
    <cellStyle name="small 3 7" xfId="20601" xr:uid="{00000000-0005-0000-0000-00003C620000}"/>
    <cellStyle name="small 4" xfId="7470" xr:uid="{00000000-0005-0000-0000-00003D620000}"/>
    <cellStyle name="small 4 2" xfId="9677" xr:uid="{00000000-0005-0000-0000-00003E620000}"/>
    <cellStyle name="small 4 2 2" xfId="16890" xr:uid="{00000000-0005-0000-0000-00003F620000}"/>
    <cellStyle name="small 4 2 3" xfId="22356" xr:uid="{00000000-0005-0000-0000-000040620000}"/>
    <cellStyle name="small 4 3" xfId="9875" xr:uid="{00000000-0005-0000-0000-000041620000}"/>
    <cellStyle name="small 4 3 2" xfId="17088" xr:uid="{00000000-0005-0000-0000-000042620000}"/>
    <cellStyle name="small 4 3 3" xfId="22554" xr:uid="{00000000-0005-0000-0000-000043620000}"/>
    <cellStyle name="small 4 4" xfId="11079" xr:uid="{00000000-0005-0000-0000-000044620000}"/>
    <cellStyle name="small 4 4 2" xfId="18292" xr:uid="{00000000-0005-0000-0000-000045620000}"/>
    <cellStyle name="small 4 4 3" xfId="23509" xr:uid="{00000000-0005-0000-0000-000046620000}"/>
    <cellStyle name="small 4 5" xfId="13034" xr:uid="{00000000-0005-0000-0000-000047620000}"/>
    <cellStyle name="small 4 5 2" xfId="20241" xr:uid="{00000000-0005-0000-0000-000048620000}"/>
    <cellStyle name="small 4 5 3" xfId="25197" xr:uid="{00000000-0005-0000-0000-000049620000}"/>
    <cellStyle name="small 4 6" xfId="13215" xr:uid="{00000000-0005-0000-0000-00004A620000}"/>
    <cellStyle name="small 4 6 2" xfId="20422" xr:uid="{00000000-0005-0000-0000-00004B620000}"/>
    <cellStyle name="small 4 6 3" xfId="25378" xr:uid="{00000000-0005-0000-0000-00004C620000}"/>
    <cellStyle name="small 4 7" xfId="20602" xr:uid="{00000000-0005-0000-0000-00004D620000}"/>
    <cellStyle name="small 5" xfId="9672" xr:uid="{00000000-0005-0000-0000-00004E620000}"/>
    <cellStyle name="small 5 2" xfId="16885" xr:uid="{00000000-0005-0000-0000-00004F620000}"/>
    <cellStyle name="small 5 3" xfId="22351" xr:uid="{00000000-0005-0000-0000-000050620000}"/>
    <cellStyle name="small 6" xfId="9870" xr:uid="{00000000-0005-0000-0000-000051620000}"/>
    <cellStyle name="small 6 2" xfId="17083" xr:uid="{00000000-0005-0000-0000-000052620000}"/>
    <cellStyle name="small 6 3" xfId="22549" xr:uid="{00000000-0005-0000-0000-000053620000}"/>
    <cellStyle name="small 7" xfId="11074" xr:uid="{00000000-0005-0000-0000-000054620000}"/>
    <cellStyle name="small 7 2" xfId="18287" xr:uid="{00000000-0005-0000-0000-000055620000}"/>
    <cellStyle name="small 7 3" xfId="23504" xr:uid="{00000000-0005-0000-0000-000056620000}"/>
    <cellStyle name="small 8" xfId="13029" xr:uid="{00000000-0005-0000-0000-000057620000}"/>
    <cellStyle name="small 8 2" xfId="20236" xr:uid="{00000000-0005-0000-0000-000058620000}"/>
    <cellStyle name="small 8 3" xfId="25192" xr:uid="{00000000-0005-0000-0000-000059620000}"/>
    <cellStyle name="small 9" xfId="13210" xr:uid="{00000000-0005-0000-0000-00005A620000}"/>
    <cellStyle name="small 9 2" xfId="20417" xr:uid="{00000000-0005-0000-0000-00005B620000}"/>
    <cellStyle name="small 9 3" xfId="25373" xr:uid="{00000000-0005-0000-0000-00005C620000}"/>
    <cellStyle name="Style 1" xfId="343" xr:uid="{00000000-0005-0000-0000-00005D620000}"/>
    <cellStyle name="Style 1 2" xfId="344" xr:uid="{00000000-0005-0000-0000-00005E620000}"/>
    <cellStyle name="Style 2" xfId="7471" xr:uid="{00000000-0005-0000-0000-00005F620000}"/>
    <cellStyle name="Style 2 2" xfId="7472" xr:uid="{00000000-0005-0000-0000-000060620000}"/>
    <cellStyle name="Style 26" xfId="7473" xr:uid="{00000000-0005-0000-0000-000061620000}"/>
    <cellStyle name="Style 28" xfId="7474" xr:uid="{00000000-0005-0000-0000-000062620000}"/>
    <cellStyle name="Style 28 2" xfId="7475" xr:uid="{00000000-0005-0000-0000-000063620000}"/>
    <cellStyle name="Style 3" xfId="7476" xr:uid="{00000000-0005-0000-0000-000064620000}"/>
    <cellStyle name="Style 35" xfId="7477" xr:uid="{00000000-0005-0000-0000-000065620000}"/>
    <cellStyle name="Style 36" xfId="7478" xr:uid="{00000000-0005-0000-0000-000066620000}"/>
    <cellStyle name="Subtitle" xfId="7479" xr:uid="{00000000-0005-0000-0000-000067620000}"/>
    <cellStyle name="Subtotal" xfId="7480" xr:uid="{00000000-0005-0000-0000-000068620000}"/>
    <cellStyle name="Table Header" xfId="7481" xr:uid="{00000000-0005-0000-0000-000069620000}"/>
    <cellStyle name="test a style" xfId="7482" xr:uid="{00000000-0005-0000-0000-00006A620000}"/>
    <cellStyle name="Text" xfId="7483" xr:uid="{00000000-0005-0000-0000-00006B620000}"/>
    <cellStyle name="Text 2" xfId="7484" xr:uid="{00000000-0005-0000-0000-00006C620000}"/>
    <cellStyle name="Thousand" xfId="7485" xr:uid="{00000000-0005-0000-0000-00006D620000}"/>
    <cellStyle name="Thousand 2" xfId="7486" xr:uid="{00000000-0005-0000-0000-00006E620000}"/>
    <cellStyle name="Thousands" xfId="7487" xr:uid="{00000000-0005-0000-0000-00006F620000}"/>
    <cellStyle name="Title" xfId="726" builtinId="15" customBuiltin="1"/>
    <cellStyle name="Title 2" xfId="336" xr:uid="{00000000-0005-0000-0000-000071620000}"/>
    <cellStyle name="Title 2 2" xfId="7488" xr:uid="{00000000-0005-0000-0000-000072620000}"/>
    <cellStyle name="Title 2 3" xfId="7489" xr:uid="{00000000-0005-0000-0000-000073620000}"/>
    <cellStyle name="Title 3" xfId="7490" xr:uid="{00000000-0005-0000-0000-000074620000}"/>
    <cellStyle name="Title 3 2" xfId="7491" xr:uid="{00000000-0005-0000-0000-000075620000}"/>
    <cellStyle name="Title 4" xfId="7492" xr:uid="{00000000-0005-0000-0000-000076620000}"/>
    <cellStyle name="Title 4 2" xfId="7493" xr:uid="{00000000-0005-0000-0000-000077620000}"/>
    <cellStyle name="Title 5" xfId="7494" xr:uid="{00000000-0005-0000-0000-000078620000}"/>
    <cellStyle name="Title 6" xfId="7495" xr:uid="{00000000-0005-0000-0000-000079620000}"/>
    <cellStyle name="Title 7" xfId="7496" xr:uid="{00000000-0005-0000-0000-00007A620000}"/>
    <cellStyle name="Title 8" xfId="7497" xr:uid="{00000000-0005-0000-0000-00007B620000}"/>
    <cellStyle name="Top Rule" xfId="7498" xr:uid="{00000000-0005-0000-0000-00007C620000}"/>
    <cellStyle name="Total" xfId="741" builtinId="25" customBuiltin="1"/>
    <cellStyle name="Total 10" xfId="7499" xr:uid="{00000000-0005-0000-0000-00007E620000}"/>
    <cellStyle name="Total 11" xfId="7500" xr:uid="{00000000-0005-0000-0000-00007F620000}"/>
    <cellStyle name="Total 12" xfId="7501" xr:uid="{00000000-0005-0000-0000-000080620000}"/>
    <cellStyle name="Total 13" xfId="7502" xr:uid="{00000000-0005-0000-0000-000081620000}"/>
    <cellStyle name="Total 14" xfId="7503" xr:uid="{00000000-0005-0000-0000-000082620000}"/>
    <cellStyle name="Total 15" xfId="7727" xr:uid="{00000000-0005-0000-0000-000083620000}"/>
    <cellStyle name="Total 15 2" xfId="14944" xr:uid="{00000000-0005-0000-0000-000084620000}"/>
    <cellStyle name="Total 15 3" xfId="20665" xr:uid="{00000000-0005-0000-0000-000085620000}"/>
    <cellStyle name="Total 2" xfId="337" xr:uid="{00000000-0005-0000-0000-000086620000}"/>
    <cellStyle name="Total 2 2" xfId="7504" xr:uid="{00000000-0005-0000-0000-000087620000}"/>
    <cellStyle name="Total 2 2 2" xfId="7505" xr:uid="{00000000-0005-0000-0000-000088620000}"/>
    <cellStyle name="Total 2 2 2 2" xfId="9679" xr:uid="{00000000-0005-0000-0000-000089620000}"/>
    <cellStyle name="Total 2 2 2 2 2" xfId="16892" xr:uid="{00000000-0005-0000-0000-00008A620000}"/>
    <cellStyle name="Total 2 2 2 2 3" xfId="22358" xr:uid="{00000000-0005-0000-0000-00008B620000}"/>
    <cellStyle name="Total 2 2 2 3" xfId="11081" xr:uid="{00000000-0005-0000-0000-00008C620000}"/>
    <cellStyle name="Total 2 2 2 3 2" xfId="18294" xr:uid="{00000000-0005-0000-0000-00008D620000}"/>
    <cellStyle name="Total 2 2 2 3 3" xfId="23511" xr:uid="{00000000-0005-0000-0000-00008E620000}"/>
    <cellStyle name="Total 2 2 2 4" xfId="20604" xr:uid="{00000000-0005-0000-0000-00008F620000}"/>
    <cellStyle name="Total 2 2 3" xfId="7506" xr:uid="{00000000-0005-0000-0000-000090620000}"/>
    <cellStyle name="Total 2 2 3 2" xfId="9680" xr:uid="{00000000-0005-0000-0000-000091620000}"/>
    <cellStyle name="Total 2 2 3 2 2" xfId="16893" xr:uid="{00000000-0005-0000-0000-000092620000}"/>
    <cellStyle name="Total 2 2 3 2 3" xfId="22359" xr:uid="{00000000-0005-0000-0000-000093620000}"/>
    <cellStyle name="Total 2 2 3 3" xfId="11082" xr:uid="{00000000-0005-0000-0000-000094620000}"/>
    <cellStyle name="Total 2 2 3 3 2" xfId="18295" xr:uid="{00000000-0005-0000-0000-000095620000}"/>
    <cellStyle name="Total 2 2 3 3 3" xfId="23512" xr:uid="{00000000-0005-0000-0000-000096620000}"/>
    <cellStyle name="Total 2 2 3 4" xfId="20605" xr:uid="{00000000-0005-0000-0000-000097620000}"/>
    <cellStyle name="Total 2 2 4" xfId="9678" xr:uid="{00000000-0005-0000-0000-000098620000}"/>
    <cellStyle name="Total 2 2 4 2" xfId="16891" xr:uid="{00000000-0005-0000-0000-000099620000}"/>
    <cellStyle name="Total 2 2 4 3" xfId="22357" xr:uid="{00000000-0005-0000-0000-00009A620000}"/>
    <cellStyle name="Total 2 2 5" xfId="11080" xr:uid="{00000000-0005-0000-0000-00009B620000}"/>
    <cellStyle name="Total 2 2 5 2" xfId="18293" xr:uid="{00000000-0005-0000-0000-00009C620000}"/>
    <cellStyle name="Total 2 2 5 3" xfId="23510" xr:uid="{00000000-0005-0000-0000-00009D620000}"/>
    <cellStyle name="Total 2 2 6" xfId="20603" xr:uid="{00000000-0005-0000-0000-00009E620000}"/>
    <cellStyle name="Total 2 3" xfId="7507" xr:uid="{00000000-0005-0000-0000-00009F620000}"/>
    <cellStyle name="Total 2 4" xfId="7508" xr:uid="{00000000-0005-0000-0000-0000A0620000}"/>
    <cellStyle name="Total 2 4 2" xfId="9681" xr:uid="{00000000-0005-0000-0000-0000A1620000}"/>
    <cellStyle name="Total 2 4 2 2" xfId="16894" xr:uid="{00000000-0005-0000-0000-0000A2620000}"/>
    <cellStyle name="Total 2 4 2 3" xfId="22360" xr:uid="{00000000-0005-0000-0000-0000A3620000}"/>
    <cellStyle name="Total 2 4 3" xfId="9876" xr:uid="{00000000-0005-0000-0000-0000A4620000}"/>
    <cellStyle name="Total 2 4 3 2" xfId="17089" xr:uid="{00000000-0005-0000-0000-0000A5620000}"/>
    <cellStyle name="Total 2 4 3 3" xfId="22555" xr:uid="{00000000-0005-0000-0000-0000A6620000}"/>
    <cellStyle name="Total 2 4 4" xfId="11083" xr:uid="{00000000-0005-0000-0000-0000A7620000}"/>
    <cellStyle name="Total 2 4 4 2" xfId="18296" xr:uid="{00000000-0005-0000-0000-0000A8620000}"/>
    <cellStyle name="Total 2 4 4 3" xfId="23513" xr:uid="{00000000-0005-0000-0000-0000A9620000}"/>
    <cellStyle name="Total 2 4 5" xfId="13038" xr:uid="{00000000-0005-0000-0000-0000AA620000}"/>
    <cellStyle name="Total 2 4 5 2" xfId="20245" xr:uid="{00000000-0005-0000-0000-0000AB620000}"/>
    <cellStyle name="Total 2 4 5 3" xfId="25201" xr:uid="{00000000-0005-0000-0000-0000AC620000}"/>
    <cellStyle name="Total 2 4 6" xfId="13216" xr:uid="{00000000-0005-0000-0000-0000AD620000}"/>
    <cellStyle name="Total 2 4 6 2" xfId="20423" xr:uid="{00000000-0005-0000-0000-0000AE620000}"/>
    <cellStyle name="Total 2 4 6 3" xfId="25379" xr:uid="{00000000-0005-0000-0000-0000AF620000}"/>
    <cellStyle name="Total 2 4 7" xfId="14902" xr:uid="{00000000-0005-0000-0000-0000B0620000}"/>
    <cellStyle name="Total 2 4 8" xfId="20606" xr:uid="{00000000-0005-0000-0000-0000B1620000}"/>
    <cellStyle name="Total 2 5" xfId="7509" xr:uid="{00000000-0005-0000-0000-0000B2620000}"/>
    <cellStyle name="Total 2 6" xfId="7510" xr:uid="{00000000-0005-0000-0000-0000B3620000}"/>
    <cellStyle name="Total 2 6 2" xfId="9682" xr:uid="{00000000-0005-0000-0000-0000B4620000}"/>
    <cellStyle name="Total 2 6 2 2" xfId="16895" xr:uid="{00000000-0005-0000-0000-0000B5620000}"/>
    <cellStyle name="Total 2 6 2 3" xfId="22361" xr:uid="{00000000-0005-0000-0000-0000B6620000}"/>
    <cellStyle name="Total 2 6 3" xfId="9877" xr:uid="{00000000-0005-0000-0000-0000B7620000}"/>
    <cellStyle name="Total 2 6 3 2" xfId="17090" xr:uid="{00000000-0005-0000-0000-0000B8620000}"/>
    <cellStyle name="Total 2 6 3 3" xfId="22556" xr:uid="{00000000-0005-0000-0000-0000B9620000}"/>
    <cellStyle name="Total 2 6 4" xfId="11084" xr:uid="{00000000-0005-0000-0000-0000BA620000}"/>
    <cellStyle name="Total 2 6 4 2" xfId="18297" xr:uid="{00000000-0005-0000-0000-0000BB620000}"/>
    <cellStyle name="Total 2 6 4 3" xfId="23514" xr:uid="{00000000-0005-0000-0000-0000BC620000}"/>
    <cellStyle name="Total 2 6 5" xfId="13039" xr:uid="{00000000-0005-0000-0000-0000BD620000}"/>
    <cellStyle name="Total 2 6 5 2" xfId="20246" xr:uid="{00000000-0005-0000-0000-0000BE620000}"/>
    <cellStyle name="Total 2 6 5 3" xfId="25202" xr:uid="{00000000-0005-0000-0000-0000BF620000}"/>
    <cellStyle name="Total 2 6 6" xfId="13217" xr:uid="{00000000-0005-0000-0000-0000C0620000}"/>
    <cellStyle name="Total 2 6 6 2" xfId="20424" xr:uid="{00000000-0005-0000-0000-0000C1620000}"/>
    <cellStyle name="Total 2 6 6 3" xfId="25380" xr:uid="{00000000-0005-0000-0000-0000C2620000}"/>
    <cellStyle name="Total 2 6 7" xfId="14903" xr:uid="{00000000-0005-0000-0000-0000C3620000}"/>
    <cellStyle name="Total 2 6 8" xfId="20607" xr:uid="{00000000-0005-0000-0000-0000C4620000}"/>
    <cellStyle name="Total 3" xfId="7511" xr:uid="{00000000-0005-0000-0000-0000C5620000}"/>
    <cellStyle name="Total 3 2" xfId="7512" xr:uid="{00000000-0005-0000-0000-0000C6620000}"/>
    <cellStyle name="Total 3 2 2" xfId="7513" xr:uid="{00000000-0005-0000-0000-0000C7620000}"/>
    <cellStyle name="Total 3 2 2 2" xfId="9684" xr:uid="{00000000-0005-0000-0000-0000C8620000}"/>
    <cellStyle name="Total 3 2 2 2 2" xfId="16897" xr:uid="{00000000-0005-0000-0000-0000C9620000}"/>
    <cellStyle name="Total 3 2 2 2 3" xfId="22363" xr:uid="{00000000-0005-0000-0000-0000CA620000}"/>
    <cellStyle name="Total 3 2 2 3" xfId="11086" xr:uid="{00000000-0005-0000-0000-0000CB620000}"/>
    <cellStyle name="Total 3 2 2 3 2" xfId="18299" xr:uid="{00000000-0005-0000-0000-0000CC620000}"/>
    <cellStyle name="Total 3 2 2 3 3" xfId="23516" xr:uid="{00000000-0005-0000-0000-0000CD620000}"/>
    <cellStyle name="Total 3 2 2 4" xfId="20609" xr:uid="{00000000-0005-0000-0000-0000CE620000}"/>
    <cellStyle name="Total 3 2 3" xfId="9683" xr:uid="{00000000-0005-0000-0000-0000CF620000}"/>
    <cellStyle name="Total 3 2 3 2" xfId="16896" xr:uid="{00000000-0005-0000-0000-0000D0620000}"/>
    <cellStyle name="Total 3 2 3 3" xfId="22362" xr:uid="{00000000-0005-0000-0000-0000D1620000}"/>
    <cellStyle name="Total 3 2 4" xfId="11085" xr:uid="{00000000-0005-0000-0000-0000D2620000}"/>
    <cellStyle name="Total 3 2 4 2" xfId="18298" xr:uid="{00000000-0005-0000-0000-0000D3620000}"/>
    <cellStyle name="Total 3 2 4 3" xfId="23515" xr:uid="{00000000-0005-0000-0000-0000D4620000}"/>
    <cellStyle name="Total 3 2 5" xfId="20608" xr:uid="{00000000-0005-0000-0000-0000D5620000}"/>
    <cellStyle name="Total 3 3" xfId="7514" xr:uid="{00000000-0005-0000-0000-0000D6620000}"/>
    <cellStyle name="Total 3 4" xfId="7515" xr:uid="{00000000-0005-0000-0000-0000D7620000}"/>
    <cellStyle name="Total 3 4 2" xfId="9685" xr:uid="{00000000-0005-0000-0000-0000D8620000}"/>
    <cellStyle name="Total 3 4 2 2" xfId="16898" xr:uid="{00000000-0005-0000-0000-0000D9620000}"/>
    <cellStyle name="Total 3 4 2 3" xfId="22364" xr:uid="{00000000-0005-0000-0000-0000DA620000}"/>
    <cellStyle name="Total 3 4 3" xfId="11087" xr:uid="{00000000-0005-0000-0000-0000DB620000}"/>
    <cellStyle name="Total 3 4 3 2" xfId="18300" xr:uid="{00000000-0005-0000-0000-0000DC620000}"/>
    <cellStyle name="Total 3 4 3 3" xfId="23517" xr:uid="{00000000-0005-0000-0000-0000DD620000}"/>
    <cellStyle name="Total 3 4 4" xfId="20610" xr:uid="{00000000-0005-0000-0000-0000DE620000}"/>
    <cellStyle name="Total 3 5" xfId="25498" xr:uid="{00000000-0005-0000-0000-0000DF620000}"/>
    <cellStyle name="Total 4" xfId="7516" xr:uid="{00000000-0005-0000-0000-0000E0620000}"/>
    <cellStyle name="Total 4 2" xfId="7517" xr:uid="{00000000-0005-0000-0000-0000E1620000}"/>
    <cellStyle name="Total 4 2 2" xfId="7518" xr:uid="{00000000-0005-0000-0000-0000E2620000}"/>
    <cellStyle name="Total 4 2 2 2" xfId="9687" xr:uid="{00000000-0005-0000-0000-0000E3620000}"/>
    <cellStyle name="Total 4 2 2 2 2" xfId="16900" xr:uid="{00000000-0005-0000-0000-0000E4620000}"/>
    <cellStyle name="Total 4 2 2 2 3" xfId="22366" xr:uid="{00000000-0005-0000-0000-0000E5620000}"/>
    <cellStyle name="Total 4 2 2 3" xfId="11089" xr:uid="{00000000-0005-0000-0000-0000E6620000}"/>
    <cellStyle name="Total 4 2 2 3 2" xfId="18302" xr:uid="{00000000-0005-0000-0000-0000E7620000}"/>
    <cellStyle name="Total 4 2 2 3 3" xfId="23519" xr:uid="{00000000-0005-0000-0000-0000E8620000}"/>
    <cellStyle name="Total 4 2 2 4" xfId="20612" xr:uid="{00000000-0005-0000-0000-0000E9620000}"/>
    <cellStyle name="Total 4 2 3" xfId="9686" xr:uid="{00000000-0005-0000-0000-0000EA620000}"/>
    <cellStyle name="Total 4 2 3 2" xfId="16899" xr:uid="{00000000-0005-0000-0000-0000EB620000}"/>
    <cellStyle name="Total 4 2 3 3" xfId="22365" xr:uid="{00000000-0005-0000-0000-0000EC620000}"/>
    <cellStyle name="Total 4 2 4" xfId="11088" xr:uid="{00000000-0005-0000-0000-0000ED620000}"/>
    <cellStyle name="Total 4 2 4 2" xfId="18301" xr:uid="{00000000-0005-0000-0000-0000EE620000}"/>
    <cellStyle name="Total 4 2 4 3" xfId="23518" xr:uid="{00000000-0005-0000-0000-0000EF620000}"/>
    <cellStyle name="Total 4 2 5" xfId="20611" xr:uid="{00000000-0005-0000-0000-0000F0620000}"/>
    <cellStyle name="Total 4 3" xfId="7519" xr:uid="{00000000-0005-0000-0000-0000F1620000}"/>
    <cellStyle name="Total 4 4" xfId="7520" xr:uid="{00000000-0005-0000-0000-0000F2620000}"/>
    <cellStyle name="Total 4 4 2" xfId="9688" xr:uid="{00000000-0005-0000-0000-0000F3620000}"/>
    <cellStyle name="Total 4 4 2 2" xfId="16901" xr:uid="{00000000-0005-0000-0000-0000F4620000}"/>
    <cellStyle name="Total 4 4 2 3" xfId="22367" xr:uid="{00000000-0005-0000-0000-0000F5620000}"/>
    <cellStyle name="Total 4 4 3" xfId="11090" xr:uid="{00000000-0005-0000-0000-0000F6620000}"/>
    <cellStyle name="Total 4 4 3 2" xfId="18303" xr:uid="{00000000-0005-0000-0000-0000F7620000}"/>
    <cellStyle name="Total 4 4 3 3" xfId="23520" xr:uid="{00000000-0005-0000-0000-0000F8620000}"/>
    <cellStyle name="Total 4 4 4" xfId="20613" xr:uid="{00000000-0005-0000-0000-0000F9620000}"/>
    <cellStyle name="Total 5" xfId="7521" xr:uid="{00000000-0005-0000-0000-0000FA620000}"/>
    <cellStyle name="Total 5 10" xfId="13218" xr:uid="{00000000-0005-0000-0000-0000FB620000}"/>
    <cellStyle name="Total 5 10 2" xfId="20425" xr:uid="{00000000-0005-0000-0000-0000FC620000}"/>
    <cellStyle name="Total 5 10 3" xfId="25381" xr:uid="{00000000-0005-0000-0000-0000FD620000}"/>
    <cellStyle name="Total 5 11" xfId="14904" xr:uid="{00000000-0005-0000-0000-0000FE620000}"/>
    <cellStyle name="Total 5 12" xfId="20614" xr:uid="{00000000-0005-0000-0000-0000FF620000}"/>
    <cellStyle name="Total 5 2" xfId="7522" xr:uid="{00000000-0005-0000-0000-000000630000}"/>
    <cellStyle name="Total 5 2 2" xfId="7523" xr:uid="{00000000-0005-0000-0000-000001630000}"/>
    <cellStyle name="Total 5 2 2 2" xfId="9691" xr:uid="{00000000-0005-0000-0000-000002630000}"/>
    <cellStyle name="Total 5 2 2 2 2" xfId="16904" xr:uid="{00000000-0005-0000-0000-000003630000}"/>
    <cellStyle name="Total 5 2 2 2 3" xfId="22370" xr:uid="{00000000-0005-0000-0000-000004630000}"/>
    <cellStyle name="Total 5 2 2 3" xfId="9880" xr:uid="{00000000-0005-0000-0000-000005630000}"/>
    <cellStyle name="Total 5 2 2 3 2" xfId="17093" xr:uid="{00000000-0005-0000-0000-000006630000}"/>
    <cellStyle name="Total 5 2 2 3 3" xfId="22559" xr:uid="{00000000-0005-0000-0000-000007630000}"/>
    <cellStyle name="Total 5 2 2 4" xfId="11093" xr:uid="{00000000-0005-0000-0000-000008630000}"/>
    <cellStyle name="Total 5 2 2 4 2" xfId="18306" xr:uid="{00000000-0005-0000-0000-000009630000}"/>
    <cellStyle name="Total 5 2 2 4 3" xfId="23523" xr:uid="{00000000-0005-0000-0000-00000A630000}"/>
    <cellStyle name="Total 5 2 2 5" xfId="13042" xr:uid="{00000000-0005-0000-0000-00000B630000}"/>
    <cellStyle name="Total 5 2 2 5 2" xfId="20249" xr:uid="{00000000-0005-0000-0000-00000C630000}"/>
    <cellStyle name="Total 5 2 2 5 3" xfId="25205" xr:uid="{00000000-0005-0000-0000-00000D630000}"/>
    <cellStyle name="Total 5 2 2 6" xfId="13220" xr:uid="{00000000-0005-0000-0000-00000E630000}"/>
    <cellStyle name="Total 5 2 2 6 2" xfId="20427" xr:uid="{00000000-0005-0000-0000-00000F630000}"/>
    <cellStyle name="Total 5 2 2 6 3" xfId="25383" xr:uid="{00000000-0005-0000-0000-000010630000}"/>
    <cellStyle name="Total 5 2 2 7" xfId="14906" xr:uid="{00000000-0005-0000-0000-000011630000}"/>
    <cellStyle name="Total 5 2 2 8" xfId="20616" xr:uid="{00000000-0005-0000-0000-000012630000}"/>
    <cellStyle name="Total 5 2 3" xfId="9690" xr:uid="{00000000-0005-0000-0000-000013630000}"/>
    <cellStyle name="Total 5 2 3 2" xfId="16903" xr:uid="{00000000-0005-0000-0000-000014630000}"/>
    <cellStyle name="Total 5 2 3 3" xfId="22369" xr:uid="{00000000-0005-0000-0000-000015630000}"/>
    <cellStyle name="Total 5 2 4" xfId="9879" xr:uid="{00000000-0005-0000-0000-000016630000}"/>
    <cellStyle name="Total 5 2 4 2" xfId="17092" xr:uid="{00000000-0005-0000-0000-000017630000}"/>
    <cellStyle name="Total 5 2 4 3" xfId="22558" xr:uid="{00000000-0005-0000-0000-000018630000}"/>
    <cellStyle name="Total 5 2 5" xfId="11092" xr:uid="{00000000-0005-0000-0000-000019630000}"/>
    <cellStyle name="Total 5 2 5 2" xfId="18305" xr:uid="{00000000-0005-0000-0000-00001A630000}"/>
    <cellStyle name="Total 5 2 5 3" xfId="23522" xr:uid="{00000000-0005-0000-0000-00001B630000}"/>
    <cellStyle name="Total 5 2 6" xfId="13041" xr:uid="{00000000-0005-0000-0000-00001C630000}"/>
    <cellStyle name="Total 5 2 6 2" xfId="20248" xr:uid="{00000000-0005-0000-0000-00001D630000}"/>
    <cellStyle name="Total 5 2 6 3" xfId="25204" xr:uid="{00000000-0005-0000-0000-00001E630000}"/>
    <cellStyle name="Total 5 2 7" xfId="13219" xr:uid="{00000000-0005-0000-0000-00001F630000}"/>
    <cellStyle name="Total 5 2 7 2" xfId="20426" xr:uid="{00000000-0005-0000-0000-000020630000}"/>
    <cellStyle name="Total 5 2 7 3" xfId="25382" xr:uid="{00000000-0005-0000-0000-000021630000}"/>
    <cellStyle name="Total 5 2 8" xfId="14905" xr:uid="{00000000-0005-0000-0000-000022630000}"/>
    <cellStyle name="Total 5 2 9" xfId="20615" xr:uid="{00000000-0005-0000-0000-000023630000}"/>
    <cellStyle name="Total 5 3" xfId="7524" xr:uid="{00000000-0005-0000-0000-000024630000}"/>
    <cellStyle name="Total 5 3 2" xfId="9692" xr:uid="{00000000-0005-0000-0000-000025630000}"/>
    <cellStyle name="Total 5 3 2 2" xfId="16905" xr:uid="{00000000-0005-0000-0000-000026630000}"/>
    <cellStyle name="Total 5 3 2 3" xfId="22371" xr:uid="{00000000-0005-0000-0000-000027630000}"/>
    <cellStyle name="Total 5 3 3" xfId="9881" xr:uid="{00000000-0005-0000-0000-000028630000}"/>
    <cellStyle name="Total 5 3 3 2" xfId="17094" xr:uid="{00000000-0005-0000-0000-000029630000}"/>
    <cellStyle name="Total 5 3 3 3" xfId="22560" xr:uid="{00000000-0005-0000-0000-00002A630000}"/>
    <cellStyle name="Total 5 3 4" xfId="11094" xr:uid="{00000000-0005-0000-0000-00002B630000}"/>
    <cellStyle name="Total 5 3 4 2" xfId="18307" xr:uid="{00000000-0005-0000-0000-00002C630000}"/>
    <cellStyle name="Total 5 3 4 3" xfId="23524" xr:uid="{00000000-0005-0000-0000-00002D630000}"/>
    <cellStyle name="Total 5 3 5" xfId="13043" xr:uid="{00000000-0005-0000-0000-00002E630000}"/>
    <cellStyle name="Total 5 3 5 2" xfId="20250" xr:uid="{00000000-0005-0000-0000-00002F630000}"/>
    <cellStyle name="Total 5 3 5 3" xfId="25206" xr:uid="{00000000-0005-0000-0000-000030630000}"/>
    <cellStyle name="Total 5 3 6" xfId="13221" xr:uid="{00000000-0005-0000-0000-000031630000}"/>
    <cellStyle name="Total 5 3 6 2" xfId="20428" xr:uid="{00000000-0005-0000-0000-000032630000}"/>
    <cellStyle name="Total 5 3 6 3" xfId="25384" xr:uid="{00000000-0005-0000-0000-000033630000}"/>
    <cellStyle name="Total 5 3 7" xfId="14907" xr:uid="{00000000-0005-0000-0000-000034630000}"/>
    <cellStyle name="Total 5 3 8" xfId="20617" xr:uid="{00000000-0005-0000-0000-000035630000}"/>
    <cellStyle name="Total 5 4" xfId="7525" xr:uid="{00000000-0005-0000-0000-000036630000}"/>
    <cellStyle name="Total 5 5" xfId="7526" xr:uid="{00000000-0005-0000-0000-000037630000}"/>
    <cellStyle name="Total 5 5 2" xfId="9693" xr:uid="{00000000-0005-0000-0000-000038630000}"/>
    <cellStyle name="Total 5 5 2 2" xfId="16906" xr:uid="{00000000-0005-0000-0000-000039630000}"/>
    <cellStyle name="Total 5 5 2 3" xfId="22372" xr:uid="{00000000-0005-0000-0000-00003A630000}"/>
    <cellStyle name="Total 5 5 3" xfId="11095" xr:uid="{00000000-0005-0000-0000-00003B630000}"/>
    <cellStyle name="Total 5 5 3 2" xfId="18308" xr:uid="{00000000-0005-0000-0000-00003C630000}"/>
    <cellStyle name="Total 5 5 3 3" xfId="23525" xr:uid="{00000000-0005-0000-0000-00003D630000}"/>
    <cellStyle name="Total 5 5 4" xfId="20618" xr:uid="{00000000-0005-0000-0000-00003E630000}"/>
    <cellStyle name="Total 5 6" xfId="9689" xr:uid="{00000000-0005-0000-0000-00003F630000}"/>
    <cellStyle name="Total 5 6 2" xfId="16902" xr:uid="{00000000-0005-0000-0000-000040630000}"/>
    <cellStyle name="Total 5 6 3" xfId="22368" xr:uid="{00000000-0005-0000-0000-000041630000}"/>
    <cellStyle name="Total 5 7" xfId="9878" xr:uid="{00000000-0005-0000-0000-000042630000}"/>
    <cellStyle name="Total 5 7 2" xfId="17091" xr:uid="{00000000-0005-0000-0000-000043630000}"/>
    <cellStyle name="Total 5 7 3" xfId="22557" xr:uid="{00000000-0005-0000-0000-000044630000}"/>
    <cellStyle name="Total 5 8" xfId="11091" xr:uid="{00000000-0005-0000-0000-000045630000}"/>
    <cellStyle name="Total 5 8 2" xfId="18304" xr:uid="{00000000-0005-0000-0000-000046630000}"/>
    <cellStyle name="Total 5 8 3" xfId="23521" xr:uid="{00000000-0005-0000-0000-000047630000}"/>
    <cellStyle name="Total 5 9" xfId="13040" xr:uid="{00000000-0005-0000-0000-000048630000}"/>
    <cellStyle name="Total 5 9 2" xfId="20247" xr:uid="{00000000-0005-0000-0000-000049630000}"/>
    <cellStyle name="Total 5 9 3" xfId="25203" xr:uid="{00000000-0005-0000-0000-00004A630000}"/>
    <cellStyle name="Total 6" xfId="7527" xr:uid="{00000000-0005-0000-0000-00004B630000}"/>
    <cellStyle name="Total 6 2" xfId="7528" xr:uid="{00000000-0005-0000-0000-00004C630000}"/>
    <cellStyle name="Total 6 2 2" xfId="7529" xr:uid="{00000000-0005-0000-0000-00004D630000}"/>
    <cellStyle name="Total 6 2 2 2" xfId="9696" xr:uid="{00000000-0005-0000-0000-00004E630000}"/>
    <cellStyle name="Total 6 2 2 2 2" xfId="16909" xr:uid="{00000000-0005-0000-0000-00004F630000}"/>
    <cellStyle name="Total 6 2 2 2 3" xfId="22375" xr:uid="{00000000-0005-0000-0000-000050630000}"/>
    <cellStyle name="Total 6 2 2 3" xfId="11098" xr:uid="{00000000-0005-0000-0000-000051630000}"/>
    <cellStyle name="Total 6 2 2 3 2" xfId="18311" xr:uid="{00000000-0005-0000-0000-000052630000}"/>
    <cellStyle name="Total 6 2 2 3 3" xfId="23528" xr:uid="{00000000-0005-0000-0000-000053630000}"/>
    <cellStyle name="Total 6 2 2 4" xfId="20621" xr:uid="{00000000-0005-0000-0000-000054630000}"/>
    <cellStyle name="Total 6 2 3" xfId="9695" xr:uid="{00000000-0005-0000-0000-000055630000}"/>
    <cellStyle name="Total 6 2 3 2" xfId="16908" xr:uid="{00000000-0005-0000-0000-000056630000}"/>
    <cellStyle name="Total 6 2 3 3" xfId="22374" xr:uid="{00000000-0005-0000-0000-000057630000}"/>
    <cellStyle name="Total 6 2 4" xfId="11097" xr:uid="{00000000-0005-0000-0000-000058630000}"/>
    <cellStyle name="Total 6 2 4 2" xfId="18310" xr:uid="{00000000-0005-0000-0000-000059630000}"/>
    <cellStyle name="Total 6 2 4 3" xfId="23527" xr:uid="{00000000-0005-0000-0000-00005A630000}"/>
    <cellStyle name="Total 6 2 5" xfId="20620" xr:uid="{00000000-0005-0000-0000-00005B630000}"/>
    <cellStyle name="Total 6 3" xfId="7530" xr:uid="{00000000-0005-0000-0000-00005C630000}"/>
    <cellStyle name="Total 6 3 2" xfId="9697" xr:uid="{00000000-0005-0000-0000-00005D630000}"/>
    <cellStyle name="Total 6 3 2 2" xfId="16910" xr:uid="{00000000-0005-0000-0000-00005E630000}"/>
    <cellStyle name="Total 6 3 2 3" xfId="22376" xr:uid="{00000000-0005-0000-0000-00005F630000}"/>
    <cellStyle name="Total 6 3 3" xfId="11099" xr:uid="{00000000-0005-0000-0000-000060630000}"/>
    <cellStyle name="Total 6 3 3 2" xfId="18312" xr:uid="{00000000-0005-0000-0000-000061630000}"/>
    <cellStyle name="Total 6 3 3 3" xfId="23529" xr:uid="{00000000-0005-0000-0000-000062630000}"/>
    <cellStyle name="Total 6 3 4" xfId="20622" xr:uid="{00000000-0005-0000-0000-000063630000}"/>
    <cellStyle name="Total 6 4" xfId="7531" xr:uid="{00000000-0005-0000-0000-000064630000}"/>
    <cellStyle name="Total 6 5" xfId="7532" xr:uid="{00000000-0005-0000-0000-000065630000}"/>
    <cellStyle name="Total 6 5 2" xfId="9698" xr:uid="{00000000-0005-0000-0000-000066630000}"/>
    <cellStyle name="Total 6 5 2 2" xfId="16911" xr:uid="{00000000-0005-0000-0000-000067630000}"/>
    <cellStyle name="Total 6 5 2 3" xfId="22377" xr:uid="{00000000-0005-0000-0000-000068630000}"/>
    <cellStyle name="Total 6 5 3" xfId="11100" xr:uid="{00000000-0005-0000-0000-000069630000}"/>
    <cellStyle name="Total 6 5 3 2" xfId="18313" xr:uid="{00000000-0005-0000-0000-00006A630000}"/>
    <cellStyle name="Total 6 5 3 3" xfId="23530" xr:uid="{00000000-0005-0000-0000-00006B630000}"/>
    <cellStyle name="Total 6 5 4" xfId="20623" xr:uid="{00000000-0005-0000-0000-00006C630000}"/>
    <cellStyle name="Total 6 6" xfId="9694" xr:uid="{00000000-0005-0000-0000-00006D630000}"/>
    <cellStyle name="Total 6 6 2" xfId="16907" xr:uid="{00000000-0005-0000-0000-00006E630000}"/>
    <cellStyle name="Total 6 6 3" xfId="22373" xr:uid="{00000000-0005-0000-0000-00006F630000}"/>
    <cellStyle name="Total 6 7" xfId="11096" xr:uid="{00000000-0005-0000-0000-000070630000}"/>
    <cellStyle name="Total 6 7 2" xfId="18309" xr:uid="{00000000-0005-0000-0000-000071630000}"/>
    <cellStyle name="Total 6 7 3" xfId="23526" xr:uid="{00000000-0005-0000-0000-000072630000}"/>
    <cellStyle name="Total 6 8" xfId="20619" xr:uid="{00000000-0005-0000-0000-000073630000}"/>
    <cellStyle name="Total 7" xfId="7533" xr:uid="{00000000-0005-0000-0000-000074630000}"/>
    <cellStyle name="Total 7 2" xfId="7534" xr:uid="{00000000-0005-0000-0000-000075630000}"/>
    <cellStyle name="Total 7 2 2" xfId="7535" xr:uid="{00000000-0005-0000-0000-000076630000}"/>
    <cellStyle name="Total 7 2 2 2" xfId="9701" xr:uid="{00000000-0005-0000-0000-000077630000}"/>
    <cellStyle name="Total 7 2 2 2 2" xfId="16914" xr:uid="{00000000-0005-0000-0000-000078630000}"/>
    <cellStyle name="Total 7 2 2 2 3" xfId="22380" xr:uid="{00000000-0005-0000-0000-000079630000}"/>
    <cellStyle name="Total 7 2 2 3" xfId="11103" xr:uid="{00000000-0005-0000-0000-00007A630000}"/>
    <cellStyle name="Total 7 2 2 3 2" xfId="18316" xr:uid="{00000000-0005-0000-0000-00007B630000}"/>
    <cellStyle name="Total 7 2 2 3 3" xfId="23533" xr:uid="{00000000-0005-0000-0000-00007C630000}"/>
    <cellStyle name="Total 7 2 2 4" xfId="20626" xr:uid="{00000000-0005-0000-0000-00007D630000}"/>
    <cellStyle name="Total 7 2 3" xfId="9700" xr:uid="{00000000-0005-0000-0000-00007E630000}"/>
    <cellStyle name="Total 7 2 3 2" xfId="16913" xr:uid="{00000000-0005-0000-0000-00007F630000}"/>
    <cellStyle name="Total 7 2 3 3" xfId="22379" xr:uid="{00000000-0005-0000-0000-000080630000}"/>
    <cellStyle name="Total 7 2 4" xfId="11102" xr:uid="{00000000-0005-0000-0000-000081630000}"/>
    <cellStyle name="Total 7 2 4 2" xfId="18315" xr:uid="{00000000-0005-0000-0000-000082630000}"/>
    <cellStyle name="Total 7 2 4 3" xfId="23532" xr:uid="{00000000-0005-0000-0000-000083630000}"/>
    <cellStyle name="Total 7 2 5" xfId="20625" xr:uid="{00000000-0005-0000-0000-000084630000}"/>
    <cellStyle name="Total 7 3" xfId="7536" xr:uid="{00000000-0005-0000-0000-000085630000}"/>
    <cellStyle name="Total 7 3 2" xfId="9702" xr:uid="{00000000-0005-0000-0000-000086630000}"/>
    <cellStyle name="Total 7 3 2 2" xfId="16915" xr:uid="{00000000-0005-0000-0000-000087630000}"/>
    <cellStyle name="Total 7 3 2 3" xfId="22381" xr:uid="{00000000-0005-0000-0000-000088630000}"/>
    <cellStyle name="Total 7 3 3" xfId="11104" xr:uid="{00000000-0005-0000-0000-000089630000}"/>
    <cellStyle name="Total 7 3 3 2" xfId="18317" xr:uid="{00000000-0005-0000-0000-00008A630000}"/>
    <cellStyle name="Total 7 3 3 3" xfId="23534" xr:uid="{00000000-0005-0000-0000-00008B630000}"/>
    <cellStyle name="Total 7 3 4" xfId="20627" xr:uid="{00000000-0005-0000-0000-00008C630000}"/>
    <cellStyle name="Total 7 4" xfId="7537" xr:uid="{00000000-0005-0000-0000-00008D630000}"/>
    <cellStyle name="Total 7 5" xfId="7538" xr:uid="{00000000-0005-0000-0000-00008E630000}"/>
    <cellStyle name="Total 7 5 2" xfId="9703" xr:uid="{00000000-0005-0000-0000-00008F630000}"/>
    <cellStyle name="Total 7 5 2 2" xfId="16916" xr:uid="{00000000-0005-0000-0000-000090630000}"/>
    <cellStyle name="Total 7 5 2 3" xfId="22382" xr:uid="{00000000-0005-0000-0000-000091630000}"/>
    <cellStyle name="Total 7 5 3" xfId="11105" xr:uid="{00000000-0005-0000-0000-000092630000}"/>
    <cellStyle name="Total 7 5 3 2" xfId="18318" xr:uid="{00000000-0005-0000-0000-000093630000}"/>
    <cellStyle name="Total 7 5 3 3" xfId="23535" xr:uid="{00000000-0005-0000-0000-000094630000}"/>
    <cellStyle name="Total 7 5 4" xfId="20628" xr:uid="{00000000-0005-0000-0000-000095630000}"/>
    <cellStyle name="Total 7 6" xfId="9699" xr:uid="{00000000-0005-0000-0000-000096630000}"/>
    <cellStyle name="Total 7 6 2" xfId="16912" xr:uid="{00000000-0005-0000-0000-000097630000}"/>
    <cellStyle name="Total 7 6 3" xfId="22378" xr:uid="{00000000-0005-0000-0000-000098630000}"/>
    <cellStyle name="Total 7 7" xfId="11101" xr:uid="{00000000-0005-0000-0000-000099630000}"/>
    <cellStyle name="Total 7 7 2" xfId="18314" xr:uid="{00000000-0005-0000-0000-00009A630000}"/>
    <cellStyle name="Total 7 7 3" xfId="23531" xr:uid="{00000000-0005-0000-0000-00009B630000}"/>
    <cellStyle name="Total 7 8" xfId="20624" xr:uid="{00000000-0005-0000-0000-00009C630000}"/>
    <cellStyle name="Total 8" xfId="7539" xr:uid="{00000000-0005-0000-0000-00009D630000}"/>
    <cellStyle name="Total 8 2" xfId="7540" xr:uid="{00000000-0005-0000-0000-00009E630000}"/>
    <cellStyle name="Total 9" xfId="7541" xr:uid="{00000000-0005-0000-0000-00009F630000}"/>
    <cellStyle name="TotalHighlight" xfId="7542" xr:uid="{00000000-0005-0000-0000-0000A0630000}"/>
    <cellStyle name="Unprot" xfId="7543" xr:uid="{00000000-0005-0000-0000-0000A1630000}"/>
    <cellStyle name="Unprot 2" xfId="7544" xr:uid="{00000000-0005-0000-0000-0000A2630000}"/>
    <cellStyle name="Unprot$" xfId="7545" xr:uid="{00000000-0005-0000-0000-0000A3630000}"/>
    <cellStyle name="Unprot$ 2" xfId="7546" xr:uid="{00000000-0005-0000-0000-0000A4630000}"/>
    <cellStyle name="Unprot_01 05 Reports" xfId="7547" xr:uid="{00000000-0005-0000-0000-0000A5630000}"/>
    <cellStyle name="Unprotect" xfId="7548" xr:uid="{00000000-0005-0000-0000-0000A6630000}"/>
    <cellStyle name="USD" xfId="7549" xr:uid="{00000000-0005-0000-0000-0000A7630000}"/>
    <cellStyle name="USD billion" xfId="7550" xr:uid="{00000000-0005-0000-0000-0000A8630000}"/>
    <cellStyle name="USD million" xfId="7551" xr:uid="{00000000-0005-0000-0000-0000A9630000}"/>
    <cellStyle name="USD thousand" xfId="7552" xr:uid="{00000000-0005-0000-0000-0000AA630000}"/>
    <cellStyle name="Value" xfId="7553" xr:uid="{00000000-0005-0000-0000-0000AB630000}"/>
    <cellStyle name="Warning Text" xfId="739" builtinId="11" customBuiltin="1"/>
    <cellStyle name="Warning Text 2" xfId="338" xr:uid="{00000000-0005-0000-0000-0000AD630000}"/>
    <cellStyle name="Warning Text 2 2" xfId="7554" xr:uid="{00000000-0005-0000-0000-0000AE630000}"/>
    <cellStyle name="Warning Text 3" xfId="7555" xr:uid="{00000000-0005-0000-0000-0000AF630000}"/>
    <cellStyle name="Warning Text 3 2" xfId="7556" xr:uid="{00000000-0005-0000-0000-0000B0630000}"/>
    <cellStyle name="Warning Text 3 3" xfId="25499" xr:uid="{00000000-0005-0000-0000-0000B1630000}"/>
    <cellStyle name="Warning Text 4" xfId="7557" xr:uid="{00000000-0005-0000-0000-0000B2630000}"/>
    <cellStyle name="Warning Text 4 2" xfId="7558" xr:uid="{00000000-0005-0000-0000-0000B3630000}"/>
    <cellStyle name="Warning Text 5" xfId="7559" xr:uid="{00000000-0005-0000-0000-0000B4630000}"/>
    <cellStyle name="Warning Text 6" xfId="7560" xr:uid="{00000000-0005-0000-0000-0000B5630000}"/>
    <cellStyle name="Warning Text 7" xfId="7561" xr:uid="{00000000-0005-0000-0000-0000B6630000}"/>
    <cellStyle name="Warning Text 8" xfId="7562" xr:uid="{00000000-0005-0000-0000-0000B7630000}"/>
    <cellStyle name="Year" xfId="7563" xr:uid="{00000000-0005-0000-0000-0000B8630000}"/>
    <cellStyle name="Year 2" xfId="7564" xr:uid="{00000000-0005-0000-0000-0000B9630000}"/>
    <cellStyle name="Year 2 2" xfId="7565" xr:uid="{00000000-0005-0000-0000-0000BA630000}"/>
    <cellStyle name="Year 3" xfId="7566" xr:uid="{00000000-0005-0000-0000-0000BB630000}"/>
    <cellStyle name="YrHeader" xfId="7567" xr:uid="{00000000-0005-0000-0000-0000BC630000}"/>
    <cellStyle name="敨瑥1渀欀" xfId="7568" xr:uid="{00000000-0005-0000-0000-0000BD630000}"/>
  </cellStyles>
  <dxfs count="0"/>
  <tableStyles count="0" defaultTableStyle="TableStyleMedium2" defaultPivotStyle="PivotStyleLight16"/>
  <colors>
    <mruColors>
      <color rgb="FFFFFF00"/>
      <color rgb="FFFFFF99"/>
      <color rgb="FF99CCFF"/>
      <color rgb="FFFFFFCC"/>
      <color rgb="FFFF99CC"/>
      <color rgb="FFF4B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tyles" Target="styles.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33</xdr:row>
      <xdr:rowOff>0</xdr:rowOff>
    </xdr:from>
    <xdr:to>
      <xdr:col>5</xdr:col>
      <xdr:colOff>273504</xdr:colOff>
      <xdr:row>36</xdr:row>
      <xdr:rowOff>83005</xdr:rowOff>
    </xdr:to>
    <xdr:pic>
      <xdr:nvPicPr>
        <xdr:cNvPr id="2" name="Picture 2" descr="pgenotag222_60">
          <a:extLst>
            <a:ext uri="{FF2B5EF4-FFF2-40B4-BE49-F238E27FC236}">
              <a16:creationId xmlns:a16="http://schemas.microsoft.com/office/drawing/2014/main" id="{00B21D57-92F7-4D67-91D3-2F1886290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5553075"/>
          <a:ext cx="2245179" cy="568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utility.pge.com/Users/r7h7/AppData/Local/Microsoft/Windows/Temporary%20Internet%20Files/Content.Outlook/Z4X5MBZ3/2018_2020_DR_Budget_Request_14Dec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ps.utility.pge.com/Users/bill/AppData/Local/Temp/Temp1_DR%20Reporting%20Template%20REVISION_PGE_ver4.zip/E3_DR_AvoidedCostModel_Oct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ps.utility.pge.com/Avoided%20Cost/BillG/RPS%20TODs/2010%20RPS%20TOD/QF_3-4-10_prices/wholehours_2010-13_Sunday-partial-pk/WINDOWS/Temporary%20Internet%20Files/OLK2B/200906%20SRACMI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2OJJSW81/DR%20and%20SmartAC%20Feburary%20YTD%20Actual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sps.utility.pge.com/Quant%20analysis/Bruce/Avoided%20Cost%20Update/Yumi/AvoidedCost_v2.2_011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YK0DJH5Y/Ch%202%20-%20Smart%20AC%20Cost%20Model%20CONFIDENT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utility.pge.com/Quant%20analysis/Bruce/LTPP%20DR%20Cost-Benefit%20analysis/New/AC%20Cycling_20070123_prices_to_20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utility.pge.com/Data/Demand%20Response/2012-2014%20DR%20Filing/cost%20effectiveness/DR2012-14_PGE_DR-Reporting-Template_1-of-2_with-PGE-A-facto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utility.pge.com/Documents%20and%20Settings/nws/Local%20Settings/Temporary%20Internet%20Files/Content.Outlook/VMI53C5T/Model%20-%20September%207/RPS%20Calculator_2003_v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o310\gtspp\Quant%20analysis\Yumi's%20folder\DR\DSM%20Template\DREEM%20v1.12_041408Vintag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O260\Risk_Mgmt\RiskAnalysis\Models\HourlyPriceShape\Applications\RPS-2006\ExtrapolateForwards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ps.utility.pge.com/sites/SCG/Budget/Expense%20Reports/2013/09%202013/SOLAR%20Expenditure%20Detail%2009-1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ffs1\Projects\DOCUME~1\BRUCEP~1\LOCALS~1\Temp\PK153.tmp\Brattle_L%20Fix_%20Enrollment%20Fcst%20portfolio%201-in-2%20All_8July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by_year"/>
      <sheetName val="Budget_by_admin_incent"/>
      <sheetName val="Budget_2017_Compare"/>
      <sheetName val="Budget_with_Labor_breakout"/>
      <sheetName val="Incentives"/>
      <sheetName val="For_Bill--&gt;"/>
      <sheetName val="2018_Budget"/>
      <sheetName val="2018_ADR_Alloc"/>
      <sheetName val="2018-22_EM&amp;V_DirectAssign"/>
      <sheetName val="2018_ME&amp;O_Alloc"/>
      <sheetName val="2018-22_Systems_Alloc"/>
      <sheetName val="LABOR--&gt;"/>
      <sheetName val="2018_Labor_Calc"/>
      <sheetName val="2018_Budget_Forecast"/>
      <sheetName val="2017_Auth_Budget"/>
      <sheetName val="2018_Benefit_Burden_Adj"/>
      <sheetName val="Benefit_Burden_Adj_xxx"/>
      <sheetName val="2016YTD_Labor"/>
      <sheetName val="CHIN_LABOR"/>
      <sheetName val="Policy_CHIN_2016"/>
      <sheetName val="EMV_CHIN_2016"/>
      <sheetName val="PLS_CHIN_2016"/>
      <sheetName val="SSP_CHIN_2016"/>
      <sheetName val="XSP_CHIN_2016"/>
      <sheetName val="SAC_Mkt_CHIN"/>
      <sheetName val="EMRGTECH_CHIN_2016"/>
      <sheetName val="ADR_CHIN_2016"/>
      <sheetName val="CBP_CHIN_2016"/>
      <sheetName val="SAC_CHIN_2016"/>
      <sheetName val="OBMC_CHIN_2016"/>
      <sheetName val="INTERACT_CHIN_2016"/>
      <sheetName val="DRE_CHIN_2016"/>
      <sheetName val="NOTIF_CHIN_2016"/>
      <sheetName val="ADR--&gt;"/>
      <sheetName val="All_ADR"/>
      <sheetName val="Res-ADR"/>
      <sheetName val="SYSTEMS--&gt;"/>
      <sheetName val="Sys Support alloc 2"/>
      <sheetName val="EM&amp;V--&gt;"/>
      <sheetName val="EM&amp;V"/>
      <sheetName val="SmartAC--&gt;"/>
      <sheetName val="SAC_Summary"/>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E6">
            <v>4.3276623750069777E-2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5">
          <cell r="E15">
            <v>225</v>
          </cell>
        </row>
        <row r="30">
          <cell r="E30">
            <v>6</v>
          </cell>
        </row>
        <row r="42">
          <cell r="E42">
            <v>412000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ost Calc"/>
      <sheetName val="DR Inputs"/>
      <sheetName val="Losses"/>
      <sheetName val="Market Dynamics"/>
      <sheetName val="Emissions"/>
      <sheetName val="T&amp;D Value"/>
      <sheetName val="Hourly Data"/>
      <sheetName val="CCGT Pro Forma"/>
      <sheetName val="CT Pro Forma"/>
      <sheetName val="Fuel Costs"/>
      <sheetName val="Avoided RP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E4">
            <v>3</v>
          </cell>
        </row>
        <row r="6">
          <cell r="E6">
            <v>1</v>
          </cell>
        </row>
        <row r="7">
          <cell r="E7">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Index Formula"/>
      <sheetName val="Market Heat Rate"/>
      <sheetName val="Inputs"/>
    </sheetNames>
    <sheetDataSet>
      <sheetData sheetId="0"/>
      <sheetData sheetId="1"/>
      <sheetData sheetId="2" refreshError="1">
        <row r="4">
          <cell r="C4">
            <v>37987</v>
          </cell>
          <cell r="D4">
            <v>38018</v>
          </cell>
          <cell r="E4">
            <v>38047</v>
          </cell>
          <cell r="F4">
            <v>38078</v>
          </cell>
          <cell r="G4">
            <v>38108</v>
          </cell>
          <cell r="H4">
            <v>38139</v>
          </cell>
          <cell r="I4">
            <v>38169</v>
          </cell>
          <cell r="J4">
            <v>38200</v>
          </cell>
          <cell r="K4">
            <v>38231</v>
          </cell>
          <cell r="L4">
            <v>38261</v>
          </cell>
          <cell r="M4">
            <v>38292</v>
          </cell>
          <cell r="N4">
            <v>38322</v>
          </cell>
          <cell r="O4">
            <v>38353</v>
          </cell>
          <cell r="P4">
            <v>38384</v>
          </cell>
          <cell r="Q4">
            <v>38412</v>
          </cell>
          <cell r="R4">
            <v>38443</v>
          </cell>
          <cell r="S4">
            <v>38473</v>
          </cell>
          <cell r="T4">
            <v>38504</v>
          </cell>
          <cell r="U4">
            <v>38534</v>
          </cell>
          <cell r="V4">
            <v>38565</v>
          </cell>
          <cell r="W4">
            <v>38596</v>
          </cell>
          <cell r="X4">
            <v>38626</v>
          </cell>
          <cell r="Y4">
            <v>38657</v>
          </cell>
          <cell r="Z4">
            <v>38687</v>
          </cell>
          <cell r="AA4">
            <v>38718</v>
          </cell>
          <cell r="AB4">
            <v>38749</v>
          </cell>
          <cell r="AC4">
            <v>38777</v>
          </cell>
          <cell r="AD4">
            <v>38808</v>
          </cell>
          <cell r="AE4">
            <v>38838</v>
          </cell>
          <cell r="AF4">
            <v>38869</v>
          </cell>
          <cell r="AG4">
            <v>38899</v>
          </cell>
          <cell r="AH4">
            <v>38930</v>
          </cell>
          <cell r="AI4">
            <v>38961</v>
          </cell>
          <cell r="AJ4">
            <v>38991</v>
          </cell>
          <cell r="AK4">
            <v>39022</v>
          </cell>
          <cell r="AL4">
            <v>39052</v>
          </cell>
          <cell r="AM4">
            <v>39083</v>
          </cell>
          <cell r="AN4">
            <v>39114</v>
          </cell>
          <cell r="AO4">
            <v>39142</v>
          </cell>
          <cell r="AP4">
            <v>39173</v>
          </cell>
          <cell r="AQ4">
            <v>39203</v>
          </cell>
          <cell r="AR4">
            <v>39234</v>
          </cell>
          <cell r="AS4">
            <v>39264</v>
          </cell>
          <cell r="AT4">
            <v>39295</v>
          </cell>
          <cell r="AU4">
            <v>39326</v>
          </cell>
          <cell r="AV4">
            <v>39356</v>
          </cell>
          <cell r="AW4">
            <v>39387</v>
          </cell>
          <cell r="AX4">
            <v>39417</v>
          </cell>
          <cell r="AY4">
            <v>39448</v>
          </cell>
          <cell r="AZ4">
            <v>39479</v>
          </cell>
          <cell r="BA4">
            <v>39508</v>
          </cell>
          <cell r="BB4">
            <v>39539</v>
          </cell>
          <cell r="BC4">
            <v>39569</v>
          </cell>
          <cell r="BD4">
            <v>39600</v>
          </cell>
          <cell r="BE4">
            <v>39630</v>
          </cell>
          <cell r="BF4">
            <v>39661</v>
          </cell>
          <cell r="BG4">
            <v>39692</v>
          </cell>
          <cell r="BH4">
            <v>39722</v>
          </cell>
          <cell r="BI4">
            <v>39753</v>
          </cell>
          <cell r="BJ4">
            <v>39783</v>
          </cell>
          <cell r="BK4">
            <v>39814</v>
          </cell>
          <cell r="BL4">
            <v>39845</v>
          </cell>
          <cell r="BM4">
            <v>39873</v>
          </cell>
          <cell r="BN4">
            <v>39904</v>
          </cell>
          <cell r="BO4">
            <v>39934</v>
          </cell>
          <cell r="BP4">
            <v>39965</v>
          </cell>
          <cell r="BQ4">
            <v>39995</v>
          </cell>
          <cell r="BR4">
            <v>40026</v>
          </cell>
          <cell r="BS4">
            <v>40057</v>
          </cell>
          <cell r="BT4">
            <v>40087</v>
          </cell>
          <cell r="BU4">
            <v>40118</v>
          </cell>
          <cell r="BV4">
            <v>40148</v>
          </cell>
          <cell r="BW4">
            <v>40179</v>
          </cell>
          <cell r="BX4">
            <v>40210</v>
          </cell>
          <cell r="BY4">
            <v>40238</v>
          </cell>
          <cell r="BZ4">
            <v>40269</v>
          </cell>
          <cell r="CA4">
            <v>40299</v>
          </cell>
          <cell r="CB4">
            <v>40330</v>
          </cell>
          <cell r="CC4">
            <v>40360</v>
          </cell>
          <cell r="CD4">
            <v>40391</v>
          </cell>
          <cell r="CE4">
            <v>40422</v>
          </cell>
          <cell r="CF4">
            <v>40452</v>
          </cell>
          <cell r="CG4">
            <v>40483</v>
          </cell>
          <cell r="CH4">
            <v>40513</v>
          </cell>
        </row>
        <row r="5">
          <cell r="AY5" t="str">
            <v>Redwood: D.07-09-045</v>
          </cell>
          <cell r="BK5" t="str">
            <v>D.07-09-045</v>
          </cell>
          <cell r="BW5" t="str">
            <v>D.07-09-045</v>
          </cell>
        </row>
        <row r="6">
          <cell r="C6">
            <v>0.17565245901639348</v>
          </cell>
          <cell r="D6">
            <v>0.17565245901639348</v>
          </cell>
          <cell r="E6">
            <v>0.17565245901639348</v>
          </cell>
          <cell r="F6">
            <v>0.17565245901639348</v>
          </cell>
          <cell r="G6">
            <v>0.17565245901639348</v>
          </cell>
          <cell r="H6">
            <v>0.17565245901639348</v>
          </cell>
          <cell r="I6">
            <v>0.17420655737704918</v>
          </cell>
          <cell r="J6">
            <v>0.17420655737704918</v>
          </cell>
          <cell r="K6">
            <v>0.17420655737704918</v>
          </cell>
          <cell r="L6">
            <v>0.17420655737704918</v>
          </cell>
          <cell r="M6">
            <v>0.17420655737704918</v>
          </cell>
          <cell r="N6">
            <v>0.17420655737704918</v>
          </cell>
          <cell r="O6">
            <v>0.17282301369863015</v>
          </cell>
          <cell r="P6">
            <v>0.17282301369863015</v>
          </cell>
          <cell r="Q6">
            <v>0.17282301369863015</v>
          </cell>
          <cell r="R6">
            <v>0.17282301369863015</v>
          </cell>
          <cell r="S6">
            <v>0.17282301369863015</v>
          </cell>
          <cell r="T6">
            <v>0.17282301369863015</v>
          </cell>
          <cell r="U6">
            <v>0.17282301369863015</v>
          </cell>
          <cell r="V6">
            <v>0.17282301369863015</v>
          </cell>
          <cell r="W6">
            <v>0.17282301369863015</v>
          </cell>
          <cell r="X6">
            <v>0.17282301369863015</v>
          </cell>
          <cell r="Y6">
            <v>0.17282301369863015</v>
          </cell>
          <cell r="Z6">
            <v>0.17282301369863015</v>
          </cell>
          <cell r="AA6">
            <v>0.17784328767123289</v>
          </cell>
          <cell r="AB6">
            <v>0.17784328767123289</v>
          </cell>
          <cell r="AC6">
            <v>0.17784328767123289</v>
          </cell>
          <cell r="AD6">
            <v>0.17784328767123289</v>
          </cell>
          <cell r="AE6">
            <v>0.17784328767123289</v>
          </cell>
          <cell r="AF6">
            <v>0.17784328767123289</v>
          </cell>
          <cell r="AG6">
            <v>0.17784328767123289</v>
          </cell>
          <cell r="AH6">
            <v>0.17784328767123289</v>
          </cell>
          <cell r="AI6">
            <v>0.17784328767123289</v>
          </cell>
          <cell r="AJ6">
            <v>0.17784328767123289</v>
          </cell>
          <cell r="AK6">
            <v>0.17784328767123289</v>
          </cell>
          <cell r="AL6">
            <v>0.17784328767123289</v>
          </cell>
          <cell r="AM6">
            <v>0.17794520547945203</v>
          </cell>
          <cell r="AN6">
            <v>0.17794520547945203</v>
          </cell>
          <cell r="AO6">
            <v>0.17794520547945203</v>
          </cell>
          <cell r="AP6">
            <v>0.17794520547945203</v>
          </cell>
          <cell r="AQ6">
            <v>0.17794520547945203</v>
          </cell>
          <cell r="AR6">
            <v>0.17794520547945203</v>
          </cell>
          <cell r="AS6">
            <v>0.17794520547945203</v>
          </cell>
          <cell r="AT6">
            <v>0.17794520547945203</v>
          </cell>
          <cell r="AU6">
            <v>0.17794520547945203</v>
          </cell>
          <cell r="AV6">
            <v>0.17794520547945203</v>
          </cell>
          <cell r="AW6">
            <v>0.17794520547945203</v>
          </cell>
          <cell r="AX6">
            <v>0.17794520547945203</v>
          </cell>
          <cell r="AY6">
            <v>0.16959344262295084</v>
          </cell>
          <cell r="AZ6">
            <v>0.16959344262295084</v>
          </cell>
          <cell r="BA6">
            <v>0.16959344262295084</v>
          </cell>
          <cell r="BB6">
            <v>0.16959344262295084</v>
          </cell>
          <cell r="BC6">
            <v>0.16959344262295084</v>
          </cell>
          <cell r="BD6">
            <v>0.16959344262295084</v>
          </cell>
          <cell r="BE6">
            <v>0.16959344262295084</v>
          </cell>
          <cell r="BF6">
            <v>0.16959344262295084</v>
          </cell>
          <cell r="BG6">
            <v>0.16959344262295084</v>
          </cell>
          <cell r="BH6">
            <v>0.16959344262295084</v>
          </cell>
          <cell r="BI6">
            <v>0.16959344262295084</v>
          </cell>
          <cell r="BJ6">
            <v>0.16959344262295084</v>
          </cell>
          <cell r="BK6">
            <v>0.16834191780821919</v>
          </cell>
          <cell r="BL6">
            <v>0.16834191780821919</v>
          </cell>
          <cell r="BM6">
            <v>0.16834191780821919</v>
          </cell>
          <cell r="BN6">
            <v>0.16834191780821919</v>
          </cell>
          <cell r="BO6">
            <v>0.16834191780821919</v>
          </cell>
          <cell r="BP6">
            <v>0.16834191780821919</v>
          </cell>
          <cell r="BQ6">
            <v>0.16834191780821919</v>
          </cell>
          <cell r="BR6">
            <v>0.16834191780821919</v>
          </cell>
          <cell r="BS6">
            <v>0.16834191780821919</v>
          </cell>
          <cell r="BT6">
            <v>0.16834191780821919</v>
          </cell>
          <cell r="BU6">
            <v>0.16834191780821919</v>
          </cell>
          <cell r="BV6">
            <v>0.16834191780821919</v>
          </cell>
          <cell r="BW6">
            <v>0.16668493150684932</v>
          </cell>
          <cell r="BX6">
            <v>0.16668493150684932</v>
          </cell>
          <cell r="BY6">
            <v>0.16668493150684932</v>
          </cell>
          <cell r="BZ6">
            <v>0.16668493150684932</v>
          </cell>
          <cell r="CA6">
            <v>0.16668493150684932</v>
          </cell>
          <cell r="CB6">
            <v>0.16668493150684932</v>
          </cell>
          <cell r="CC6">
            <v>0.16668493150684932</v>
          </cell>
          <cell r="CD6">
            <v>0.16668493150684932</v>
          </cell>
          <cell r="CE6">
            <v>0.16668493150684932</v>
          </cell>
          <cell r="CF6">
            <v>0.16668493150684932</v>
          </cell>
          <cell r="CG6">
            <v>0.16668493150684932</v>
          </cell>
          <cell r="CH6">
            <v>0.16668493150684932</v>
          </cell>
        </row>
        <row r="7">
          <cell r="C7">
            <v>0.1236</v>
          </cell>
          <cell r="D7">
            <v>0.1236</v>
          </cell>
          <cell r="E7">
            <v>0.1236</v>
          </cell>
          <cell r="F7">
            <v>0.1236</v>
          </cell>
          <cell r="G7">
            <v>0.1236</v>
          </cell>
          <cell r="H7">
            <v>0.1236</v>
          </cell>
          <cell r="I7">
            <v>0.1236</v>
          </cell>
          <cell r="J7">
            <v>0.1236</v>
          </cell>
          <cell r="K7">
            <v>0.1236</v>
          </cell>
          <cell r="L7">
            <v>0.1236</v>
          </cell>
          <cell r="M7">
            <v>0.1236</v>
          </cell>
          <cell r="N7">
            <v>0.1236</v>
          </cell>
          <cell r="O7">
            <v>0.13539999999999999</v>
          </cell>
          <cell r="P7">
            <v>0.13539999999999999</v>
          </cell>
          <cell r="Q7">
            <v>0.13539999999999999</v>
          </cell>
          <cell r="R7">
            <v>0.13539999999999999</v>
          </cell>
          <cell r="S7">
            <v>0.13539999999999999</v>
          </cell>
          <cell r="T7">
            <v>0.13539999999999999</v>
          </cell>
          <cell r="U7">
            <v>0.13539999999999999</v>
          </cell>
          <cell r="V7">
            <v>0.13539999999999999</v>
          </cell>
          <cell r="W7">
            <v>0.13539999999999999</v>
          </cell>
          <cell r="X7">
            <v>0.13539999999999999</v>
          </cell>
          <cell r="Y7">
            <v>0.13539999999999999</v>
          </cell>
          <cell r="Z7">
            <v>0.13539999999999999</v>
          </cell>
          <cell r="AA7">
            <v>0.1363</v>
          </cell>
          <cell r="AB7">
            <v>0.1363</v>
          </cell>
          <cell r="AC7">
            <v>0.1363</v>
          </cell>
          <cell r="AD7">
            <v>0.1363</v>
          </cell>
          <cell r="AE7">
            <v>0.1363</v>
          </cell>
          <cell r="AF7">
            <v>0.1363</v>
          </cell>
          <cell r="AG7">
            <v>0.1363</v>
          </cell>
          <cell r="AH7">
            <v>0.1363</v>
          </cell>
          <cell r="AI7">
            <v>0.1363</v>
          </cell>
          <cell r="AJ7">
            <v>0.1363</v>
          </cell>
          <cell r="AK7">
            <v>0.1363</v>
          </cell>
          <cell r="AL7">
            <v>0.1363</v>
          </cell>
          <cell r="AM7">
            <v>0.13639999999999999</v>
          </cell>
          <cell r="AN7">
            <v>0.13639999999999999</v>
          </cell>
          <cell r="AO7">
            <v>0.13639999999999999</v>
          </cell>
          <cell r="AP7">
            <v>0.13639999999999999</v>
          </cell>
          <cell r="AQ7">
            <v>0.13639999999999999</v>
          </cell>
          <cell r="AR7">
            <v>0.13639999999999999</v>
          </cell>
          <cell r="AS7">
            <v>0.13639999999999999</v>
          </cell>
          <cell r="AT7">
            <v>0.13639999999999999</v>
          </cell>
          <cell r="AU7">
            <v>0.13639999999999999</v>
          </cell>
          <cell r="AV7">
            <v>0.13639999999999999</v>
          </cell>
          <cell r="AW7">
            <v>0.13639999999999999</v>
          </cell>
          <cell r="AX7">
            <v>0.13639999999999999</v>
          </cell>
          <cell r="AY7">
            <v>0.12989999999999999</v>
          </cell>
          <cell r="AZ7">
            <v>0.12989999999999999</v>
          </cell>
          <cell r="BA7">
            <v>0.12989999999999999</v>
          </cell>
          <cell r="BB7">
            <v>0.12989999999999999</v>
          </cell>
          <cell r="BC7">
            <v>0.12989999999999999</v>
          </cell>
          <cell r="BD7">
            <v>0.12989999999999999</v>
          </cell>
          <cell r="BE7">
            <v>0.12989999999999999</v>
          </cell>
          <cell r="BF7">
            <v>0.12989999999999999</v>
          </cell>
          <cell r="BG7">
            <v>0.12989999999999999</v>
          </cell>
          <cell r="BH7">
            <v>0.12989999999999999</v>
          </cell>
          <cell r="BI7">
            <v>0.12989999999999999</v>
          </cell>
          <cell r="BJ7">
            <v>0.12989999999999999</v>
          </cell>
          <cell r="BK7">
            <v>0.12859999999999999</v>
          </cell>
          <cell r="BL7">
            <v>0.12859999999999999</v>
          </cell>
          <cell r="BM7">
            <v>0.12859999999999999</v>
          </cell>
          <cell r="BN7">
            <v>0.12859999999999999</v>
          </cell>
          <cell r="BO7">
            <v>0.12859999999999999</v>
          </cell>
          <cell r="BP7">
            <v>0.12859999999999999</v>
          </cell>
          <cell r="BQ7">
            <v>0.12859999999999999</v>
          </cell>
          <cell r="BR7">
            <v>0.12859999999999999</v>
          </cell>
          <cell r="BS7">
            <v>0.12859999999999999</v>
          </cell>
          <cell r="BT7">
            <v>0.12859999999999999</v>
          </cell>
          <cell r="BU7">
            <v>0.12859999999999999</v>
          </cell>
          <cell r="BV7">
            <v>0.12859999999999999</v>
          </cell>
          <cell r="BW7">
            <v>0.12740000000000001</v>
          </cell>
          <cell r="BX7">
            <v>0.12740000000000001</v>
          </cell>
          <cell r="BY7">
            <v>0.12740000000000001</v>
          </cell>
          <cell r="BZ7">
            <v>0.12740000000000001</v>
          </cell>
          <cell r="CA7">
            <v>0.12740000000000001</v>
          </cell>
          <cell r="CB7">
            <v>0.12740000000000001</v>
          </cell>
          <cell r="CC7">
            <v>0.12740000000000001</v>
          </cell>
          <cell r="CD7">
            <v>0.12740000000000001</v>
          </cell>
          <cell r="CE7">
            <v>0.12740000000000001</v>
          </cell>
          <cell r="CF7">
            <v>0.12740000000000001</v>
          </cell>
          <cell r="CG7">
            <v>0.12740000000000001</v>
          </cell>
          <cell r="CH7">
            <v>0.12740000000000001</v>
          </cell>
        </row>
        <row r="8">
          <cell r="C8">
            <v>0.29930000000000001</v>
          </cell>
          <cell r="D8">
            <v>0.29930000000000001</v>
          </cell>
          <cell r="E8">
            <v>0.29930000000000001</v>
          </cell>
          <cell r="F8">
            <v>0.29930000000000001</v>
          </cell>
          <cell r="G8">
            <v>0.29930000000000001</v>
          </cell>
          <cell r="H8">
            <v>0.29930000000000001</v>
          </cell>
          <cell r="I8">
            <v>0.29780000000000001</v>
          </cell>
          <cell r="J8">
            <v>0.29780000000000001</v>
          </cell>
          <cell r="K8">
            <v>0.29780000000000001</v>
          </cell>
          <cell r="L8">
            <v>0.29780000000000001</v>
          </cell>
          <cell r="M8">
            <v>0.29780000000000001</v>
          </cell>
          <cell r="N8">
            <v>0.29780000000000001</v>
          </cell>
          <cell r="O8">
            <v>0.30819999999999997</v>
          </cell>
          <cell r="P8">
            <v>0.30819999999999997</v>
          </cell>
          <cell r="Q8">
            <v>0.30819999999999997</v>
          </cell>
          <cell r="R8">
            <v>0.30819999999999997</v>
          </cell>
          <cell r="S8">
            <v>0.30819999999999997</v>
          </cell>
          <cell r="T8">
            <v>0.30819999999999997</v>
          </cell>
          <cell r="U8">
            <v>0.30819999999999997</v>
          </cell>
          <cell r="V8">
            <v>0.30819999999999997</v>
          </cell>
          <cell r="W8">
            <v>0.30819999999999997</v>
          </cell>
          <cell r="X8">
            <v>0.30819999999999997</v>
          </cell>
          <cell r="Y8">
            <v>0.30819999999999997</v>
          </cell>
          <cell r="Z8">
            <v>0.30819999999999997</v>
          </cell>
          <cell r="AA8">
            <v>0.31409999999999999</v>
          </cell>
          <cell r="AB8">
            <v>0.31409999999999999</v>
          </cell>
          <cell r="AC8">
            <v>0.31409999999999999</v>
          </cell>
          <cell r="AD8">
            <v>0.31409999999999999</v>
          </cell>
          <cell r="AE8">
            <v>0.31409999999999999</v>
          </cell>
          <cell r="AF8">
            <v>0.31409999999999999</v>
          </cell>
          <cell r="AG8">
            <v>0.31409999999999999</v>
          </cell>
          <cell r="AH8">
            <v>0.31409999999999999</v>
          </cell>
          <cell r="AI8">
            <v>0.31409999999999999</v>
          </cell>
          <cell r="AJ8">
            <v>0.31409999999999999</v>
          </cell>
          <cell r="AK8">
            <v>0.31409999999999999</v>
          </cell>
          <cell r="AL8">
            <v>0.31409999999999999</v>
          </cell>
          <cell r="AM8">
            <v>0.31430000000000002</v>
          </cell>
          <cell r="AN8">
            <v>0.31430000000000002</v>
          </cell>
          <cell r="AO8">
            <v>0.31430000000000002</v>
          </cell>
          <cell r="AP8">
            <v>0.31430000000000002</v>
          </cell>
          <cell r="AQ8">
            <v>0.31430000000000002</v>
          </cell>
          <cell r="AR8">
            <v>0.31430000000000002</v>
          </cell>
          <cell r="AS8">
            <v>0.31430000000000002</v>
          </cell>
          <cell r="AT8">
            <v>0.31430000000000002</v>
          </cell>
          <cell r="AU8">
            <v>0.31430000000000002</v>
          </cell>
          <cell r="AV8">
            <v>0.31430000000000002</v>
          </cell>
          <cell r="AW8">
            <v>0.31430000000000002</v>
          </cell>
          <cell r="AX8">
            <v>0.31430000000000002</v>
          </cell>
          <cell r="AY8">
            <v>0.29949344262295086</v>
          </cell>
          <cell r="AZ8">
            <v>0.29949999999999999</v>
          </cell>
          <cell r="BA8">
            <v>0.29949999999999999</v>
          </cell>
          <cell r="BB8">
            <v>0.29949999999999999</v>
          </cell>
          <cell r="BC8">
            <v>0.29949999999999999</v>
          </cell>
          <cell r="BD8">
            <v>0.29949999999999999</v>
          </cell>
          <cell r="BE8">
            <v>0.29949999999999999</v>
          </cell>
          <cell r="BF8">
            <v>0.29949999999999999</v>
          </cell>
          <cell r="BG8">
            <v>0.29949999999999999</v>
          </cell>
          <cell r="BH8">
            <v>0.29949999999999999</v>
          </cell>
          <cell r="BI8">
            <v>0.29949999999999999</v>
          </cell>
          <cell r="BJ8">
            <v>0.29949999999999999</v>
          </cell>
          <cell r="BK8">
            <v>0.2969</v>
          </cell>
          <cell r="BL8">
            <v>0.2969</v>
          </cell>
          <cell r="BM8">
            <v>0.2969</v>
          </cell>
          <cell r="BN8">
            <v>0.2969</v>
          </cell>
          <cell r="BO8">
            <v>0.2969</v>
          </cell>
          <cell r="BP8">
            <v>0.2969</v>
          </cell>
          <cell r="BQ8">
            <v>0.2969</v>
          </cell>
          <cell r="BR8">
            <v>0.2969</v>
          </cell>
          <cell r="BS8">
            <v>0.2969</v>
          </cell>
          <cell r="BT8">
            <v>0.2969</v>
          </cell>
          <cell r="BU8">
            <v>0.2969</v>
          </cell>
          <cell r="BV8">
            <v>0.2969</v>
          </cell>
          <cell r="BW8">
            <v>0.29409999999999997</v>
          </cell>
          <cell r="BX8">
            <v>0.29409999999999997</v>
          </cell>
          <cell r="BY8">
            <v>0.29409999999999997</v>
          </cell>
          <cell r="BZ8">
            <v>0.29409999999999997</v>
          </cell>
          <cell r="CA8">
            <v>0.29409999999999997</v>
          </cell>
          <cell r="CB8">
            <v>0.29409999999999997</v>
          </cell>
          <cell r="CC8">
            <v>0.29409999999999997</v>
          </cell>
          <cell r="CD8">
            <v>0.29409999999999997</v>
          </cell>
          <cell r="CE8">
            <v>0.29409999999999997</v>
          </cell>
          <cell r="CF8">
            <v>0.29409999999999997</v>
          </cell>
          <cell r="CG8">
            <v>0.29409999999999997</v>
          </cell>
          <cell r="CH8">
            <v>0.29409999999999997</v>
          </cell>
        </row>
        <row r="9">
          <cell r="AY9" t="str">
            <v>Baja: D.07-09-045</v>
          </cell>
          <cell r="BK9" t="str">
            <v>D.07-09-045</v>
          </cell>
          <cell r="BW9" t="str">
            <v>D.07-09-045</v>
          </cell>
        </row>
        <row r="10">
          <cell r="C10">
            <v>0.14648524590163936</v>
          </cell>
          <cell r="D10">
            <v>0.14648524590163936</v>
          </cell>
          <cell r="E10">
            <v>0.14648524590163936</v>
          </cell>
          <cell r="F10">
            <v>0.14648524590163936</v>
          </cell>
          <cell r="G10">
            <v>0.14648524590163936</v>
          </cell>
          <cell r="H10">
            <v>0.14648524590163936</v>
          </cell>
          <cell r="I10">
            <v>0.14154426229508196</v>
          </cell>
          <cell r="J10">
            <v>0.14154426229508196</v>
          </cell>
          <cell r="K10">
            <v>0.14154426229508196</v>
          </cell>
          <cell r="L10">
            <v>0.14154426229508196</v>
          </cell>
          <cell r="M10">
            <v>0.14154426229508196</v>
          </cell>
          <cell r="N10">
            <v>0.14154426229508196</v>
          </cell>
          <cell r="O10">
            <v>0.19264109589041095</v>
          </cell>
          <cell r="P10">
            <v>0.19264109589041095</v>
          </cell>
          <cell r="Q10">
            <v>0.19264109589041095</v>
          </cell>
          <cell r="R10">
            <v>0.19264109589041095</v>
          </cell>
          <cell r="S10">
            <v>0.19264109589041095</v>
          </cell>
          <cell r="T10">
            <v>0.19264109589041095</v>
          </cell>
          <cell r="U10">
            <v>0.19264109589041095</v>
          </cell>
          <cell r="V10">
            <v>0.19264109589041095</v>
          </cell>
          <cell r="W10">
            <v>0.19264109589041095</v>
          </cell>
          <cell r="X10">
            <v>0.19264109589041095</v>
          </cell>
          <cell r="Y10">
            <v>0.19264109589041095</v>
          </cell>
          <cell r="Z10">
            <v>0.19264109589041095</v>
          </cell>
          <cell r="AA10">
            <v>0.2219704109589041</v>
          </cell>
          <cell r="AB10">
            <v>0.2219704109589041</v>
          </cell>
          <cell r="AC10">
            <v>0.2219704109589041</v>
          </cell>
          <cell r="AD10">
            <v>0.2219704109589041</v>
          </cell>
          <cell r="AE10">
            <v>0.2219704109589041</v>
          </cell>
          <cell r="AF10">
            <v>0.2219704109589041</v>
          </cell>
          <cell r="AG10">
            <v>0.2219704109589041</v>
          </cell>
          <cell r="AH10">
            <v>0.2219704109589041</v>
          </cell>
          <cell r="AI10">
            <v>0.2219704109589041</v>
          </cell>
          <cell r="AJ10">
            <v>0.2219704109589041</v>
          </cell>
          <cell r="AK10">
            <v>0.2219704109589041</v>
          </cell>
          <cell r="AL10">
            <v>0.2219704109589041</v>
          </cell>
          <cell r="AM10">
            <v>0.22210520547945203</v>
          </cell>
          <cell r="AN10">
            <v>0.22210520547945203</v>
          </cell>
          <cell r="AO10">
            <v>0.22210520547945203</v>
          </cell>
          <cell r="AP10">
            <v>0.22210520547945203</v>
          </cell>
          <cell r="AQ10">
            <v>0.22210520547945203</v>
          </cell>
          <cell r="AR10">
            <v>0.22210520547945203</v>
          </cell>
          <cell r="AS10">
            <v>0.22210520547945203</v>
          </cell>
          <cell r="AT10">
            <v>0.22210520547945203</v>
          </cell>
          <cell r="AU10">
            <v>0.22210520547945203</v>
          </cell>
          <cell r="AV10">
            <v>0.22210520547945203</v>
          </cell>
          <cell r="AW10">
            <v>0.22210520547945203</v>
          </cell>
          <cell r="AX10">
            <v>0.22210520547945203</v>
          </cell>
          <cell r="AY10">
            <v>0.23427213114754097</v>
          </cell>
          <cell r="AZ10">
            <v>0.23427213114754097</v>
          </cell>
          <cell r="BA10">
            <v>0.23427213114754097</v>
          </cell>
          <cell r="BB10">
            <v>0.23427213114754097</v>
          </cell>
          <cell r="BC10">
            <v>0.23427213114754097</v>
          </cell>
          <cell r="BD10">
            <v>0.23427213114754097</v>
          </cell>
          <cell r="BE10">
            <v>0.23427213114754097</v>
          </cell>
          <cell r="BF10">
            <v>0.23427213114754097</v>
          </cell>
          <cell r="BG10">
            <v>0.23427213114754097</v>
          </cell>
          <cell r="BH10">
            <v>0.23427213114754097</v>
          </cell>
          <cell r="BI10">
            <v>0.23427213114754097</v>
          </cell>
          <cell r="BJ10">
            <v>0.23427213114754097</v>
          </cell>
          <cell r="BK10">
            <v>0.232586301369863</v>
          </cell>
          <cell r="BL10">
            <v>0.232586301369863</v>
          </cell>
          <cell r="BM10">
            <v>0.232586301369863</v>
          </cell>
          <cell r="BN10">
            <v>0.232586301369863</v>
          </cell>
          <cell r="BO10">
            <v>0.232586301369863</v>
          </cell>
          <cell r="BP10">
            <v>0.232586301369863</v>
          </cell>
          <cell r="BQ10">
            <v>0.232586301369863</v>
          </cell>
          <cell r="BR10">
            <v>0.232586301369863</v>
          </cell>
          <cell r="BS10">
            <v>0.232586301369863</v>
          </cell>
          <cell r="BT10">
            <v>0.232586301369863</v>
          </cell>
          <cell r="BU10">
            <v>0.232586301369863</v>
          </cell>
          <cell r="BV10">
            <v>0.232586301369863</v>
          </cell>
          <cell r="BW10">
            <v>0.2302586301369863</v>
          </cell>
          <cell r="BX10">
            <v>0.2302586301369863</v>
          </cell>
          <cell r="BY10">
            <v>0.2302586301369863</v>
          </cell>
          <cell r="BZ10">
            <v>0.2302586301369863</v>
          </cell>
          <cell r="CA10">
            <v>0.2302586301369863</v>
          </cell>
          <cell r="CB10">
            <v>0.2302586301369863</v>
          </cell>
          <cell r="CC10">
            <v>0.2302586301369863</v>
          </cell>
          <cell r="CD10">
            <v>0.2302586301369863</v>
          </cell>
          <cell r="CE10">
            <v>0.2302586301369863</v>
          </cell>
          <cell r="CF10">
            <v>0.2302586301369863</v>
          </cell>
          <cell r="CG10">
            <v>0.2302586301369863</v>
          </cell>
          <cell r="CH10">
            <v>0.2302586301369863</v>
          </cell>
        </row>
        <row r="11">
          <cell r="C11">
            <v>4.48E-2</v>
          </cell>
          <cell r="D11">
            <v>4.48E-2</v>
          </cell>
          <cell r="E11">
            <v>4.48E-2</v>
          </cell>
          <cell r="F11">
            <v>4.48E-2</v>
          </cell>
          <cell r="G11">
            <v>4.48E-2</v>
          </cell>
          <cell r="H11">
            <v>4.48E-2</v>
          </cell>
          <cell r="I11">
            <v>4.48E-2</v>
          </cell>
          <cell r="J11">
            <v>4.48E-2</v>
          </cell>
          <cell r="K11">
            <v>4.48E-2</v>
          </cell>
          <cell r="L11">
            <v>4.48E-2</v>
          </cell>
          <cell r="M11">
            <v>4.48E-2</v>
          </cell>
          <cell r="N11">
            <v>4.48E-2</v>
          </cell>
          <cell r="O11">
            <v>8.5500000000000007E-2</v>
          </cell>
          <cell r="P11">
            <v>8.5500000000000007E-2</v>
          </cell>
          <cell r="Q11">
            <v>8.5500000000000007E-2</v>
          </cell>
          <cell r="R11">
            <v>8.5500000000000007E-2</v>
          </cell>
          <cell r="S11">
            <v>8.5500000000000007E-2</v>
          </cell>
          <cell r="T11">
            <v>8.5500000000000007E-2</v>
          </cell>
          <cell r="U11">
            <v>8.5500000000000007E-2</v>
          </cell>
          <cell r="V11">
            <v>8.5500000000000007E-2</v>
          </cell>
          <cell r="W11">
            <v>8.5500000000000007E-2</v>
          </cell>
          <cell r="X11">
            <v>8.5500000000000007E-2</v>
          </cell>
          <cell r="Y11">
            <v>8.5500000000000007E-2</v>
          </cell>
          <cell r="Z11">
            <v>8.5500000000000007E-2</v>
          </cell>
          <cell r="AA11">
            <v>8.5999999999999993E-2</v>
          </cell>
          <cell r="AB11">
            <v>8.5999999999999993E-2</v>
          </cell>
          <cell r="AC11">
            <v>8.5999999999999993E-2</v>
          </cell>
          <cell r="AD11">
            <v>8.5999999999999993E-2</v>
          </cell>
          <cell r="AE11">
            <v>8.5999999999999993E-2</v>
          </cell>
          <cell r="AF11">
            <v>8.5999999999999993E-2</v>
          </cell>
          <cell r="AG11">
            <v>8.5999999999999993E-2</v>
          </cell>
          <cell r="AH11">
            <v>8.5999999999999993E-2</v>
          </cell>
          <cell r="AI11">
            <v>8.5999999999999993E-2</v>
          </cell>
          <cell r="AJ11">
            <v>8.5999999999999993E-2</v>
          </cell>
          <cell r="AK11">
            <v>8.5999999999999993E-2</v>
          </cell>
          <cell r="AL11">
            <v>8.5999999999999993E-2</v>
          </cell>
          <cell r="AM11">
            <v>8.6099999999999996E-2</v>
          </cell>
          <cell r="AN11">
            <v>8.6099999999999996E-2</v>
          </cell>
          <cell r="AO11">
            <v>8.6099999999999996E-2</v>
          </cell>
          <cell r="AP11">
            <v>8.6099999999999996E-2</v>
          </cell>
          <cell r="AQ11">
            <v>8.6099999999999996E-2</v>
          </cell>
          <cell r="AR11">
            <v>8.6099999999999996E-2</v>
          </cell>
          <cell r="AS11">
            <v>8.6099999999999996E-2</v>
          </cell>
          <cell r="AT11">
            <v>8.6099999999999996E-2</v>
          </cell>
          <cell r="AU11">
            <v>8.6099999999999996E-2</v>
          </cell>
          <cell r="AV11">
            <v>8.6099999999999996E-2</v>
          </cell>
          <cell r="AW11">
            <v>8.6099999999999996E-2</v>
          </cell>
          <cell r="AX11">
            <v>8.6099999999999996E-2</v>
          </cell>
          <cell r="AY11">
            <v>9.0300000000000005E-2</v>
          </cell>
          <cell r="AZ11">
            <v>9.0300000000000005E-2</v>
          </cell>
          <cell r="BA11">
            <v>9.0300000000000005E-2</v>
          </cell>
          <cell r="BB11">
            <v>9.0300000000000005E-2</v>
          </cell>
          <cell r="BC11">
            <v>9.0300000000000005E-2</v>
          </cell>
          <cell r="BD11">
            <v>9.0300000000000005E-2</v>
          </cell>
          <cell r="BE11">
            <v>9.0300000000000005E-2</v>
          </cell>
          <cell r="BF11">
            <v>9.0300000000000005E-2</v>
          </cell>
          <cell r="BG11">
            <v>9.0300000000000005E-2</v>
          </cell>
          <cell r="BH11">
            <v>9.0300000000000005E-2</v>
          </cell>
          <cell r="BI11">
            <v>9.0300000000000005E-2</v>
          </cell>
          <cell r="BJ11">
            <v>9.0300000000000005E-2</v>
          </cell>
          <cell r="BK11">
            <v>8.9399999999999993E-2</v>
          </cell>
          <cell r="BL11">
            <v>8.9399999999999993E-2</v>
          </cell>
          <cell r="BM11">
            <v>8.9399999999999993E-2</v>
          </cell>
          <cell r="BN11">
            <v>8.9399999999999993E-2</v>
          </cell>
          <cell r="BO11">
            <v>8.9399999999999993E-2</v>
          </cell>
          <cell r="BP11">
            <v>8.9399999999999993E-2</v>
          </cell>
          <cell r="BQ11">
            <v>8.9399999999999993E-2</v>
          </cell>
          <cell r="BR11">
            <v>8.9399999999999993E-2</v>
          </cell>
          <cell r="BS11">
            <v>8.9399999999999993E-2</v>
          </cell>
          <cell r="BT11">
            <v>8.9399999999999993E-2</v>
          </cell>
          <cell r="BU11">
            <v>8.9399999999999993E-2</v>
          </cell>
          <cell r="BV11">
            <v>8.9399999999999993E-2</v>
          </cell>
          <cell r="BW11">
            <v>8.8499999999999995E-2</v>
          </cell>
          <cell r="BX11">
            <v>8.8499999999999995E-2</v>
          </cell>
          <cell r="BY11">
            <v>8.8499999999999995E-2</v>
          </cell>
          <cell r="BZ11">
            <v>8.8499999999999995E-2</v>
          </cell>
          <cell r="CA11">
            <v>8.8499999999999995E-2</v>
          </cell>
          <cell r="CB11">
            <v>8.8499999999999995E-2</v>
          </cell>
          <cell r="CC11">
            <v>8.8499999999999995E-2</v>
          </cell>
          <cell r="CD11">
            <v>8.8499999999999995E-2</v>
          </cell>
          <cell r="CE11">
            <v>8.8499999999999995E-2</v>
          </cell>
          <cell r="CF11">
            <v>8.8499999999999995E-2</v>
          </cell>
          <cell r="CG11">
            <v>8.8499999999999995E-2</v>
          </cell>
          <cell r="CH11">
            <v>8.8499999999999995E-2</v>
          </cell>
        </row>
        <row r="12">
          <cell r="C12">
            <v>0.1913</v>
          </cell>
          <cell r="D12">
            <v>0.1913</v>
          </cell>
          <cell r="E12">
            <v>0.1913</v>
          </cell>
          <cell r="F12">
            <v>0.1913</v>
          </cell>
          <cell r="G12">
            <v>0.1913</v>
          </cell>
          <cell r="H12">
            <v>0.1913</v>
          </cell>
          <cell r="I12">
            <v>0.18629999999999999</v>
          </cell>
          <cell r="J12">
            <v>0.18629999999999999</v>
          </cell>
          <cell r="K12">
            <v>0.18629999999999999</v>
          </cell>
          <cell r="L12">
            <v>0.18629999999999999</v>
          </cell>
          <cell r="M12">
            <v>0.18629999999999999</v>
          </cell>
          <cell r="N12">
            <v>0.18629999999999999</v>
          </cell>
          <cell r="O12">
            <v>0.27810000000000001</v>
          </cell>
          <cell r="P12">
            <v>0.27810000000000001</v>
          </cell>
          <cell r="Q12">
            <v>0.27810000000000001</v>
          </cell>
          <cell r="R12">
            <v>0.27810000000000001</v>
          </cell>
          <cell r="S12">
            <v>0.27810000000000001</v>
          </cell>
          <cell r="T12">
            <v>0.27810000000000001</v>
          </cell>
          <cell r="U12">
            <v>0.27810000000000001</v>
          </cell>
          <cell r="V12">
            <v>0.27810000000000001</v>
          </cell>
          <cell r="W12">
            <v>0.27810000000000001</v>
          </cell>
          <cell r="X12">
            <v>0.27810000000000001</v>
          </cell>
          <cell r="Y12">
            <v>0.27810000000000001</v>
          </cell>
          <cell r="Z12">
            <v>0.27810000000000001</v>
          </cell>
          <cell r="AA12">
            <v>0.308</v>
          </cell>
          <cell r="AB12">
            <v>0.308</v>
          </cell>
          <cell r="AC12">
            <v>0.308</v>
          </cell>
          <cell r="AD12">
            <v>0.308</v>
          </cell>
          <cell r="AE12">
            <v>0.308</v>
          </cell>
          <cell r="AF12">
            <v>0.308</v>
          </cell>
          <cell r="AG12">
            <v>0.308</v>
          </cell>
          <cell r="AH12">
            <v>0.308</v>
          </cell>
          <cell r="AI12">
            <v>0.308</v>
          </cell>
          <cell r="AJ12">
            <v>0.308</v>
          </cell>
          <cell r="AK12">
            <v>0.308</v>
          </cell>
          <cell r="AL12">
            <v>0.308</v>
          </cell>
          <cell r="AM12">
            <v>0.30819999999999997</v>
          </cell>
          <cell r="AN12">
            <v>0.30819999999999997</v>
          </cell>
          <cell r="AO12">
            <v>0.30819999999999997</v>
          </cell>
          <cell r="AP12">
            <v>0.30819999999999997</v>
          </cell>
          <cell r="AQ12">
            <v>0.30819999999999997</v>
          </cell>
          <cell r="AR12">
            <v>0.30819999999999997</v>
          </cell>
          <cell r="AS12">
            <v>0.30819999999999997</v>
          </cell>
          <cell r="AT12">
            <v>0.30819999999999997</v>
          </cell>
          <cell r="AU12">
            <v>0.30819999999999997</v>
          </cell>
          <cell r="AV12">
            <v>0.30819999999999997</v>
          </cell>
          <cell r="AW12">
            <v>0.30819999999999997</v>
          </cell>
          <cell r="AX12">
            <v>0.30819999999999997</v>
          </cell>
          <cell r="AY12">
            <v>0.3246</v>
          </cell>
          <cell r="AZ12">
            <v>0.3246</v>
          </cell>
          <cell r="BA12">
            <v>0.3246</v>
          </cell>
          <cell r="BB12">
            <v>0.3246</v>
          </cell>
          <cell r="BC12">
            <v>0.3246</v>
          </cell>
          <cell r="BD12">
            <v>0.3246</v>
          </cell>
          <cell r="BE12">
            <v>0.3246</v>
          </cell>
          <cell r="BF12">
            <v>0.3246</v>
          </cell>
          <cell r="BG12">
            <v>0.3246</v>
          </cell>
          <cell r="BH12">
            <v>0.3246</v>
          </cell>
          <cell r="BI12">
            <v>0.3246</v>
          </cell>
          <cell r="BJ12">
            <v>0.3246</v>
          </cell>
          <cell r="BK12">
            <v>0.32200000000000001</v>
          </cell>
          <cell r="BL12">
            <v>0.32200000000000001</v>
          </cell>
          <cell r="BM12">
            <v>0.32200000000000001</v>
          </cell>
          <cell r="BN12">
            <v>0.32200000000000001</v>
          </cell>
          <cell r="BO12">
            <v>0.32200000000000001</v>
          </cell>
          <cell r="BP12">
            <v>0.32200000000000001</v>
          </cell>
          <cell r="BQ12">
            <v>0.32200000000000001</v>
          </cell>
          <cell r="BR12">
            <v>0.32200000000000001</v>
          </cell>
          <cell r="BS12">
            <v>0.32200000000000001</v>
          </cell>
          <cell r="BT12">
            <v>0.32200000000000001</v>
          </cell>
          <cell r="BU12">
            <v>0.32200000000000001</v>
          </cell>
          <cell r="BV12">
            <v>0.32200000000000001</v>
          </cell>
          <cell r="BW12">
            <v>0.31879999999999997</v>
          </cell>
          <cell r="BX12">
            <v>0.31879999999999997</v>
          </cell>
          <cell r="BY12">
            <v>0.31879999999999997</v>
          </cell>
          <cell r="BZ12">
            <v>0.31879999999999997</v>
          </cell>
          <cell r="CA12">
            <v>0.31879999999999997</v>
          </cell>
          <cell r="CB12">
            <v>0.31879999999999997</v>
          </cell>
          <cell r="CC12">
            <v>0.31879999999999997</v>
          </cell>
          <cell r="CD12">
            <v>0.31879999999999997</v>
          </cell>
          <cell r="CE12">
            <v>0.31879999999999997</v>
          </cell>
          <cell r="CF12">
            <v>0.31879999999999997</v>
          </cell>
          <cell r="CG12">
            <v>0.31879999999999997</v>
          </cell>
          <cell r="CH12">
            <v>0.31879999999999997</v>
          </cell>
        </row>
        <row r="14">
          <cell r="C14">
            <v>1.2E-2</v>
          </cell>
          <cell r="D14">
            <v>1.2E-2</v>
          </cell>
          <cell r="E14">
            <v>1.2E-2</v>
          </cell>
          <cell r="F14">
            <v>1.2E-2</v>
          </cell>
          <cell r="G14">
            <v>1.2E-2</v>
          </cell>
          <cell r="H14">
            <v>1.2E-2</v>
          </cell>
          <cell r="I14">
            <v>1.2E-2</v>
          </cell>
          <cell r="J14">
            <v>1.2E-2</v>
          </cell>
          <cell r="K14">
            <v>1.2E-2</v>
          </cell>
          <cell r="L14">
            <v>1.2E-2</v>
          </cell>
          <cell r="M14">
            <v>1.2E-2</v>
          </cell>
          <cell r="N14">
            <v>1.2E-2</v>
          </cell>
          <cell r="O14">
            <v>1.2E-2</v>
          </cell>
          <cell r="P14">
            <v>1.2E-2</v>
          </cell>
          <cell r="Q14">
            <v>1.2E-2</v>
          </cell>
          <cell r="R14">
            <v>1.2E-2</v>
          </cell>
          <cell r="S14">
            <v>1.2E-2</v>
          </cell>
          <cell r="T14">
            <v>1.2E-2</v>
          </cell>
          <cell r="U14">
            <v>1.2E-2</v>
          </cell>
          <cell r="V14">
            <v>1.2E-2</v>
          </cell>
          <cell r="W14">
            <v>1.2E-2</v>
          </cell>
          <cell r="X14">
            <v>1.2E-2</v>
          </cell>
          <cell r="Y14">
            <v>1.2E-2</v>
          </cell>
          <cell r="Z14">
            <v>1.2E-2</v>
          </cell>
          <cell r="AA14">
            <v>1.2E-2</v>
          </cell>
          <cell r="AB14">
            <v>1.2E-2</v>
          </cell>
          <cell r="AC14">
            <v>1.2E-2</v>
          </cell>
          <cell r="AD14">
            <v>1.2E-2</v>
          </cell>
          <cell r="AE14">
            <v>1.2E-2</v>
          </cell>
          <cell r="AF14">
            <v>1.2E-2</v>
          </cell>
          <cell r="AG14">
            <v>1.2E-2</v>
          </cell>
          <cell r="AH14">
            <v>1.2E-2</v>
          </cell>
          <cell r="AI14">
            <v>1.2E-2</v>
          </cell>
          <cell r="AJ14">
            <v>1.2E-2</v>
          </cell>
          <cell r="AK14">
            <v>1.2999999999999999E-2</v>
          </cell>
          <cell r="AL14">
            <v>1.2999999999999999E-2</v>
          </cell>
          <cell r="AM14">
            <v>1.2999999999999999E-2</v>
          </cell>
          <cell r="AN14">
            <v>1.2999999999999999E-2</v>
          </cell>
          <cell r="AO14">
            <v>1.2999999999999999E-2</v>
          </cell>
          <cell r="AP14">
            <v>1.2999999999999999E-2</v>
          </cell>
          <cell r="AQ14">
            <v>1.2999999999999999E-2</v>
          </cell>
          <cell r="AR14">
            <v>1.2999999999999999E-2</v>
          </cell>
          <cell r="AS14">
            <v>1.2999999999999999E-2</v>
          </cell>
          <cell r="AT14">
            <v>1.2999999999999999E-2</v>
          </cell>
          <cell r="AU14">
            <v>1.2999999999999999E-2</v>
          </cell>
          <cell r="AV14">
            <v>1.2999999999999999E-2</v>
          </cell>
          <cell r="AW14">
            <v>1.2999999999999999E-2</v>
          </cell>
          <cell r="AX14">
            <v>1.2999999999999999E-2</v>
          </cell>
          <cell r="AY14">
            <v>1.2999999999999999E-2</v>
          </cell>
          <cell r="AZ14">
            <v>1.2999999999999999E-2</v>
          </cell>
          <cell r="BA14">
            <v>1.2999999999999999E-2</v>
          </cell>
          <cell r="BB14">
            <v>1.2999999999999999E-2</v>
          </cell>
          <cell r="BC14">
            <v>1.2999999999999999E-2</v>
          </cell>
          <cell r="BD14">
            <v>1.2999999999999999E-2</v>
          </cell>
          <cell r="BE14">
            <v>1.2999999999999999E-2</v>
          </cell>
          <cell r="BF14">
            <v>1.2999999999999999E-2</v>
          </cell>
          <cell r="BG14">
            <v>1.2999999999999999E-2</v>
          </cell>
          <cell r="BH14">
            <v>1.2999999999999999E-2</v>
          </cell>
          <cell r="BI14">
            <v>1.2999999999999999E-2</v>
          </cell>
          <cell r="BJ14">
            <v>1.2999999999999999E-2</v>
          </cell>
          <cell r="BK14">
            <v>1.2999999999999999E-2</v>
          </cell>
          <cell r="BL14">
            <v>1.2999999999999999E-2</v>
          </cell>
          <cell r="BM14">
            <v>1.2999999999999999E-2</v>
          </cell>
          <cell r="BN14">
            <v>1.2999999999999999E-2</v>
          </cell>
          <cell r="BO14">
            <v>1.2999999999999999E-2</v>
          </cell>
          <cell r="BP14">
            <v>1.2999999999999999E-2</v>
          </cell>
          <cell r="BQ14">
            <v>1.2999999999999999E-2</v>
          </cell>
          <cell r="BR14">
            <v>1.2999999999999999E-2</v>
          </cell>
          <cell r="BS14">
            <v>1.2999999999999999E-2</v>
          </cell>
          <cell r="BT14">
            <v>1.2999999999999999E-2</v>
          </cell>
          <cell r="BU14">
            <v>1.2999999999999999E-2</v>
          </cell>
          <cell r="BV14">
            <v>1.2999999999999999E-2</v>
          </cell>
          <cell r="BW14">
            <v>1.2999999999999999E-2</v>
          </cell>
          <cell r="BX14">
            <v>1.2999999999999999E-2</v>
          </cell>
          <cell r="BY14">
            <v>1.2999999999999999E-2</v>
          </cell>
          <cell r="BZ14">
            <v>1.2999999999999999E-2</v>
          </cell>
          <cell r="CA14">
            <v>1.2999999999999999E-2</v>
          </cell>
          <cell r="CB14">
            <v>1.2999999999999999E-2</v>
          </cell>
          <cell r="CC14">
            <v>1.2999999999999999E-2</v>
          </cell>
          <cell r="CD14">
            <v>1.2999999999999999E-2</v>
          </cell>
          <cell r="CE14">
            <v>1.2999999999999999E-2</v>
          </cell>
          <cell r="CF14">
            <v>1.2999999999999999E-2</v>
          </cell>
          <cell r="CG14">
            <v>1.2999999999999999E-2</v>
          </cell>
          <cell r="CH14">
            <v>1.2999999999999999E-2</v>
          </cell>
        </row>
        <row r="15">
          <cell r="AY15" t="str">
            <v>G-EG 1/1/2008 expected  in AL to be filed shortly</v>
          </cell>
        </row>
        <row r="16">
          <cell r="C16">
            <v>0.26440000000000002</v>
          </cell>
          <cell r="D16">
            <v>0.2029</v>
          </cell>
          <cell r="E16">
            <v>0.2029</v>
          </cell>
          <cell r="F16">
            <v>0.19350000000000001</v>
          </cell>
          <cell r="G16">
            <v>0.19350000000000001</v>
          </cell>
          <cell r="H16">
            <v>0.19350000000000001</v>
          </cell>
          <cell r="I16">
            <v>0.1898</v>
          </cell>
          <cell r="J16">
            <v>0.1898</v>
          </cell>
          <cell r="K16">
            <v>0.1898</v>
          </cell>
          <cell r="L16">
            <v>0.1898</v>
          </cell>
          <cell r="M16">
            <v>0.1898</v>
          </cell>
          <cell r="N16">
            <v>0.1898</v>
          </cell>
          <cell r="O16">
            <v>0.15310000000000001</v>
          </cell>
          <cell r="P16">
            <v>0.15310000000000001</v>
          </cell>
          <cell r="Q16">
            <v>0.15310000000000001</v>
          </cell>
          <cell r="R16">
            <v>0.15310000000000001</v>
          </cell>
          <cell r="S16">
            <v>0.15310000000000001</v>
          </cell>
          <cell r="T16">
            <v>0.15310000000000001</v>
          </cell>
          <cell r="U16">
            <v>0.18180000000000002</v>
          </cell>
          <cell r="V16">
            <v>0.18180000000000002</v>
          </cell>
          <cell r="W16">
            <v>0.18180000000000002</v>
          </cell>
          <cell r="X16">
            <v>0.18180000000000002</v>
          </cell>
          <cell r="Y16">
            <v>0.18180000000000002</v>
          </cell>
          <cell r="Z16">
            <v>0.18180000000000002</v>
          </cell>
          <cell r="AA16">
            <v>0.23369999999999999</v>
          </cell>
          <cell r="AB16">
            <v>0.23369999999999999</v>
          </cell>
          <cell r="AC16">
            <v>0.23369999999999999</v>
          </cell>
          <cell r="AD16">
            <v>0.25280000000000002</v>
          </cell>
          <cell r="AE16">
            <v>0.25280000000000002</v>
          </cell>
          <cell r="AF16">
            <v>0.25280000000000002</v>
          </cell>
          <cell r="AG16">
            <v>0.25280000000000002</v>
          </cell>
          <cell r="AH16">
            <v>0.25280000000000002</v>
          </cell>
          <cell r="AI16">
            <v>0.25280000000000002</v>
          </cell>
          <cell r="AJ16">
            <v>0.25280000000000002</v>
          </cell>
          <cell r="AK16">
            <v>0.25280000000000002</v>
          </cell>
          <cell r="AL16">
            <v>0.25280000000000002</v>
          </cell>
          <cell r="AM16">
            <v>0.23449999999999999</v>
          </cell>
          <cell r="AN16">
            <v>0.23449999999999999</v>
          </cell>
          <cell r="AO16">
            <v>0.23449999999999999</v>
          </cell>
          <cell r="AP16">
            <v>0.23480000000000001</v>
          </cell>
          <cell r="AQ16">
            <v>0.23480000000000001</v>
          </cell>
          <cell r="AR16">
            <v>0.23480000000000001</v>
          </cell>
          <cell r="AS16">
            <v>0.2341</v>
          </cell>
          <cell r="AT16">
            <v>0.2341</v>
          </cell>
          <cell r="AU16">
            <v>0.2341</v>
          </cell>
          <cell r="AV16">
            <v>0.2341</v>
          </cell>
          <cell r="AW16">
            <v>0.2341</v>
          </cell>
          <cell r="AX16">
            <v>0.2341</v>
          </cell>
          <cell r="AY16">
            <v>0.1827</v>
          </cell>
          <cell r="AZ16">
            <v>0.1827</v>
          </cell>
          <cell r="BA16">
            <v>0.1827</v>
          </cell>
          <cell r="BB16">
            <v>0.1827</v>
          </cell>
          <cell r="BC16">
            <v>0.1827</v>
          </cell>
          <cell r="BD16">
            <v>0.1827</v>
          </cell>
          <cell r="BE16">
            <v>0.1827</v>
          </cell>
          <cell r="BF16">
            <v>0.1827</v>
          </cell>
          <cell r="BG16">
            <v>0.1827</v>
          </cell>
          <cell r="BH16">
            <v>0.1827</v>
          </cell>
          <cell r="BI16">
            <v>0.1827</v>
          </cell>
          <cell r="BJ16">
            <v>0.1827</v>
          </cell>
          <cell r="BK16">
            <v>0.188</v>
          </cell>
          <cell r="BL16">
            <v>0.188</v>
          </cell>
          <cell r="BM16">
            <v>0.188</v>
          </cell>
          <cell r="BN16">
            <v>0.188</v>
          </cell>
          <cell r="BO16">
            <v>0.188</v>
          </cell>
          <cell r="BP16">
            <v>0.188</v>
          </cell>
          <cell r="BQ16">
            <v>0.188</v>
          </cell>
          <cell r="BR16">
            <v>0.188</v>
          </cell>
          <cell r="BS16">
            <v>0.188</v>
          </cell>
          <cell r="BT16">
            <v>0.188</v>
          </cell>
          <cell r="BU16">
            <v>0.188</v>
          </cell>
          <cell r="BV16">
            <v>0.188</v>
          </cell>
          <cell r="BW16">
            <v>0.188</v>
          </cell>
          <cell r="BX16">
            <v>0.188</v>
          </cell>
          <cell r="BY16">
            <v>0.188</v>
          </cell>
          <cell r="BZ16">
            <v>0.188</v>
          </cell>
          <cell r="CA16">
            <v>0.188</v>
          </cell>
          <cell r="CB16">
            <v>0.188</v>
          </cell>
          <cell r="CC16">
            <v>0.188</v>
          </cell>
          <cell r="CD16">
            <v>0.188</v>
          </cell>
          <cell r="CE16">
            <v>0.188</v>
          </cell>
          <cell r="CF16">
            <v>0.188</v>
          </cell>
          <cell r="CG16">
            <v>0.188</v>
          </cell>
          <cell r="CH16">
            <v>0.188</v>
          </cell>
        </row>
        <row r="18">
          <cell r="C18">
            <v>2.5</v>
          </cell>
          <cell r="D18">
            <v>2.5</v>
          </cell>
          <cell r="E18">
            <v>2.5</v>
          </cell>
          <cell r="F18">
            <v>2.5</v>
          </cell>
          <cell r="G18">
            <v>2.5</v>
          </cell>
          <cell r="H18">
            <v>2.5</v>
          </cell>
          <cell r="I18">
            <v>2.5</v>
          </cell>
          <cell r="J18">
            <v>2.5</v>
          </cell>
          <cell r="K18">
            <v>2.5</v>
          </cell>
          <cell r="L18">
            <v>2.5</v>
          </cell>
          <cell r="M18">
            <v>2.5</v>
          </cell>
          <cell r="N18">
            <v>2.5</v>
          </cell>
          <cell r="O18">
            <v>2.5499999999999998</v>
          </cell>
          <cell r="P18">
            <v>2.5499999999999998</v>
          </cell>
          <cell r="Q18">
            <v>2.5499999999999998</v>
          </cell>
          <cell r="R18">
            <v>2.5499999999999998</v>
          </cell>
          <cell r="S18">
            <v>2.5499999999999998</v>
          </cell>
          <cell r="T18">
            <v>2.5499999999999998</v>
          </cell>
          <cell r="U18">
            <v>2.5499999999999998</v>
          </cell>
          <cell r="V18">
            <v>2.5499999999999998</v>
          </cell>
          <cell r="W18">
            <v>2.5499999999999998</v>
          </cell>
          <cell r="X18">
            <v>2.5499999999999998</v>
          </cell>
          <cell r="Y18">
            <v>2.5499999999999998</v>
          </cell>
          <cell r="Z18">
            <v>2.5499999999999998</v>
          </cell>
          <cell r="AA18">
            <v>2.601</v>
          </cell>
          <cell r="AB18">
            <v>2.601</v>
          </cell>
          <cell r="AC18">
            <v>2.601</v>
          </cell>
          <cell r="AD18">
            <v>2.601</v>
          </cell>
          <cell r="AE18">
            <v>2.601</v>
          </cell>
          <cell r="AF18">
            <v>2.601</v>
          </cell>
          <cell r="AG18">
            <v>2.601</v>
          </cell>
          <cell r="AH18">
            <v>2.601</v>
          </cell>
          <cell r="AI18">
            <v>2.601</v>
          </cell>
          <cell r="AJ18">
            <v>2.601</v>
          </cell>
          <cell r="AK18">
            <v>2.601</v>
          </cell>
          <cell r="AL18">
            <v>2.601</v>
          </cell>
          <cell r="AM18">
            <v>2.653</v>
          </cell>
          <cell r="AN18">
            <v>2.653</v>
          </cell>
          <cell r="AO18">
            <v>2.653</v>
          </cell>
          <cell r="AP18">
            <v>2.653</v>
          </cell>
          <cell r="AQ18">
            <v>2.653</v>
          </cell>
          <cell r="AR18">
            <v>2.653</v>
          </cell>
          <cell r="AS18">
            <v>2.653</v>
          </cell>
          <cell r="AT18">
            <v>2.653</v>
          </cell>
          <cell r="AU18">
            <v>2.653</v>
          </cell>
          <cell r="AV18">
            <v>2.653</v>
          </cell>
          <cell r="AW18">
            <v>2.653</v>
          </cell>
          <cell r="AX18">
            <v>2.653</v>
          </cell>
          <cell r="AY18">
            <v>2.706</v>
          </cell>
          <cell r="AZ18">
            <v>2.706</v>
          </cell>
          <cell r="BA18">
            <v>2.706</v>
          </cell>
          <cell r="BB18">
            <v>2.706</v>
          </cell>
          <cell r="BC18">
            <v>2.706</v>
          </cell>
          <cell r="BD18">
            <v>2.706</v>
          </cell>
          <cell r="BE18">
            <v>2.706</v>
          </cell>
          <cell r="BF18">
            <v>2.706</v>
          </cell>
          <cell r="BG18">
            <v>2.706</v>
          </cell>
          <cell r="BH18">
            <v>2.706</v>
          </cell>
          <cell r="BI18">
            <v>2.706</v>
          </cell>
          <cell r="BJ18">
            <v>2.706</v>
          </cell>
          <cell r="BK18">
            <v>2.76</v>
          </cell>
          <cell r="BL18">
            <v>2.76</v>
          </cell>
          <cell r="BM18">
            <v>2.76</v>
          </cell>
          <cell r="BN18">
            <v>2.76</v>
          </cell>
          <cell r="BO18">
            <v>2.76</v>
          </cell>
          <cell r="BP18">
            <v>2.76</v>
          </cell>
          <cell r="BQ18">
            <v>2.76</v>
          </cell>
          <cell r="BR18">
            <v>2.76</v>
          </cell>
          <cell r="BS18">
            <v>2.76</v>
          </cell>
          <cell r="BT18">
            <v>2.76</v>
          </cell>
          <cell r="BU18">
            <v>2.76</v>
          </cell>
          <cell r="BV18">
            <v>2.76</v>
          </cell>
          <cell r="BW18">
            <v>2.8149999999999999</v>
          </cell>
          <cell r="BX18">
            <v>2.8149999999999999</v>
          </cell>
          <cell r="BY18">
            <v>2.8149999999999999</v>
          </cell>
          <cell r="BZ18">
            <v>2.8149999999999999</v>
          </cell>
          <cell r="CA18">
            <v>2.8149999999999999</v>
          </cell>
          <cell r="CB18">
            <v>2.8149999999999999</v>
          </cell>
          <cell r="CC18">
            <v>2.8149999999999999</v>
          </cell>
          <cell r="CD18">
            <v>2.8149999999999999</v>
          </cell>
          <cell r="CE18">
            <v>2.8149999999999999</v>
          </cell>
          <cell r="CF18">
            <v>2.8149999999999999</v>
          </cell>
          <cell r="CG18">
            <v>2.8149999999999999</v>
          </cell>
          <cell r="CH18">
            <v>2.8149999999999999</v>
          </cell>
        </row>
        <row r="20">
          <cell r="C20">
            <v>2004</v>
          </cell>
          <cell r="D20">
            <v>2005</v>
          </cell>
          <cell r="E20">
            <v>2006</v>
          </cell>
          <cell r="F20">
            <v>2007</v>
          </cell>
          <cell r="G20">
            <v>2008</v>
          </cell>
          <cell r="H20">
            <v>2009</v>
          </cell>
          <cell r="I20">
            <v>2010</v>
          </cell>
          <cell r="J20" t="str">
            <v>Escalation per D.07-09-040</v>
          </cell>
        </row>
        <row r="21">
          <cell r="C21">
            <v>2.5</v>
          </cell>
          <cell r="D21">
            <v>2.5499999999999998</v>
          </cell>
          <cell r="E21">
            <v>2.601</v>
          </cell>
          <cell r="F21">
            <v>2.653</v>
          </cell>
          <cell r="G21">
            <v>2.706</v>
          </cell>
          <cell r="H21">
            <v>2.76</v>
          </cell>
          <cell r="I21">
            <v>2.8149999999999999</v>
          </cell>
        </row>
        <row r="24">
          <cell r="C24">
            <v>37987</v>
          </cell>
          <cell r="D24">
            <v>38018</v>
          </cell>
          <cell r="E24">
            <v>38047</v>
          </cell>
          <cell r="F24">
            <v>38078</v>
          </cell>
          <cell r="G24">
            <v>38108</v>
          </cell>
          <cell r="H24">
            <v>38139</v>
          </cell>
          <cell r="I24">
            <v>38169</v>
          </cell>
          <cell r="J24">
            <v>38200</v>
          </cell>
          <cell r="K24">
            <v>38231</v>
          </cell>
          <cell r="L24">
            <v>38261</v>
          </cell>
          <cell r="M24">
            <v>38292</v>
          </cell>
          <cell r="N24">
            <v>38322</v>
          </cell>
          <cell r="O24">
            <v>38353</v>
          </cell>
          <cell r="P24">
            <v>38384</v>
          </cell>
          <cell r="Q24">
            <v>38412</v>
          </cell>
          <cell r="R24">
            <v>38443</v>
          </cell>
          <cell r="S24">
            <v>38473</v>
          </cell>
          <cell r="T24">
            <v>38504</v>
          </cell>
          <cell r="U24">
            <v>38534</v>
          </cell>
          <cell r="V24">
            <v>38565</v>
          </cell>
          <cell r="W24">
            <v>38596</v>
          </cell>
          <cell r="X24">
            <v>38626</v>
          </cell>
          <cell r="Y24">
            <v>38657</v>
          </cell>
          <cell r="Z24">
            <v>38687</v>
          </cell>
          <cell r="AA24">
            <v>38718</v>
          </cell>
          <cell r="AB24">
            <v>38749</v>
          </cell>
          <cell r="AC24">
            <v>38777</v>
          </cell>
          <cell r="AD24">
            <v>38808</v>
          </cell>
          <cell r="AE24">
            <v>38838</v>
          </cell>
          <cell r="AF24">
            <v>38869</v>
          </cell>
          <cell r="AG24">
            <v>38899</v>
          </cell>
          <cell r="AH24">
            <v>38930</v>
          </cell>
          <cell r="AI24">
            <v>38961</v>
          </cell>
          <cell r="AJ24">
            <v>38991</v>
          </cell>
          <cell r="AK24">
            <v>39022</v>
          </cell>
          <cell r="AL24">
            <v>39052</v>
          </cell>
          <cell r="AM24">
            <v>39083</v>
          </cell>
          <cell r="AN24">
            <v>39114</v>
          </cell>
          <cell r="AO24">
            <v>39142</v>
          </cell>
          <cell r="AP24">
            <v>39173</v>
          </cell>
          <cell r="AQ24">
            <v>39203</v>
          </cell>
          <cell r="AR24">
            <v>39234</v>
          </cell>
          <cell r="AS24">
            <v>39264</v>
          </cell>
          <cell r="AT24">
            <v>39295</v>
          </cell>
          <cell r="AU24">
            <v>39326</v>
          </cell>
          <cell r="AV24">
            <v>39356</v>
          </cell>
          <cell r="AW24">
            <v>39387</v>
          </cell>
          <cell r="AX24">
            <v>39417</v>
          </cell>
          <cell r="AY24">
            <v>39448</v>
          </cell>
          <cell r="AZ24">
            <v>39479</v>
          </cell>
          <cell r="BA24">
            <v>39508</v>
          </cell>
          <cell r="BB24">
            <v>39539</v>
          </cell>
          <cell r="BC24">
            <v>39569</v>
          </cell>
          <cell r="BD24">
            <v>39600</v>
          </cell>
          <cell r="BE24">
            <v>39630</v>
          </cell>
          <cell r="BF24">
            <v>39661</v>
          </cell>
          <cell r="BG24">
            <v>39692</v>
          </cell>
          <cell r="BH24">
            <v>39722</v>
          </cell>
          <cell r="BI24">
            <v>39753</v>
          </cell>
          <cell r="BJ24">
            <v>39783</v>
          </cell>
          <cell r="BK24">
            <v>39814</v>
          </cell>
          <cell r="BL24">
            <v>39845</v>
          </cell>
          <cell r="BM24">
            <v>39873</v>
          </cell>
          <cell r="BN24">
            <v>39904</v>
          </cell>
          <cell r="BO24">
            <v>39934</v>
          </cell>
          <cell r="BP24">
            <v>39965</v>
          </cell>
          <cell r="BQ24">
            <v>39995</v>
          </cell>
          <cell r="BR24">
            <v>40026</v>
          </cell>
          <cell r="BS24">
            <v>40057</v>
          </cell>
          <cell r="BT24">
            <v>40087</v>
          </cell>
          <cell r="BU24">
            <v>40118</v>
          </cell>
          <cell r="BV24">
            <v>40148</v>
          </cell>
          <cell r="BW24">
            <v>40179</v>
          </cell>
          <cell r="BX24">
            <v>40210</v>
          </cell>
          <cell r="BY24">
            <v>40238</v>
          </cell>
          <cell r="BZ24">
            <v>40269</v>
          </cell>
          <cell r="CA24">
            <v>40299</v>
          </cell>
          <cell r="CB24">
            <v>40330</v>
          </cell>
          <cell r="CC24">
            <v>40360</v>
          </cell>
          <cell r="CD24">
            <v>40391</v>
          </cell>
          <cell r="CE24">
            <v>40422</v>
          </cell>
          <cell r="CF24">
            <v>40452</v>
          </cell>
          <cell r="CG24">
            <v>40483</v>
          </cell>
          <cell r="CH24">
            <v>40513</v>
          </cell>
        </row>
        <row r="25">
          <cell r="C25">
            <v>31</v>
          </cell>
          <cell r="D25">
            <v>29</v>
          </cell>
          <cell r="E25">
            <v>31</v>
          </cell>
          <cell r="F25">
            <v>30</v>
          </cell>
          <cell r="G25">
            <v>31</v>
          </cell>
          <cell r="H25">
            <v>30</v>
          </cell>
          <cell r="I25">
            <v>31</v>
          </cell>
          <cell r="J25">
            <v>31</v>
          </cell>
          <cell r="K25">
            <v>30</v>
          </cell>
          <cell r="L25">
            <v>31</v>
          </cell>
          <cell r="M25">
            <v>30</v>
          </cell>
          <cell r="N25">
            <v>31</v>
          </cell>
          <cell r="O25">
            <v>31</v>
          </cell>
          <cell r="P25">
            <v>28</v>
          </cell>
          <cell r="Q25">
            <v>31</v>
          </cell>
          <cell r="R25">
            <v>30</v>
          </cell>
          <cell r="S25">
            <v>31</v>
          </cell>
          <cell r="T25">
            <v>30</v>
          </cell>
          <cell r="U25">
            <v>31</v>
          </cell>
          <cell r="V25">
            <v>31</v>
          </cell>
          <cell r="W25">
            <v>30</v>
          </cell>
          <cell r="X25">
            <v>31</v>
          </cell>
          <cell r="Y25">
            <v>30</v>
          </cell>
          <cell r="Z25">
            <v>31</v>
          </cell>
          <cell r="AA25">
            <v>31</v>
          </cell>
          <cell r="AB25">
            <v>28</v>
          </cell>
          <cell r="AC25">
            <v>31</v>
          </cell>
          <cell r="AD25">
            <v>30</v>
          </cell>
          <cell r="AE25">
            <v>31</v>
          </cell>
          <cell r="AF25">
            <v>30</v>
          </cell>
          <cell r="AG25">
            <v>31</v>
          </cell>
          <cell r="AH25">
            <v>31</v>
          </cell>
          <cell r="AI25">
            <v>30</v>
          </cell>
          <cell r="AJ25">
            <v>31</v>
          </cell>
          <cell r="AK25">
            <v>30</v>
          </cell>
          <cell r="AL25">
            <v>31</v>
          </cell>
          <cell r="AM25">
            <v>31</v>
          </cell>
          <cell r="AN25">
            <v>28</v>
          </cell>
          <cell r="AO25">
            <v>31</v>
          </cell>
          <cell r="AP25">
            <v>30</v>
          </cell>
          <cell r="AQ25">
            <v>31</v>
          </cell>
          <cell r="AR25">
            <v>30</v>
          </cell>
          <cell r="AS25">
            <v>31</v>
          </cell>
          <cell r="AT25">
            <v>31</v>
          </cell>
          <cell r="AU25">
            <v>30</v>
          </cell>
          <cell r="AV25">
            <v>31</v>
          </cell>
          <cell r="AW25">
            <v>30</v>
          </cell>
          <cell r="AX25">
            <v>31</v>
          </cell>
          <cell r="AY25">
            <v>31</v>
          </cell>
          <cell r="AZ25">
            <v>29</v>
          </cell>
          <cell r="BA25">
            <v>31</v>
          </cell>
          <cell r="BB25">
            <v>30</v>
          </cell>
          <cell r="BC25">
            <v>31</v>
          </cell>
          <cell r="BD25">
            <v>30</v>
          </cell>
          <cell r="BE25">
            <v>31</v>
          </cell>
          <cell r="BF25">
            <v>31</v>
          </cell>
          <cell r="BG25">
            <v>30</v>
          </cell>
          <cell r="BH25">
            <v>31</v>
          </cell>
          <cell r="BI25">
            <v>30</v>
          </cell>
          <cell r="BJ25">
            <v>31</v>
          </cell>
          <cell r="BK25">
            <v>31</v>
          </cell>
          <cell r="BL25">
            <v>28</v>
          </cell>
          <cell r="BM25">
            <v>31</v>
          </cell>
          <cell r="BN25">
            <v>30</v>
          </cell>
          <cell r="BO25">
            <v>31</v>
          </cell>
          <cell r="BP25">
            <v>30</v>
          </cell>
          <cell r="BQ25">
            <v>31</v>
          </cell>
          <cell r="BR25">
            <v>31</v>
          </cell>
          <cell r="BS25">
            <v>30</v>
          </cell>
          <cell r="BT25">
            <v>31</v>
          </cell>
          <cell r="BU25">
            <v>30</v>
          </cell>
          <cell r="BV25">
            <v>31</v>
          </cell>
          <cell r="BW25">
            <v>31</v>
          </cell>
        </row>
        <row r="27">
          <cell r="C27">
            <v>0</v>
          </cell>
          <cell r="D27">
            <v>0</v>
          </cell>
          <cell r="E27">
            <v>0</v>
          </cell>
          <cell r="F27">
            <v>0</v>
          </cell>
          <cell r="G27">
            <v>120</v>
          </cell>
          <cell r="H27">
            <v>132</v>
          </cell>
          <cell r="I27">
            <v>126</v>
          </cell>
          <cell r="J27">
            <v>132</v>
          </cell>
          <cell r="K27">
            <v>126</v>
          </cell>
          <cell r="L27">
            <v>126</v>
          </cell>
          <cell r="M27">
            <v>0</v>
          </cell>
          <cell r="N27">
            <v>0</v>
          </cell>
          <cell r="O27">
            <v>0</v>
          </cell>
          <cell r="P27">
            <v>0</v>
          </cell>
          <cell r="Q27">
            <v>0</v>
          </cell>
          <cell r="R27">
            <v>0</v>
          </cell>
          <cell r="S27">
            <v>126</v>
          </cell>
          <cell r="T27">
            <v>132</v>
          </cell>
          <cell r="U27">
            <v>120</v>
          </cell>
          <cell r="V27">
            <v>138</v>
          </cell>
          <cell r="W27">
            <v>126</v>
          </cell>
          <cell r="X27">
            <v>126</v>
          </cell>
          <cell r="Y27">
            <v>0</v>
          </cell>
          <cell r="Z27">
            <v>0</v>
          </cell>
          <cell r="AA27">
            <v>0</v>
          </cell>
          <cell r="AB27">
            <v>0</v>
          </cell>
          <cell r="AC27">
            <v>0</v>
          </cell>
          <cell r="AD27">
            <v>0</v>
          </cell>
          <cell r="AE27">
            <v>132</v>
          </cell>
          <cell r="AF27">
            <v>132</v>
          </cell>
          <cell r="AG27">
            <v>120</v>
          </cell>
          <cell r="AH27">
            <v>138</v>
          </cell>
          <cell r="AI27">
            <v>120</v>
          </cell>
          <cell r="AJ27">
            <v>132</v>
          </cell>
          <cell r="AK27">
            <v>0</v>
          </cell>
          <cell r="AL27">
            <v>0</v>
          </cell>
          <cell r="AM27">
            <v>0</v>
          </cell>
          <cell r="AN27">
            <v>0</v>
          </cell>
          <cell r="AO27">
            <v>0</v>
          </cell>
          <cell r="AP27">
            <v>0</v>
          </cell>
          <cell r="AQ27">
            <v>132</v>
          </cell>
          <cell r="AR27">
            <v>126</v>
          </cell>
          <cell r="AS27">
            <v>126</v>
          </cell>
          <cell r="AT27">
            <v>138</v>
          </cell>
          <cell r="AU27">
            <v>114</v>
          </cell>
          <cell r="AV27">
            <v>138</v>
          </cell>
          <cell r="AW27">
            <v>0</v>
          </cell>
          <cell r="AX27">
            <v>0</v>
          </cell>
          <cell r="AY27">
            <v>0</v>
          </cell>
          <cell r="AZ27">
            <v>0</v>
          </cell>
          <cell r="BA27">
            <v>0</v>
          </cell>
          <cell r="BB27">
            <v>0</v>
          </cell>
          <cell r="BC27">
            <v>126</v>
          </cell>
          <cell r="BD27">
            <v>126</v>
          </cell>
          <cell r="BE27">
            <v>132</v>
          </cell>
          <cell r="BF27">
            <v>126</v>
          </cell>
          <cell r="BG27">
            <v>126</v>
          </cell>
          <cell r="BH27">
            <v>138</v>
          </cell>
          <cell r="BI27">
            <v>0</v>
          </cell>
          <cell r="BJ27">
            <v>0</v>
          </cell>
          <cell r="BK27">
            <v>0</v>
          </cell>
          <cell r="BL27">
            <v>0</v>
          </cell>
          <cell r="BM27">
            <v>0</v>
          </cell>
          <cell r="BN27">
            <v>0</v>
          </cell>
          <cell r="BO27">
            <v>120</v>
          </cell>
          <cell r="BP27">
            <v>132</v>
          </cell>
          <cell r="BQ27">
            <v>138</v>
          </cell>
          <cell r="BR27">
            <v>126</v>
          </cell>
          <cell r="BS27">
            <v>126</v>
          </cell>
          <cell r="BT27">
            <v>132</v>
          </cell>
          <cell r="BU27">
            <v>0</v>
          </cell>
          <cell r="BV27">
            <v>0</v>
          </cell>
        </row>
        <row r="28">
          <cell r="C28">
            <v>273</v>
          </cell>
          <cell r="D28">
            <v>247</v>
          </cell>
          <cell r="E28">
            <v>299</v>
          </cell>
          <cell r="F28">
            <v>286</v>
          </cell>
          <cell r="G28">
            <v>140</v>
          </cell>
          <cell r="H28">
            <v>154</v>
          </cell>
          <cell r="I28">
            <v>147</v>
          </cell>
          <cell r="J28">
            <v>154</v>
          </cell>
          <cell r="K28">
            <v>147</v>
          </cell>
          <cell r="L28">
            <v>147</v>
          </cell>
          <cell r="M28">
            <v>260</v>
          </cell>
          <cell r="N28">
            <v>299</v>
          </cell>
          <cell r="O28">
            <v>273</v>
          </cell>
          <cell r="P28">
            <v>247</v>
          </cell>
          <cell r="Q28">
            <v>299</v>
          </cell>
          <cell r="R28">
            <v>273</v>
          </cell>
          <cell r="S28">
            <v>147</v>
          </cell>
          <cell r="T28">
            <v>154</v>
          </cell>
          <cell r="U28">
            <v>140</v>
          </cell>
          <cell r="V28">
            <v>161</v>
          </cell>
          <cell r="W28">
            <v>147</v>
          </cell>
          <cell r="X28">
            <v>147</v>
          </cell>
          <cell r="Y28">
            <v>260</v>
          </cell>
          <cell r="Z28">
            <v>273</v>
          </cell>
          <cell r="AA28">
            <v>273</v>
          </cell>
          <cell r="AB28">
            <v>247</v>
          </cell>
          <cell r="AC28">
            <v>299</v>
          </cell>
          <cell r="AD28">
            <v>260</v>
          </cell>
          <cell r="AE28">
            <v>154</v>
          </cell>
          <cell r="AF28">
            <v>154</v>
          </cell>
          <cell r="AG28">
            <v>140</v>
          </cell>
          <cell r="AH28">
            <v>161</v>
          </cell>
          <cell r="AI28">
            <v>140</v>
          </cell>
          <cell r="AJ28">
            <v>154</v>
          </cell>
          <cell r="AK28">
            <v>273</v>
          </cell>
          <cell r="AL28">
            <v>273</v>
          </cell>
          <cell r="AM28">
            <v>286</v>
          </cell>
          <cell r="AN28">
            <v>247</v>
          </cell>
          <cell r="AO28">
            <v>286</v>
          </cell>
          <cell r="AP28">
            <v>273</v>
          </cell>
          <cell r="AQ28">
            <v>154</v>
          </cell>
          <cell r="AR28">
            <v>147</v>
          </cell>
          <cell r="AS28">
            <v>147</v>
          </cell>
          <cell r="AT28">
            <v>161</v>
          </cell>
          <cell r="AU28">
            <v>133</v>
          </cell>
          <cell r="AV28">
            <v>161</v>
          </cell>
          <cell r="AW28">
            <v>260</v>
          </cell>
          <cell r="AX28">
            <v>260</v>
          </cell>
          <cell r="AY28">
            <v>286</v>
          </cell>
          <cell r="AZ28">
            <v>260</v>
          </cell>
          <cell r="BA28">
            <v>273</v>
          </cell>
          <cell r="BB28">
            <v>286</v>
          </cell>
          <cell r="BC28">
            <v>147</v>
          </cell>
          <cell r="BD28">
            <v>147</v>
          </cell>
          <cell r="BE28">
            <v>154</v>
          </cell>
          <cell r="BF28">
            <v>147</v>
          </cell>
          <cell r="BG28">
            <v>147</v>
          </cell>
          <cell r="BH28">
            <v>161</v>
          </cell>
          <cell r="BI28">
            <v>234</v>
          </cell>
          <cell r="BJ28">
            <v>286</v>
          </cell>
          <cell r="BK28">
            <v>273</v>
          </cell>
          <cell r="BL28">
            <v>247</v>
          </cell>
          <cell r="BM28">
            <v>286</v>
          </cell>
          <cell r="BN28">
            <v>286</v>
          </cell>
          <cell r="BO28">
            <v>140</v>
          </cell>
          <cell r="BP28">
            <v>154</v>
          </cell>
          <cell r="BQ28">
            <v>161</v>
          </cell>
          <cell r="BR28">
            <v>147</v>
          </cell>
          <cell r="BS28">
            <v>147</v>
          </cell>
          <cell r="BT28">
            <v>154</v>
          </cell>
          <cell r="BU28">
            <v>247</v>
          </cell>
          <cell r="BV28">
            <v>286</v>
          </cell>
        </row>
        <row r="29">
          <cell r="C29">
            <v>347</v>
          </cell>
          <cell r="D29">
            <v>333</v>
          </cell>
          <cell r="E29">
            <v>321</v>
          </cell>
          <cell r="F29">
            <v>314</v>
          </cell>
          <cell r="G29">
            <v>360</v>
          </cell>
          <cell r="H29">
            <v>314</v>
          </cell>
          <cell r="I29">
            <v>347</v>
          </cell>
          <cell r="J29">
            <v>334</v>
          </cell>
          <cell r="K29">
            <v>327</v>
          </cell>
          <cell r="L29">
            <v>347</v>
          </cell>
          <cell r="M29">
            <v>340</v>
          </cell>
          <cell r="N29">
            <v>321</v>
          </cell>
          <cell r="O29">
            <v>347</v>
          </cell>
          <cell r="P29">
            <v>313</v>
          </cell>
          <cell r="Q29">
            <v>321</v>
          </cell>
          <cell r="R29">
            <v>327</v>
          </cell>
          <cell r="S29">
            <v>347</v>
          </cell>
          <cell r="T29">
            <v>314</v>
          </cell>
          <cell r="U29">
            <v>360</v>
          </cell>
          <cell r="V29">
            <v>321</v>
          </cell>
          <cell r="W29">
            <v>327</v>
          </cell>
          <cell r="X29">
            <v>347</v>
          </cell>
          <cell r="Y29">
            <v>340</v>
          </cell>
          <cell r="Z29">
            <v>347</v>
          </cell>
          <cell r="AA29">
            <v>347</v>
          </cell>
          <cell r="AB29">
            <v>313</v>
          </cell>
          <cell r="AC29">
            <v>321</v>
          </cell>
          <cell r="AD29">
            <v>340</v>
          </cell>
          <cell r="AE29">
            <v>334</v>
          </cell>
          <cell r="AF29">
            <v>314</v>
          </cell>
          <cell r="AG29">
            <v>360</v>
          </cell>
          <cell r="AH29">
            <v>321</v>
          </cell>
          <cell r="AI29">
            <v>340</v>
          </cell>
          <cell r="AJ29">
            <v>334</v>
          </cell>
          <cell r="AK29">
            <v>327</v>
          </cell>
          <cell r="AL29">
            <v>347</v>
          </cell>
          <cell r="AM29">
            <v>334</v>
          </cell>
          <cell r="AN29">
            <v>313</v>
          </cell>
          <cell r="AO29">
            <v>334</v>
          </cell>
          <cell r="AP29">
            <v>327</v>
          </cell>
          <cell r="AQ29">
            <v>334</v>
          </cell>
          <cell r="AR29">
            <v>327</v>
          </cell>
          <cell r="AS29">
            <v>347</v>
          </cell>
          <cell r="AT29">
            <v>321</v>
          </cell>
          <cell r="AU29">
            <v>353</v>
          </cell>
          <cell r="AV29">
            <v>321</v>
          </cell>
          <cell r="AW29">
            <v>340</v>
          </cell>
          <cell r="AX29">
            <v>360</v>
          </cell>
          <cell r="AY29">
            <v>334</v>
          </cell>
          <cell r="AZ29">
            <v>320</v>
          </cell>
          <cell r="BA29">
            <v>347</v>
          </cell>
          <cell r="BB29">
            <v>314</v>
          </cell>
          <cell r="BC29">
            <v>347</v>
          </cell>
          <cell r="BD29">
            <v>327</v>
          </cell>
          <cell r="BE29">
            <v>334</v>
          </cell>
          <cell r="BF29">
            <v>347</v>
          </cell>
          <cell r="BG29">
            <v>327</v>
          </cell>
          <cell r="BH29">
            <v>321</v>
          </cell>
          <cell r="BI29">
            <v>366</v>
          </cell>
          <cell r="BJ29">
            <v>334</v>
          </cell>
          <cell r="BK29">
            <v>347</v>
          </cell>
          <cell r="BL29">
            <v>313</v>
          </cell>
          <cell r="BM29">
            <v>334</v>
          </cell>
          <cell r="BN29">
            <v>314</v>
          </cell>
          <cell r="BO29">
            <v>360</v>
          </cell>
          <cell r="BP29">
            <v>314</v>
          </cell>
          <cell r="BQ29">
            <v>321</v>
          </cell>
          <cell r="BR29">
            <v>347</v>
          </cell>
          <cell r="BS29">
            <v>327</v>
          </cell>
          <cell r="BT29">
            <v>334</v>
          </cell>
          <cell r="BU29">
            <v>353</v>
          </cell>
          <cell r="BV29">
            <v>334</v>
          </cell>
        </row>
        <row r="30">
          <cell r="C30">
            <v>124</v>
          </cell>
          <cell r="D30">
            <v>116</v>
          </cell>
          <cell r="E30">
            <v>124</v>
          </cell>
          <cell r="F30">
            <v>119</v>
          </cell>
          <cell r="G30">
            <v>124</v>
          </cell>
          <cell r="H30">
            <v>120</v>
          </cell>
          <cell r="I30">
            <v>124</v>
          </cell>
          <cell r="J30">
            <v>124</v>
          </cell>
          <cell r="K30">
            <v>120</v>
          </cell>
          <cell r="L30">
            <v>125</v>
          </cell>
          <cell r="M30">
            <v>120</v>
          </cell>
          <cell r="N30">
            <v>124</v>
          </cell>
          <cell r="O30">
            <v>124</v>
          </cell>
          <cell r="P30">
            <v>112</v>
          </cell>
          <cell r="Q30">
            <v>124</v>
          </cell>
          <cell r="R30">
            <v>119</v>
          </cell>
          <cell r="S30">
            <v>124</v>
          </cell>
          <cell r="T30">
            <v>120</v>
          </cell>
          <cell r="U30">
            <v>124</v>
          </cell>
          <cell r="V30">
            <v>124</v>
          </cell>
          <cell r="W30">
            <v>120</v>
          </cell>
          <cell r="X30">
            <v>125</v>
          </cell>
          <cell r="Y30">
            <v>120</v>
          </cell>
          <cell r="Z30">
            <v>124</v>
          </cell>
          <cell r="AA30">
            <v>124</v>
          </cell>
          <cell r="AB30">
            <v>112</v>
          </cell>
          <cell r="AC30">
            <v>124</v>
          </cell>
          <cell r="AD30">
            <v>119</v>
          </cell>
          <cell r="AE30">
            <v>124</v>
          </cell>
          <cell r="AF30">
            <v>120</v>
          </cell>
          <cell r="AG30">
            <v>124</v>
          </cell>
          <cell r="AH30">
            <v>124</v>
          </cell>
          <cell r="AI30">
            <v>120</v>
          </cell>
          <cell r="AJ30">
            <v>125</v>
          </cell>
          <cell r="AK30">
            <v>120</v>
          </cell>
          <cell r="AL30">
            <v>124</v>
          </cell>
          <cell r="AM30">
            <v>124</v>
          </cell>
          <cell r="AN30">
            <v>112</v>
          </cell>
          <cell r="AO30">
            <v>123</v>
          </cell>
          <cell r="AP30">
            <v>120</v>
          </cell>
          <cell r="AQ30">
            <v>124</v>
          </cell>
          <cell r="AR30">
            <v>120</v>
          </cell>
          <cell r="AS30">
            <v>124</v>
          </cell>
          <cell r="AT30">
            <v>124</v>
          </cell>
          <cell r="AU30">
            <v>120</v>
          </cell>
          <cell r="AV30">
            <v>124</v>
          </cell>
          <cell r="AW30">
            <v>121</v>
          </cell>
          <cell r="AX30">
            <v>124</v>
          </cell>
          <cell r="AY30">
            <v>124</v>
          </cell>
          <cell r="AZ30">
            <v>116</v>
          </cell>
          <cell r="BA30">
            <v>123</v>
          </cell>
          <cell r="BB30">
            <v>120</v>
          </cell>
          <cell r="BC30">
            <v>124</v>
          </cell>
          <cell r="BD30">
            <v>120</v>
          </cell>
          <cell r="BE30">
            <v>124</v>
          </cell>
          <cell r="BF30">
            <v>124</v>
          </cell>
          <cell r="BG30">
            <v>120</v>
          </cell>
          <cell r="BH30">
            <v>124</v>
          </cell>
          <cell r="BI30">
            <v>121</v>
          </cell>
          <cell r="BJ30">
            <v>124</v>
          </cell>
          <cell r="BK30">
            <v>124</v>
          </cell>
          <cell r="BL30">
            <v>112</v>
          </cell>
          <cell r="BM30">
            <v>123</v>
          </cell>
          <cell r="BN30">
            <v>120</v>
          </cell>
          <cell r="BO30">
            <v>124</v>
          </cell>
          <cell r="BP30">
            <v>120</v>
          </cell>
          <cell r="BQ30">
            <v>124</v>
          </cell>
          <cell r="BR30">
            <v>124</v>
          </cell>
          <cell r="BS30">
            <v>120</v>
          </cell>
          <cell r="BT30">
            <v>124</v>
          </cell>
          <cell r="BU30">
            <v>121</v>
          </cell>
          <cell r="BV30">
            <v>124</v>
          </cell>
        </row>
        <row r="31">
          <cell r="C31">
            <v>744</v>
          </cell>
          <cell r="D31">
            <v>696</v>
          </cell>
          <cell r="E31">
            <v>744</v>
          </cell>
          <cell r="F31">
            <v>719</v>
          </cell>
          <cell r="G31">
            <v>744</v>
          </cell>
          <cell r="H31">
            <v>720</v>
          </cell>
          <cell r="I31">
            <v>744</v>
          </cell>
          <cell r="J31">
            <v>744</v>
          </cell>
          <cell r="K31">
            <v>720</v>
          </cell>
          <cell r="L31">
            <v>745</v>
          </cell>
          <cell r="M31">
            <v>720</v>
          </cell>
          <cell r="N31">
            <v>744</v>
          </cell>
          <cell r="O31">
            <v>744</v>
          </cell>
          <cell r="P31">
            <v>672</v>
          </cell>
          <cell r="Q31">
            <v>744</v>
          </cell>
          <cell r="R31">
            <v>719</v>
          </cell>
          <cell r="S31">
            <v>744</v>
          </cell>
          <cell r="T31">
            <v>720</v>
          </cell>
          <cell r="U31">
            <v>744</v>
          </cell>
          <cell r="V31">
            <v>744</v>
          </cell>
          <cell r="W31">
            <v>720</v>
          </cell>
          <cell r="X31">
            <v>745</v>
          </cell>
          <cell r="Y31">
            <v>720</v>
          </cell>
          <cell r="Z31">
            <v>744</v>
          </cell>
          <cell r="AA31">
            <v>744</v>
          </cell>
          <cell r="AB31">
            <v>672</v>
          </cell>
          <cell r="AC31">
            <v>744</v>
          </cell>
          <cell r="AD31">
            <v>719</v>
          </cell>
          <cell r="AE31">
            <v>744</v>
          </cell>
          <cell r="AF31">
            <v>720</v>
          </cell>
          <cell r="AG31">
            <v>744</v>
          </cell>
          <cell r="AH31">
            <v>744</v>
          </cell>
          <cell r="AI31">
            <v>720</v>
          </cell>
          <cell r="AJ31">
            <v>745</v>
          </cell>
          <cell r="AK31">
            <v>720</v>
          </cell>
          <cell r="AL31">
            <v>744</v>
          </cell>
          <cell r="AM31">
            <v>744</v>
          </cell>
          <cell r="AN31">
            <v>672</v>
          </cell>
          <cell r="AO31">
            <v>743</v>
          </cell>
          <cell r="AP31">
            <v>720</v>
          </cell>
          <cell r="AQ31">
            <v>744</v>
          </cell>
          <cell r="AR31">
            <v>720</v>
          </cell>
          <cell r="AS31">
            <v>744</v>
          </cell>
          <cell r="AT31">
            <v>744</v>
          </cell>
          <cell r="AU31">
            <v>720</v>
          </cell>
          <cell r="AV31">
            <v>744</v>
          </cell>
          <cell r="AW31">
            <v>721</v>
          </cell>
          <cell r="AX31">
            <v>744</v>
          </cell>
          <cell r="AY31">
            <v>744</v>
          </cell>
          <cell r="AZ31">
            <v>696</v>
          </cell>
          <cell r="BA31">
            <v>743</v>
          </cell>
          <cell r="BB31">
            <v>720</v>
          </cell>
          <cell r="BC31">
            <v>744</v>
          </cell>
          <cell r="BD31">
            <v>720</v>
          </cell>
          <cell r="BE31">
            <v>744</v>
          </cell>
          <cell r="BF31">
            <v>744</v>
          </cell>
          <cell r="BG31">
            <v>720</v>
          </cell>
          <cell r="BH31">
            <v>744</v>
          </cell>
          <cell r="BI31">
            <v>721</v>
          </cell>
          <cell r="BJ31">
            <v>744</v>
          </cell>
          <cell r="BK31">
            <v>744</v>
          </cell>
          <cell r="BL31">
            <v>672</v>
          </cell>
          <cell r="BM31">
            <v>743</v>
          </cell>
          <cell r="BN31">
            <v>720</v>
          </cell>
          <cell r="BO31">
            <v>744</v>
          </cell>
          <cell r="BP31">
            <v>720</v>
          </cell>
          <cell r="BQ31">
            <v>744</v>
          </cell>
          <cell r="BR31">
            <v>744</v>
          </cell>
          <cell r="BS31">
            <v>720</v>
          </cell>
          <cell r="BT31">
            <v>744</v>
          </cell>
          <cell r="BU31">
            <v>721</v>
          </cell>
          <cell r="BV31">
            <v>744</v>
          </cell>
          <cell r="BW31">
            <v>0</v>
          </cell>
        </row>
        <row r="32">
          <cell r="C32">
            <v>0</v>
          </cell>
          <cell r="D32">
            <v>0</v>
          </cell>
          <cell r="E32">
            <v>0</v>
          </cell>
          <cell r="F32">
            <v>0</v>
          </cell>
          <cell r="G32">
            <v>1.0649999999999999</v>
          </cell>
          <cell r="H32">
            <v>1.0649999999999999</v>
          </cell>
          <cell r="I32">
            <v>1.0649999999999999</v>
          </cell>
          <cell r="J32">
            <v>1.0649999999999999</v>
          </cell>
          <cell r="K32">
            <v>1.0649999999999999</v>
          </cell>
          <cell r="L32">
            <v>1.0649999999999999</v>
          </cell>
          <cell r="M32">
            <v>0</v>
          </cell>
          <cell r="N32">
            <v>0</v>
          </cell>
          <cell r="O32">
            <v>0</v>
          </cell>
          <cell r="P32">
            <v>0</v>
          </cell>
          <cell r="Q32">
            <v>0</v>
          </cell>
          <cell r="R32">
            <v>0</v>
          </cell>
          <cell r="S32">
            <v>1.0649999999999999</v>
          </cell>
          <cell r="T32">
            <v>1.0649999999999999</v>
          </cell>
          <cell r="U32">
            <v>1.0649999999999999</v>
          </cell>
          <cell r="V32">
            <v>1.0649999999999999</v>
          </cell>
          <cell r="W32">
            <v>1.0649999999999999</v>
          </cell>
          <cell r="X32">
            <v>1.0649999999999999</v>
          </cell>
          <cell r="Y32">
            <v>0</v>
          </cell>
          <cell r="Z32">
            <v>0</v>
          </cell>
          <cell r="AA32">
            <v>0</v>
          </cell>
          <cell r="AB32">
            <v>0</v>
          </cell>
          <cell r="AC32">
            <v>0</v>
          </cell>
          <cell r="AD32">
            <v>0</v>
          </cell>
          <cell r="AE32">
            <v>1.0649999999999999</v>
          </cell>
          <cell r="AF32">
            <v>1.0649999999999999</v>
          </cell>
          <cell r="AG32">
            <v>1.0649999999999999</v>
          </cell>
          <cell r="AH32">
            <v>1.0649999999999999</v>
          </cell>
          <cell r="AI32">
            <v>1.0649999999999999</v>
          </cell>
          <cell r="AJ32">
            <v>1.0649999999999999</v>
          </cell>
          <cell r="AK32">
            <v>0</v>
          </cell>
          <cell r="AL32">
            <v>0</v>
          </cell>
          <cell r="AM32">
            <v>0</v>
          </cell>
          <cell r="AN32">
            <v>0</v>
          </cell>
          <cell r="AO32">
            <v>0</v>
          </cell>
          <cell r="AP32">
            <v>0</v>
          </cell>
          <cell r="AQ32">
            <v>1.0649999999999999</v>
          </cell>
          <cell r="AR32">
            <v>1.0649999999999999</v>
          </cell>
          <cell r="AS32">
            <v>1.0649999999999999</v>
          </cell>
          <cell r="AT32">
            <v>1.0649999999999999</v>
          </cell>
          <cell r="AU32">
            <v>1.0649999999999999</v>
          </cell>
          <cell r="AV32">
            <v>1.0649999999999999</v>
          </cell>
          <cell r="AW32">
            <v>0</v>
          </cell>
          <cell r="AX32">
            <v>0</v>
          </cell>
          <cell r="AY32">
            <v>0</v>
          </cell>
          <cell r="AZ32">
            <v>0</v>
          </cell>
          <cell r="BA32">
            <v>0</v>
          </cell>
          <cell r="BB32">
            <v>0</v>
          </cell>
          <cell r="BC32">
            <v>1.0649999999999999</v>
          </cell>
          <cell r="BD32">
            <v>1.0649999999999999</v>
          </cell>
          <cell r="BE32">
            <v>1.0649999999999999</v>
          </cell>
          <cell r="BF32">
            <v>1.0649999999999999</v>
          </cell>
          <cell r="BG32">
            <v>1.0649999999999999</v>
          </cell>
          <cell r="BH32">
            <v>1.0649999999999999</v>
          </cell>
          <cell r="BI32">
            <v>0</v>
          </cell>
          <cell r="BJ32">
            <v>0</v>
          </cell>
          <cell r="BK32">
            <v>0</v>
          </cell>
          <cell r="BL32">
            <v>0</v>
          </cell>
          <cell r="BM32">
            <v>0</v>
          </cell>
          <cell r="BN32">
            <v>0</v>
          </cell>
          <cell r="BO32">
            <v>1.0649999999999999</v>
          </cell>
          <cell r="BP32">
            <v>1.0649999999999999</v>
          </cell>
          <cell r="BQ32">
            <v>1.0649999999999999</v>
          </cell>
          <cell r="BR32">
            <v>1.0649999999999999</v>
          </cell>
          <cell r="BS32">
            <v>1.0649999999999999</v>
          </cell>
          <cell r="BT32">
            <v>1.0649999999999999</v>
          </cell>
          <cell r="BU32">
            <v>0</v>
          </cell>
          <cell r="BV32">
            <v>0</v>
          </cell>
        </row>
        <row r="33">
          <cell r="C33">
            <v>1.032</v>
          </cell>
          <cell r="D33">
            <v>1.032</v>
          </cell>
          <cell r="E33">
            <v>1.032</v>
          </cell>
          <cell r="F33">
            <v>1.032</v>
          </cell>
          <cell r="G33">
            <v>1.022</v>
          </cell>
          <cell r="H33">
            <v>1.022</v>
          </cell>
          <cell r="I33">
            <v>1.022</v>
          </cell>
          <cell r="J33">
            <v>1.022</v>
          </cell>
          <cell r="K33">
            <v>1.022</v>
          </cell>
          <cell r="L33">
            <v>1.022</v>
          </cell>
          <cell r="M33">
            <v>1.032</v>
          </cell>
          <cell r="N33">
            <v>1.032</v>
          </cell>
          <cell r="O33">
            <v>1.032</v>
          </cell>
          <cell r="P33">
            <v>1.032</v>
          </cell>
          <cell r="Q33">
            <v>1.032</v>
          </cell>
          <cell r="R33">
            <v>1.032</v>
          </cell>
          <cell r="S33">
            <v>1.022</v>
          </cell>
          <cell r="T33">
            <v>1.022</v>
          </cell>
          <cell r="U33">
            <v>1.022</v>
          </cell>
          <cell r="V33">
            <v>1.022</v>
          </cell>
          <cell r="W33">
            <v>1.022</v>
          </cell>
          <cell r="X33">
            <v>1.022</v>
          </cell>
          <cell r="Y33">
            <v>1.032</v>
          </cell>
          <cell r="Z33">
            <v>1.032</v>
          </cell>
          <cell r="AA33">
            <v>1.032</v>
          </cell>
          <cell r="AB33">
            <v>1.032</v>
          </cell>
          <cell r="AC33">
            <v>1.032</v>
          </cell>
          <cell r="AD33">
            <v>1.032</v>
          </cell>
          <cell r="AE33">
            <v>1.022</v>
          </cell>
          <cell r="AF33">
            <v>1.022</v>
          </cell>
          <cell r="AG33">
            <v>1.022</v>
          </cell>
          <cell r="AH33">
            <v>1.022</v>
          </cell>
          <cell r="AI33">
            <v>1.022</v>
          </cell>
          <cell r="AJ33">
            <v>1.022</v>
          </cell>
          <cell r="AK33">
            <v>1.032</v>
          </cell>
          <cell r="AL33">
            <v>1.032</v>
          </cell>
          <cell r="AM33">
            <v>1.032</v>
          </cell>
          <cell r="AN33">
            <v>1.032</v>
          </cell>
          <cell r="AO33">
            <v>1.032</v>
          </cell>
          <cell r="AP33">
            <v>1.032</v>
          </cell>
          <cell r="AQ33">
            <v>1.022</v>
          </cell>
          <cell r="AR33">
            <v>1.022</v>
          </cell>
          <cell r="AS33">
            <v>1.022</v>
          </cell>
          <cell r="AT33">
            <v>1.022</v>
          </cell>
          <cell r="AU33">
            <v>1.022</v>
          </cell>
          <cell r="AV33">
            <v>1.022</v>
          </cell>
          <cell r="AW33">
            <v>1.032</v>
          </cell>
          <cell r="AX33">
            <v>1.032</v>
          </cell>
          <cell r="AY33">
            <v>1.032</v>
          </cell>
          <cell r="AZ33">
            <v>1.032</v>
          </cell>
          <cell r="BA33">
            <v>1.032</v>
          </cell>
          <cell r="BB33">
            <v>1.032</v>
          </cell>
          <cell r="BC33">
            <v>1.022</v>
          </cell>
          <cell r="BD33">
            <v>1.022</v>
          </cell>
          <cell r="BE33">
            <v>1.022</v>
          </cell>
          <cell r="BF33">
            <v>1.022</v>
          </cell>
          <cell r="BG33">
            <v>1.022</v>
          </cell>
          <cell r="BH33">
            <v>1.022</v>
          </cell>
          <cell r="BI33">
            <v>1.032</v>
          </cell>
          <cell r="BJ33">
            <v>1.032</v>
          </cell>
          <cell r="BK33">
            <v>1.032</v>
          </cell>
          <cell r="BL33">
            <v>1.032</v>
          </cell>
          <cell r="BM33">
            <v>1.032</v>
          </cell>
          <cell r="BN33">
            <v>1.032</v>
          </cell>
          <cell r="BO33">
            <v>1.022</v>
          </cell>
          <cell r="BP33">
            <v>1.022</v>
          </cell>
          <cell r="BQ33">
            <v>1.022</v>
          </cell>
          <cell r="BR33">
            <v>1.022</v>
          </cell>
          <cell r="BS33">
            <v>1.022</v>
          </cell>
          <cell r="BT33">
            <v>1.022</v>
          </cell>
          <cell r="BU33">
            <v>1.032</v>
          </cell>
          <cell r="BV33">
            <v>1.032</v>
          </cell>
        </row>
        <row r="34">
          <cell r="C34">
            <v>0.99269164265129683</v>
          </cell>
          <cell r="D34">
            <v>0.99368168168168169</v>
          </cell>
          <cell r="E34">
            <v>0.98950778816199381</v>
          </cell>
          <cell r="F34">
            <v>0.98980254777070065</v>
          </cell>
          <cell r="G34">
            <v>0.98837777777777791</v>
          </cell>
          <cell r="H34">
            <v>0.98252229299363081</v>
          </cell>
          <cell r="I34">
            <v>0.98637463976945228</v>
          </cell>
          <cell r="J34">
            <v>0.98421556886227568</v>
          </cell>
          <cell r="K34">
            <v>0.9848807339449539</v>
          </cell>
          <cell r="L34">
            <v>0.98653025936599392</v>
          </cell>
          <cell r="M34">
            <v>0.99317647058823533</v>
          </cell>
          <cell r="N34">
            <v>0.98950778816199381</v>
          </cell>
          <cell r="O34">
            <v>0.99269164265129683</v>
          </cell>
          <cell r="P34">
            <v>0.99263897763578279</v>
          </cell>
          <cell r="Q34">
            <v>0.98950778816199381</v>
          </cell>
          <cell r="R34">
            <v>0.99148012232415905</v>
          </cell>
          <cell r="S34">
            <v>0.98637463976945228</v>
          </cell>
          <cell r="T34">
            <v>0.98252229299363081</v>
          </cell>
          <cell r="U34">
            <v>0.98837777777777791</v>
          </cell>
          <cell r="V34">
            <v>0.98188161993769463</v>
          </cell>
          <cell r="W34">
            <v>0.9848807339449539</v>
          </cell>
          <cell r="X34">
            <v>0.98653025936599392</v>
          </cell>
          <cell r="Y34">
            <v>0.99317647058823533</v>
          </cell>
          <cell r="Z34">
            <v>0.99269164265129683</v>
          </cell>
          <cell r="AA34">
            <v>0.99269164265129683</v>
          </cell>
          <cell r="AB34">
            <v>0.99263897763578279</v>
          </cell>
          <cell r="AC34">
            <v>0.98950778816199381</v>
          </cell>
          <cell r="AD34">
            <v>0.99302941176470583</v>
          </cell>
          <cell r="AE34">
            <v>0.98421556886227568</v>
          </cell>
          <cell r="AF34">
            <v>0.98252229299363081</v>
          </cell>
          <cell r="AG34">
            <v>0.98837777777777791</v>
          </cell>
          <cell r="AH34">
            <v>0.98188161993769463</v>
          </cell>
          <cell r="AI34">
            <v>0.98705882352941188</v>
          </cell>
          <cell r="AJ34">
            <v>0.9843772455089822</v>
          </cell>
          <cell r="AK34">
            <v>0.99163302752293581</v>
          </cell>
          <cell r="AL34">
            <v>0.99269164265129683</v>
          </cell>
          <cell r="AM34">
            <v>0.99116167664670662</v>
          </cell>
          <cell r="AN34">
            <v>0.99263897763578279</v>
          </cell>
          <cell r="AO34">
            <v>0.99101197604790436</v>
          </cell>
          <cell r="AP34">
            <v>0.99163302752293581</v>
          </cell>
          <cell r="AQ34">
            <v>0.98421556886227568</v>
          </cell>
          <cell r="AR34">
            <v>0.9848807339449539</v>
          </cell>
          <cell r="AS34">
            <v>0.98637463976945228</v>
          </cell>
          <cell r="AT34">
            <v>0.98188161993769463</v>
          </cell>
          <cell r="AU34">
            <v>0.98907648725212471</v>
          </cell>
          <cell r="AV34">
            <v>0.98188161993769463</v>
          </cell>
          <cell r="AW34">
            <v>0.99332352941176472</v>
          </cell>
          <cell r="AX34">
            <v>0.99411111111111106</v>
          </cell>
          <cell r="AY34">
            <v>0.99116167664670662</v>
          </cell>
          <cell r="AZ34">
            <v>0.99212500000000003</v>
          </cell>
          <cell r="BA34">
            <v>0.9925475504322766</v>
          </cell>
          <cell r="BB34">
            <v>0.98996178343949048</v>
          </cell>
          <cell r="BC34">
            <v>0.98637463976945228</v>
          </cell>
          <cell r="BD34">
            <v>0.9848807339449539</v>
          </cell>
          <cell r="BE34">
            <v>0.98421556886227568</v>
          </cell>
          <cell r="BF34">
            <v>0.98637463976945228</v>
          </cell>
          <cell r="BG34">
            <v>0.9848807339449539</v>
          </cell>
          <cell r="BH34">
            <v>0.98188161993769463</v>
          </cell>
          <cell r="BI34">
            <v>0.99607103825136611</v>
          </cell>
          <cell r="BJ34">
            <v>0.99116167664670662</v>
          </cell>
          <cell r="BK34">
            <v>0.99269164265129683</v>
          </cell>
          <cell r="BL34">
            <v>0.99263897763578279</v>
          </cell>
          <cell r="BM34">
            <v>0.99101197604790436</v>
          </cell>
          <cell r="BN34">
            <v>0.98996178343949048</v>
          </cell>
          <cell r="BO34">
            <v>0.98837777777777791</v>
          </cell>
          <cell r="BP34">
            <v>0.98252229299363081</v>
          </cell>
          <cell r="BQ34">
            <v>0.98188161993769463</v>
          </cell>
          <cell r="BR34">
            <v>0.98637463976945228</v>
          </cell>
          <cell r="BS34">
            <v>0.9848807339449539</v>
          </cell>
          <cell r="BT34">
            <v>0.98421556886227568</v>
          </cell>
          <cell r="BU34">
            <v>0.99474787535410769</v>
          </cell>
          <cell r="BV34">
            <v>0.99116167664670662</v>
          </cell>
        </row>
        <row r="35">
          <cell r="C35">
            <v>0.95</v>
          </cell>
          <cell r="D35">
            <v>0.95</v>
          </cell>
          <cell r="E35">
            <v>0.95</v>
          </cell>
          <cell r="F35">
            <v>0.95</v>
          </cell>
          <cell r="G35">
            <v>0.94599999999999995</v>
          </cell>
          <cell r="H35">
            <v>0.94599999999999995</v>
          </cell>
          <cell r="I35">
            <v>0.94599999999999995</v>
          </cell>
          <cell r="J35">
            <v>0.94599999999999995</v>
          </cell>
          <cell r="K35">
            <v>0.94599999999999995</v>
          </cell>
          <cell r="L35">
            <v>0.94599999999999995</v>
          </cell>
          <cell r="M35">
            <v>0.95</v>
          </cell>
          <cell r="N35">
            <v>0.95</v>
          </cell>
          <cell r="O35">
            <v>0.95</v>
          </cell>
          <cell r="P35">
            <v>0.95</v>
          </cell>
          <cell r="Q35">
            <v>0.95</v>
          </cell>
          <cell r="R35">
            <v>0.95</v>
          </cell>
          <cell r="S35">
            <v>0.94599999999999995</v>
          </cell>
          <cell r="T35">
            <v>0.94599999999999995</v>
          </cell>
          <cell r="U35">
            <v>0.94599999999999995</v>
          </cell>
          <cell r="V35">
            <v>0.94599999999999995</v>
          </cell>
          <cell r="W35">
            <v>0.94599999999999995</v>
          </cell>
          <cell r="X35">
            <v>0.94599999999999995</v>
          </cell>
          <cell r="Y35">
            <v>0.95</v>
          </cell>
          <cell r="Z35">
            <v>0.95</v>
          </cell>
          <cell r="AA35">
            <v>0.95</v>
          </cell>
          <cell r="AB35">
            <v>0.95</v>
          </cell>
          <cell r="AC35">
            <v>0.95</v>
          </cell>
          <cell r="AD35">
            <v>0.95</v>
          </cell>
          <cell r="AE35">
            <v>0.94599999999999995</v>
          </cell>
          <cell r="AF35">
            <v>0.94599999999999995</v>
          </cell>
          <cell r="AG35">
            <v>0.94599999999999995</v>
          </cell>
          <cell r="AH35">
            <v>0.94599999999999995</v>
          </cell>
          <cell r="AI35">
            <v>0.94599999999999995</v>
          </cell>
          <cell r="AJ35">
            <v>0.94599999999999995</v>
          </cell>
          <cell r="AK35">
            <v>0.95</v>
          </cell>
          <cell r="AL35">
            <v>0.95</v>
          </cell>
          <cell r="AM35">
            <v>0.95</v>
          </cell>
          <cell r="AN35">
            <v>0.95</v>
          </cell>
          <cell r="AO35">
            <v>0.95</v>
          </cell>
          <cell r="AP35">
            <v>0.95</v>
          </cell>
          <cell r="AQ35">
            <v>0.94599999999999995</v>
          </cell>
          <cell r="AR35">
            <v>0.94599999999999995</v>
          </cell>
          <cell r="AS35">
            <v>0.94599999999999995</v>
          </cell>
          <cell r="AT35">
            <v>0.94599999999999995</v>
          </cell>
          <cell r="AU35">
            <v>0.94599999999999995</v>
          </cell>
          <cell r="AV35">
            <v>0.94599999999999995</v>
          </cell>
          <cell r="AW35">
            <v>0.95</v>
          </cell>
          <cell r="AX35">
            <v>0.95</v>
          </cell>
          <cell r="AY35">
            <v>0.95</v>
          </cell>
          <cell r="AZ35">
            <v>0.95</v>
          </cell>
          <cell r="BA35">
            <v>0.95</v>
          </cell>
          <cell r="BB35">
            <v>0.95</v>
          </cell>
          <cell r="BC35">
            <v>0.94599999999999995</v>
          </cell>
          <cell r="BD35">
            <v>0.94599999999999995</v>
          </cell>
          <cell r="BE35">
            <v>0.94599999999999995</v>
          </cell>
          <cell r="BF35">
            <v>0.94599999999999995</v>
          </cell>
          <cell r="BG35">
            <v>0.94599999999999995</v>
          </cell>
          <cell r="BH35">
            <v>0.94599999999999995</v>
          </cell>
          <cell r="BI35">
            <v>0.95</v>
          </cell>
          <cell r="BJ35">
            <v>0.95</v>
          </cell>
          <cell r="BK35">
            <v>0.95</v>
          </cell>
          <cell r="BL35">
            <v>0.95</v>
          </cell>
          <cell r="BM35">
            <v>0.95</v>
          </cell>
          <cell r="BN35">
            <v>0.95</v>
          </cell>
          <cell r="BO35">
            <v>0.94599999999999995</v>
          </cell>
          <cell r="BP35">
            <v>0.94599999999999995</v>
          </cell>
          <cell r="BQ35">
            <v>0.94599999999999995</v>
          </cell>
          <cell r="BR35">
            <v>0.94599999999999995</v>
          </cell>
          <cell r="BS35">
            <v>0.94599999999999995</v>
          </cell>
          <cell r="BT35">
            <v>0.94599999999999995</v>
          </cell>
          <cell r="BU35">
            <v>0.95</v>
          </cell>
          <cell r="BV35">
            <v>0.95</v>
          </cell>
        </row>
        <row r="36">
          <cell r="C36">
            <v>1</v>
          </cell>
          <cell r="D36">
            <v>1</v>
          </cell>
          <cell r="E36">
            <v>1</v>
          </cell>
          <cell r="F36">
            <v>1</v>
          </cell>
          <cell r="G36">
            <v>1</v>
          </cell>
          <cell r="H36">
            <v>1</v>
          </cell>
          <cell r="I36">
            <v>0.99999999999999989</v>
          </cell>
          <cell r="J36">
            <v>1</v>
          </cell>
          <cell r="K36">
            <v>0.99999999999999989</v>
          </cell>
          <cell r="L36">
            <v>0.99999999999999989</v>
          </cell>
          <cell r="M36">
            <v>1</v>
          </cell>
          <cell r="N36">
            <v>1</v>
          </cell>
          <cell r="O36">
            <v>1</v>
          </cell>
          <cell r="P36">
            <v>1</v>
          </cell>
          <cell r="Q36">
            <v>1</v>
          </cell>
          <cell r="R36">
            <v>1</v>
          </cell>
          <cell r="S36">
            <v>0.99999999999999989</v>
          </cell>
          <cell r="T36">
            <v>1</v>
          </cell>
          <cell r="U36">
            <v>1</v>
          </cell>
          <cell r="V36">
            <v>0.99999999999999989</v>
          </cell>
          <cell r="W36">
            <v>0.99999999999999989</v>
          </cell>
          <cell r="X36">
            <v>0.99999999999999989</v>
          </cell>
          <cell r="Y36">
            <v>1</v>
          </cell>
          <cell r="Z36">
            <v>1</v>
          </cell>
          <cell r="AA36">
            <v>1</v>
          </cell>
          <cell r="AB36">
            <v>1</v>
          </cell>
          <cell r="AC36">
            <v>1</v>
          </cell>
          <cell r="AD36">
            <v>1</v>
          </cell>
          <cell r="AE36">
            <v>1</v>
          </cell>
          <cell r="AF36">
            <v>1</v>
          </cell>
          <cell r="AG36">
            <v>1</v>
          </cell>
          <cell r="AH36">
            <v>0.99999999999999989</v>
          </cell>
          <cell r="AI36">
            <v>1</v>
          </cell>
          <cell r="AJ36">
            <v>1</v>
          </cell>
          <cell r="AK36">
            <v>1</v>
          </cell>
          <cell r="AL36">
            <v>1</v>
          </cell>
          <cell r="AM36">
            <v>1</v>
          </cell>
          <cell r="AN36">
            <v>1</v>
          </cell>
          <cell r="AO36">
            <v>1.0000000000000002</v>
          </cell>
          <cell r="AP36">
            <v>1</v>
          </cell>
          <cell r="AQ36">
            <v>1</v>
          </cell>
          <cell r="AR36">
            <v>0.99999999999999989</v>
          </cell>
          <cell r="AS36">
            <v>0.99999999999999989</v>
          </cell>
          <cell r="AT36">
            <v>0.99999999999999989</v>
          </cell>
          <cell r="AU36">
            <v>1</v>
          </cell>
          <cell r="AV36">
            <v>0.99999999999999989</v>
          </cell>
          <cell r="AW36">
            <v>1</v>
          </cell>
          <cell r="AX36">
            <v>1</v>
          </cell>
          <cell r="AY36">
            <v>1</v>
          </cell>
          <cell r="AZ36">
            <v>1</v>
          </cell>
          <cell r="BA36">
            <v>1</v>
          </cell>
          <cell r="BB36">
            <v>1</v>
          </cell>
          <cell r="BC36">
            <v>0.99999999999999989</v>
          </cell>
          <cell r="BD36">
            <v>0.99999999999999989</v>
          </cell>
          <cell r="BE36">
            <v>1</v>
          </cell>
          <cell r="BF36">
            <v>0.99999999999999989</v>
          </cell>
          <cell r="BG36">
            <v>0.99999999999999989</v>
          </cell>
          <cell r="BH36">
            <v>0.99999999999999989</v>
          </cell>
          <cell r="BI36">
            <v>1</v>
          </cell>
          <cell r="BJ36">
            <v>1</v>
          </cell>
          <cell r="BK36">
            <v>1</v>
          </cell>
          <cell r="BL36">
            <v>1</v>
          </cell>
          <cell r="BM36">
            <v>1.0000000000000002</v>
          </cell>
          <cell r="BN36">
            <v>1</v>
          </cell>
          <cell r="BO36">
            <v>1</v>
          </cell>
          <cell r="BP36">
            <v>1</v>
          </cell>
          <cell r="BQ36">
            <v>0.99999999999999989</v>
          </cell>
          <cell r="BR36">
            <v>0.99999999999999989</v>
          </cell>
          <cell r="BS36">
            <v>0.99999999999999989</v>
          </cell>
          <cell r="BT36">
            <v>1</v>
          </cell>
          <cell r="BU36">
            <v>1</v>
          </cell>
          <cell r="BV36">
            <v>1</v>
          </cell>
        </row>
        <row r="40">
          <cell r="C40">
            <v>744</v>
          </cell>
          <cell r="D40">
            <v>696</v>
          </cell>
          <cell r="E40">
            <v>744</v>
          </cell>
          <cell r="F40">
            <v>719</v>
          </cell>
          <cell r="G40">
            <v>744</v>
          </cell>
          <cell r="H40">
            <v>720</v>
          </cell>
          <cell r="I40">
            <v>744</v>
          </cell>
          <cell r="J40">
            <v>744</v>
          </cell>
          <cell r="K40">
            <v>720</v>
          </cell>
          <cell r="L40">
            <v>745</v>
          </cell>
          <cell r="M40">
            <v>720</v>
          </cell>
          <cell r="N40">
            <v>744</v>
          </cell>
          <cell r="O40">
            <v>744</v>
          </cell>
          <cell r="P40">
            <v>672</v>
          </cell>
          <cell r="Q40">
            <v>744</v>
          </cell>
          <cell r="R40">
            <v>719</v>
          </cell>
          <cell r="S40">
            <v>744</v>
          </cell>
          <cell r="T40">
            <v>720</v>
          </cell>
          <cell r="U40">
            <v>744</v>
          </cell>
          <cell r="V40">
            <v>744</v>
          </cell>
          <cell r="W40">
            <v>720</v>
          </cell>
          <cell r="X40">
            <v>745</v>
          </cell>
          <cell r="Y40">
            <v>720</v>
          </cell>
          <cell r="Z40">
            <v>744</v>
          </cell>
          <cell r="AA40">
            <v>744</v>
          </cell>
          <cell r="AB40">
            <v>672</v>
          </cell>
          <cell r="AC40">
            <v>744</v>
          </cell>
          <cell r="AD40">
            <v>719</v>
          </cell>
          <cell r="AE40">
            <v>744</v>
          </cell>
          <cell r="AF40">
            <v>720</v>
          </cell>
          <cell r="AG40">
            <v>744</v>
          </cell>
          <cell r="AH40">
            <v>744</v>
          </cell>
          <cell r="AI40">
            <v>720</v>
          </cell>
          <cell r="AJ40">
            <v>745</v>
          </cell>
          <cell r="AK40">
            <v>720</v>
          </cell>
          <cell r="AL40">
            <v>744</v>
          </cell>
          <cell r="AM40">
            <v>744</v>
          </cell>
          <cell r="AN40">
            <v>672</v>
          </cell>
          <cell r="AO40">
            <v>743</v>
          </cell>
          <cell r="AP40">
            <v>720</v>
          </cell>
          <cell r="AQ40">
            <v>744</v>
          </cell>
          <cell r="AR40">
            <v>720</v>
          </cell>
          <cell r="AS40">
            <v>744</v>
          </cell>
          <cell r="AT40">
            <v>744</v>
          </cell>
          <cell r="AU40">
            <v>720</v>
          </cell>
          <cell r="AV40">
            <v>744</v>
          </cell>
          <cell r="AW40">
            <v>721</v>
          </cell>
          <cell r="AX40">
            <v>744</v>
          </cell>
          <cell r="AY40">
            <v>744</v>
          </cell>
          <cell r="AZ40">
            <v>696</v>
          </cell>
          <cell r="BA40">
            <v>743</v>
          </cell>
          <cell r="BB40">
            <v>720</v>
          </cell>
          <cell r="BC40">
            <v>744</v>
          </cell>
          <cell r="BD40">
            <v>720</v>
          </cell>
          <cell r="BE40">
            <v>744</v>
          </cell>
          <cell r="BF40">
            <v>744</v>
          </cell>
          <cell r="BG40">
            <v>720</v>
          </cell>
          <cell r="BH40">
            <v>744</v>
          </cell>
          <cell r="BI40">
            <v>721</v>
          </cell>
          <cell r="BJ40">
            <v>744</v>
          </cell>
          <cell r="BK40">
            <v>744</v>
          </cell>
          <cell r="BL40">
            <v>672</v>
          </cell>
          <cell r="BM40">
            <v>743</v>
          </cell>
          <cell r="BN40">
            <v>720</v>
          </cell>
          <cell r="BO40">
            <v>744</v>
          </cell>
          <cell r="BP40">
            <v>720</v>
          </cell>
          <cell r="BQ40">
            <v>744</v>
          </cell>
          <cell r="BR40">
            <v>744</v>
          </cell>
          <cell r="BS40">
            <v>720</v>
          </cell>
          <cell r="BT40">
            <v>744</v>
          </cell>
          <cell r="BU40">
            <v>721</v>
          </cell>
          <cell r="BV40">
            <v>744</v>
          </cell>
          <cell r="BW40">
            <v>744</v>
          </cell>
          <cell r="BX40">
            <v>672</v>
          </cell>
          <cell r="BY40">
            <v>743</v>
          </cell>
          <cell r="BZ40">
            <v>720</v>
          </cell>
          <cell r="CA40">
            <v>744</v>
          </cell>
          <cell r="CB40">
            <v>720</v>
          </cell>
          <cell r="CC40">
            <v>744</v>
          </cell>
          <cell r="CD40">
            <v>744</v>
          </cell>
          <cell r="CE40">
            <v>720</v>
          </cell>
          <cell r="CF40">
            <v>744</v>
          </cell>
          <cell r="CG40">
            <v>721</v>
          </cell>
          <cell r="CH40">
            <v>744</v>
          </cell>
        </row>
        <row r="41">
          <cell r="C41">
            <v>416</v>
          </cell>
          <cell r="D41">
            <v>384</v>
          </cell>
          <cell r="E41">
            <v>432</v>
          </cell>
          <cell r="F41">
            <v>416</v>
          </cell>
          <cell r="G41">
            <v>400</v>
          </cell>
          <cell r="H41">
            <v>416</v>
          </cell>
          <cell r="I41">
            <v>416</v>
          </cell>
          <cell r="J41">
            <v>416</v>
          </cell>
          <cell r="K41">
            <v>400</v>
          </cell>
          <cell r="L41">
            <v>416</v>
          </cell>
          <cell r="M41">
            <v>400</v>
          </cell>
          <cell r="N41">
            <v>416</v>
          </cell>
          <cell r="O41">
            <v>400</v>
          </cell>
          <cell r="P41">
            <v>384</v>
          </cell>
          <cell r="Q41">
            <v>432</v>
          </cell>
          <cell r="R41">
            <v>416</v>
          </cell>
          <cell r="S41">
            <v>400</v>
          </cell>
          <cell r="T41">
            <v>416</v>
          </cell>
          <cell r="U41">
            <v>400</v>
          </cell>
          <cell r="V41">
            <v>432</v>
          </cell>
          <cell r="W41">
            <v>400</v>
          </cell>
          <cell r="X41">
            <v>416</v>
          </cell>
          <cell r="Y41">
            <v>400</v>
          </cell>
          <cell r="Z41">
            <v>416</v>
          </cell>
          <cell r="AA41">
            <v>400</v>
          </cell>
          <cell r="AB41">
            <v>384</v>
          </cell>
          <cell r="AC41">
            <v>432</v>
          </cell>
          <cell r="AD41">
            <v>400</v>
          </cell>
          <cell r="AE41">
            <v>416</v>
          </cell>
          <cell r="AF41">
            <v>416</v>
          </cell>
          <cell r="AG41">
            <v>400</v>
          </cell>
          <cell r="AH41">
            <v>432</v>
          </cell>
          <cell r="AI41">
            <v>400</v>
          </cell>
          <cell r="AJ41">
            <v>416</v>
          </cell>
          <cell r="AK41">
            <v>400</v>
          </cell>
          <cell r="AL41">
            <v>400</v>
          </cell>
          <cell r="AM41">
            <v>416</v>
          </cell>
          <cell r="AN41">
            <v>384</v>
          </cell>
          <cell r="AO41">
            <v>432</v>
          </cell>
          <cell r="AP41">
            <v>400</v>
          </cell>
          <cell r="AQ41">
            <v>416</v>
          </cell>
          <cell r="AR41">
            <v>416</v>
          </cell>
          <cell r="AS41">
            <v>400</v>
          </cell>
          <cell r="AT41">
            <v>432</v>
          </cell>
          <cell r="AU41">
            <v>384</v>
          </cell>
          <cell r="AV41">
            <v>432</v>
          </cell>
          <cell r="AW41">
            <v>400</v>
          </cell>
          <cell r="AX41">
            <v>400</v>
          </cell>
          <cell r="AY41">
            <v>416</v>
          </cell>
          <cell r="AZ41">
            <v>400</v>
          </cell>
          <cell r="BA41">
            <v>416</v>
          </cell>
          <cell r="BB41">
            <v>416</v>
          </cell>
          <cell r="BC41">
            <v>416</v>
          </cell>
          <cell r="BD41">
            <v>400</v>
          </cell>
          <cell r="BE41">
            <v>416</v>
          </cell>
          <cell r="BF41">
            <v>416</v>
          </cell>
          <cell r="BG41">
            <v>400</v>
          </cell>
          <cell r="BH41">
            <v>432</v>
          </cell>
          <cell r="BI41">
            <v>384</v>
          </cell>
          <cell r="BJ41">
            <v>416</v>
          </cell>
          <cell r="BK41">
            <v>416</v>
          </cell>
          <cell r="BL41">
            <v>384</v>
          </cell>
          <cell r="BM41">
            <v>416</v>
          </cell>
          <cell r="BN41">
            <v>416</v>
          </cell>
          <cell r="BO41">
            <v>400</v>
          </cell>
          <cell r="BP41">
            <v>416</v>
          </cell>
          <cell r="BQ41">
            <v>416</v>
          </cell>
          <cell r="BR41">
            <v>416</v>
          </cell>
          <cell r="BS41">
            <v>400</v>
          </cell>
          <cell r="BT41">
            <v>432</v>
          </cell>
          <cell r="BU41">
            <v>384</v>
          </cell>
          <cell r="BV41">
            <v>416</v>
          </cell>
          <cell r="BW41">
            <v>400</v>
          </cell>
          <cell r="BX41">
            <v>384</v>
          </cell>
          <cell r="BY41">
            <v>432</v>
          </cell>
          <cell r="BZ41">
            <v>416</v>
          </cell>
          <cell r="CA41">
            <v>400</v>
          </cell>
          <cell r="CB41">
            <v>416</v>
          </cell>
          <cell r="CC41">
            <v>416</v>
          </cell>
          <cell r="CD41">
            <v>416</v>
          </cell>
          <cell r="CE41">
            <v>400</v>
          </cell>
          <cell r="CF41">
            <v>416</v>
          </cell>
          <cell r="CG41">
            <v>400</v>
          </cell>
          <cell r="CH41">
            <v>416</v>
          </cell>
        </row>
        <row r="42">
          <cell r="C42">
            <v>328</v>
          </cell>
          <cell r="D42">
            <v>312</v>
          </cell>
          <cell r="E42">
            <v>312</v>
          </cell>
          <cell r="F42">
            <v>303</v>
          </cell>
          <cell r="G42">
            <v>344</v>
          </cell>
          <cell r="H42">
            <v>304</v>
          </cell>
          <cell r="I42">
            <v>328</v>
          </cell>
          <cell r="J42">
            <v>328</v>
          </cell>
          <cell r="K42">
            <v>320</v>
          </cell>
          <cell r="L42">
            <v>329</v>
          </cell>
          <cell r="M42">
            <v>320</v>
          </cell>
          <cell r="N42">
            <v>328</v>
          </cell>
          <cell r="O42">
            <v>344</v>
          </cell>
          <cell r="P42">
            <v>288</v>
          </cell>
          <cell r="Q42">
            <v>312</v>
          </cell>
          <cell r="R42">
            <v>303</v>
          </cell>
          <cell r="S42">
            <v>344</v>
          </cell>
          <cell r="T42">
            <v>304</v>
          </cell>
          <cell r="U42">
            <v>344</v>
          </cell>
          <cell r="V42">
            <v>312</v>
          </cell>
          <cell r="W42">
            <v>320</v>
          </cell>
          <cell r="X42">
            <v>329</v>
          </cell>
          <cell r="Y42">
            <v>320</v>
          </cell>
          <cell r="Z42">
            <v>328</v>
          </cell>
          <cell r="AA42">
            <v>344</v>
          </cell>
          <cell r="AB42">
            <v>288</v>
          </cell>
          <cell r="AC42">
            <v>312</v>
          </cell>
          <cell r="AD42">
            <v>319</v>
          </cell>
          <cell r="AE42">
            <v>328</v>
          </cell>
          <cell r="AF42">
            <v>304</v>
          </cell>
          <cell r="AG42">
            <v>344</v>
          </cell>
          <cell r="AH42">
            <v>312</v>
          </cell>
          <cell r="AI42">
            <v>320</v>
          </cell>
          <cell r="AJ42">
            <v>329</v>
          </cell>
          <cell r="AK42">
            <v>320</v>
          </cell>
          <cell r="AL42">
            <v>344</v>
          </cell>
          <cell r="AM42">
            <v>328</v>
          </cell>
          <cell r="AN42">
            <v>288</v>
          </cell>
          <cell r="AO42">
            <v>311</v>
          </cell>
          <cell r="AP42">
            <v>320</v>
          </cell>
          <cell r="AQ42">
            <v>328</v>
          </cell>
          <cell r="AR42">
            <v>304</v>
          </cell>
          <cell r="AS42">
            <v>344</v>
          </cell>
          <cell r="AT42">
            <v>312</v>
          </cell>
          <cell r="AU42">
            <v>336</v>
          </cell>
          <cell r="AV42">
            <v>312</v>
          </cell>
          <cell r="AW42">
            <v>321</v>
          </cell>
          <cell r="AX42">
            <v>344</v>
          </cell>
          <cell r="AY42">
            <v>328</v>
          </cell>
          <cell r="AZ42">
            <v>296</v>
          </cell>
          <cell r="BA42">
            <v>327</v>
          </cell>
          <cell r="BB42">
            <v>304</v>
          </cell>
          <cell r="BC42">
            <v>328</v>
          </cell>
          <cell r="BD42">
            <v>320</v>
          </cell>
          <cell r="BE42">
            <v>328</v>
          </cell>
          <cell r="BF42">
            <v>328</v>
          </cell>
          <cell r="BG42">
            <v>320</v>
          </cell>
          <cell r="BH42">
            <v>312</v>
          </cell>
          <cell r="BI42">
            <v>337</v>
          </cell>
          <cell r="BJ42">
            <v>328</v>
          </cell>
          <cell r="BK42">
            <v>328</v>
          </cell>
          <cell r="BL42">
            <v>288</v>
          </cell>
          <cell r="BM42">
            <v>327</v>
          </cell>
          <cell r="BN42">
            <v>304</v>
          </cell>
          <cell r="BO42">
            <v>344</v>
          </cell>
          <cell r="BP42">
            <v>304</v>
          </cell>
          <cell r="BQ42">
            <v>328</v>
          </cell>
          <cell r="BR42">
            <v>328</v>
          </cell>
          <cell r="BS42">
            <v>320</v>
          </cell>
          <cell r="BT42">
            <v>312</v>
          </cell>
          <cell r="BU42">
            <v>337</v>
          </cell>
          <cell r="BV42">
            <v>328</v>
          </cell>
          <cell r="BW42">
            <v>344</v>
          </cell>
          <cell r="BX42">
            <v>288</v>
          </cell>
          <cell r="BY42">
            <v>311</v>
          </cell>
          <cell r="BZ42">
            <v>304</v>
          </cell>
          <cell r="CA42">
            <v>344</v>
          </cell>
          <cell r="CB42">
            <v>304</v>
          </cell>
          <cell r="CC42">
            <v>328</v>
          </cell>
          <cell r="CD42">
            <v>328</v>
          </cell>
          <cell r="CE42">
            <v>320</v>
          </cell>
          <cell r="CF42">
            <v>328</v>
          </cell>
          <cell r="CG42">
            <v>321</v>
          </cell>
          <cell r="CH42">
            <v>328</v>
          </cell>
        </row>
        <row r="44">
          <cell r="C44">
            <v>0.55910000000000004</v>
          </cell>
          <cell r="D44">
            <v>0.55169999999999997</v>
          </cell>
          <cell r="E44">
            <v>0.5806</v>
          </cell>
          <cell r="F44">
            <v>0.5786</v>
          </cell>
          <cell r="G44">
            <v>0.53759999999999997</v>
          </cell>
          <cell r="H44">
            <v>0.57779999999999998</v>
          </cell>
          <cell r="I44">
            <v>0.55910000000000004</v>
          </cell>
          <cell r="J44">
            <v>0.55910000000000004</v>
          </cell>
          <cell r="K44">
            <v>0.55559999999999998</v>
          </cell>
          <cell r="L44">
            <v>0.55840000000000001</v>
          </cell>
          <cell r="M44">
            <v>0.55559999999999998</v>
          </cell>
          <cell r="N44">
            <v>0.55910000000000004</v>
          </cell>
          <cell r="O44">
            <v>0.53759999999999997</v>
          </cell>
          <cell r="P44">
            <v>0.57140000000000002</v>
          </cell>
          <cell r="Q44">
            <v>0.5806</v>
          </cell>
          <cell r="R44">
            <v>0.5786</v>
          </cell>
          <cell r="S44">
            <v>0.53759999999999997</v>
          </cell>
          <cell r="T44">
            <v>0.57779999999999998</v>
          </cell>
          <cell r="U44">
            <v>0.53759999999999997</v>
          </cell>
          <cell r="V44">
            <v>0.5806</v>
          </cell>
          <cell r="W44">
            <v>0.55559999999999998</v>
          </cell>
          <cell r="X44">
            <v>0.55840000000000001</v>
          </cell>
          <cell r="Y44">
            <v>0.55559999999999998</v>
          </cell>
          <cell r="Z44">
            <v>0.55910000000000004</v>
          </cell>
          <cell r="AA44">
            <v>0.53759999999999997</v>
          </cell>
          <cell r="AB44">
            <v>0.57140000000000002</v>
          </cell>
          <cell r="AC44">
            <v>0.5806</v>
          </cell>
          <cell r="AD44">
            <v>0.55630000000000002</v>
          </cell>
          <cell r="AE44">
            <v>0.55910000000000004</v>
          </cell>
          <cell r="AF44">
            <v>0.57779999999999998</v>
          </cell>
          <cell r="AG44">
            <v>0.53759999999999997</v>
          </cell>
          <cell r="AH44">
            <v>0.5806</v>
          </cell>
          <cell r="AI44">
            <v>0.55559999999999998</v>
          </cell>
          <cell r="AJ44">
            <v>0.55840000000000001</v>
          </cell>
          <cell r="AK44">
            <v>0.55559999999999998</v>
          </cell>
          <cell r="AL44">
            <v>0.53759999999999997</v>
          </cell>
          <cell r="AM44">
            <v>0.55910000000000004</v>
          </cell>
          <cell r="AN44">
            <v>0.57140000000000002</v>
          </cell>
          <cell r="AO44">
            <v>0.58140000000000003</v>
          </cell>
          <cell r="AP44">
            <v>0.55559999999999998</v>
          </cell>
          <cell r="AQ44">
            <v>0.55910000000000004</v>
          </cell>
          <cell r="AR44">
            <v>0.57779999999999998</v>
          </cell>
          <cell r="AS44">
            <v>0.53759999999999997</v>
          </cell>
          <cell r="AT44">
            <v>0.5806</v>
          </cell>
          <cell r="AU44">
            <v>0.5333</v>
          </cell>
          <cell r="AV44">
            <v>0.5806</v>
          </cell>
          <cell r="AW44">
            <v>0.55479999999999996</v>
          </cell>
          <cell r="AX44">
            <v>0.53759999999999997</v>
          </cell>
          <cell r="AY44">
            <v>0.55910000000000004</v>
          </cell>
          <cell r="AZ44">
            <v>0.57469999999999999</v>
          </cell>
          <cell r="BA44">
            <v>0.55989999999999995</v>
          </cell>
          <cell r="BB44">
            <v>0.57779999999999998</v>
          </cell>
          <cell r="BC44">
            <v>0.55910000000000004</v>
          </cell>
          <cell r="BD44">
            <v>0.55559999999999998</v>
          </cell>
          <cell r="BE44">
            <v>0.55910000000000004</v>
          </cell>
          <cell r="BF44">
            <v>0.55910000000000004</v>
          </cell>
          <cell r="BG44">
            <v>0.55559999999999998</v>
          </cell>
          <cell r="BH44">
            <v>0.5806</v>
          </cell>
          <cell r="BI44">
            <v>0.53259999999999996</v>
          </cell>
          <cell r="BJ44">
            <v>0.55910000000000004</v>
          </cell>
          <cell r="BK44">
            <v>0.55910000000000004</v>
          </cell>
          <cell r="BL44">
            <v>0.57140000000000002</v>
          </cell>
          <cell r="BM44">
            <v>0.55989999999999995</v>
          </cell>
          <cell r="BN44">
            <v>0.57779999999999998</v>
          </cell>
          <cell r="BO44">
            <v>0.53759999999999997</v>
          </cell>
          <cell r="BP44">
            <v>0.57779999999999998</v>
          </cell>
          <cell r="BQ44">
            <v>0.55910000000000004</v>
          </cell>
          <cell r="BR44">
            <v>0.55910000000000004</v>
          </cell>
          <cell r="BS44">
            <v>0.55559999999999998</v>
          </cell>
          <cell r="BT44">
            <v>0.5806</v>
          </cell>
          <cell r="BU44">
            <v>0.53259999999999996</v>
          </cell>
          <cell r="BV44">
            <v>0.55910000000000004</v>
          </cell>
          <cell r="BW44">
            <v>0.53759999999999997</v>
          </cell>
          <cell r="BX44">
            <v>0.57140000000000002</v>
          </cell>
          <cell r="BY44">
            <v>0.58140000000000003</v>
          </cell>
          <cell r="BZ44">
            <v>0.57779999999999998</v>
          </cell>
          <cell r="CA44">
            <v>0.53759999999999997</v>
          </cell>
          <cell r="CB44">
            <v>0.57779999999999998</v>
          </cell>
          <cell r="CC44">
            <v>0.55910000000000004</v>
          </cell>
          <cell r="CD44">
            <v>0.55910000000000004</v>
          </cell>
          <cell r="CE44">
            <v>0.55559999999999998</v>
          </cell>
          <cell r="CF44">
            <v>0.55910000000000004</v>
          </cell>
          <cell r="CG44">
            <v>0.55479999999999996</v>
          </cell>
          <cell r="CH44">
            <v>0.55910000000000004</v>
          </cell>
        </row>
        <row r="45">
          <cell r="C45">
            <v>0.44090000000000001</v>
          </cell>
          <cell r="D45">
            <v>0.44829999999999998</v>
          </cell>
          <cell r="E45">
            <v>0.4194</v>
          </cell>
          <cell r="F45">
            <v>0.4214</v>
          </cell>
          <cell r="G45">
            <v>0.46239999999999998</v>
          </cell>
          <cell r="H45">
            <v>0.42220000000000002</v>
          </cell>
          <cell r="I45">
            <v>0.44090000000000001</v>
          </cell>
          <cell r="J45">
            <v>0.44090000000000001</v>
          </cell>
          <cell r="K45">
            <v>0.44440000000000002</v>
          </cell>
          <cell r="L45">
            <v>0.44159999999999999</v>
          </cell>
          <cell r="M45">
            <v>0.44440000000000002</v>
          </cell>
          <cell r="N45">
            <v>0.44090000000000001</v>
          </cell>
          <cell r="O45">
            <v>0.46239999999999998</v>
          </cell>
          <cell r="P45">
            <v>0.42859999999999998</v>
          </cell>
          <cell r="Q45">
            <v>0.4194</v>
          </cell>
          <cell r="R45">
            <v>0.4214</v>
          </cell>
          <cell r="S45">
            <v>0.46239999999999998</v>
          </cell>
          <cell r="T45">
            <v>0.42220000000000002</v>
          </cell>
          <cell r="U45">
            <v>0.46239999999999998</v>
          </cell>
          <cell r="V45">
            <v>0.4194</v>
          </cell>
          <cell r="W45">
            <v>0.44440000000000002</v>
          </cell>
          <cell r="X45">
            <v>0.44159999999999999</v>
          </cell>
          <cell r="Y45">
            <v>0.44440000000000002</v>
          </cell>
          <cell r="Z45">
            <v>0.44090000000000001</v>
          </cell>
          <cell r="AA45">
            <v>0.46239999999999998</v>
          </cell>
          <cell r="AB45">
            <v>0.42859999999999998</v>
          </cell>
          <cell r="AC45">
            <v>0.4194</v>
          </cell>
          <cell r="AD45">
            <v>0.44369999999999998</v>
          </cell>
          <cell r="AE45">
            <v>0.44090000000000001</v>
          </cell>
          <cell r="AF45">
            <v>0.42220000000000002</v>
          </cell>
          <cell r="AG45">
            <v>0.46239999999999998</v>
          </cell>
          <cell r="AH45">
            <v>0.4194</v>
          </cell>
          <cell r="AI45">
            <v>0.44440000000000002</v>
          </cell>
          <cell r="AJ45">
            <v>0.44159999999999999</v>
          </cell>
          <cell r="AK45">
            <v>0.44440000000000002</v>
          </cell>
          <cell r="AL45">
            <v>0.46239999999999998</v>
          </cell>
          <cell r="AM45">
            <v>0.44090000000000001</v>
          </cell>
          <cell r="AN45">
            <v>0.42859999999999998</v>
          </cell>
          <cell r="AO45">
            <v>0.41860000000000003</v>
          </cell>
          <cell r="AP45">
            <v>0.44440000000000002</v>
          </cell>
          <cell r="AQ45">
            <v>0.44090000000000001</v>
          </cell>
          <cell r="AR45">
            <v>0.42220000000000002</v>
          </cell>
          <cell r="AS45">
            <v>0.46239999999999998</v>
          </cell>
          <cell r="AT45">
            <v>0.4194</v>
          </cell>
          <cell r="AU45">
            <v>0.4667</v>
          </cell>
          <cell r="AV45">
            <v>0.4194</v>
          </cell>
          <cell r="AW45">
            <v>0.44519999999999998</v>
          </cell>
          <cell r="AX45">
            <v>0.46239999999999998</v>
          </cell>
          <cell r="AY45">
            <v>0.44090000000000001</v>
          </cell>
          <cell r="AZ45">
            <v>0.42530000000000001</v>
          </cell>
          <cell r="BA45">
            <v>0.44009999999999999</v>
          </cell>
          <cell r="BB45">
            <v>0.42220000000000002</v>
          </cell>
          <cell r="BC45">
            <v>0.44090000000000001</v>
          </cell>
          <cell r="BD45">
            <v>0.44440000000000002</v>
          </cell>
          <cell r="BE45">
            <v>0.44090000000000001</v>
          </cell>
          <cell r="BF45">
            <v>0.44090000000000001</v>
          </cell>
          <cell r="BG45">
            <v>0.44440000000000002</v>
          </cell>
          <cell r="BH45">
            <v>0.4194</v>
          </cell>
          <cell r="BI45">
            <v>0.46739999999999998</v>
          </cell>
          <cell r="BJ45">
            <v>0.44090000000000001</v>
          </cell>
          <cell r="BK45">
            <v>0.44090000000000001</v>
          </cell>
          <cell r="BL45">
            <v>0.42859999999999998</v>
          </cell>
          <cell r="BM45">
            <v>0.44009999999999999</v>
          </cell>
          <cell r="BN45">
            <v>0.42220000000000002</v>
          </cell>
          <cell r="BO45">
            <v>0.46239999999999998</v>
          </cell>
          <cell r="BP45">
            <v>0.42220000000000002</v>
          </cell>
          <cell r="BQ45">
            <v>0.44090000000000001</v>
          </cell>
          <cell r="BR45">
            <v>0.44090000000000001</v>
          </cell>
          <cell r="BS45">
            <v>0.44440000000000002</v>
          </cell>
          <cell r="BT45">
            <v>0.4194</v>
          </cell>
          <cell r="BU45">
            <v>0.46739999999999998</v>
          </cell>
          <cell r="BV45">
            <v>0.44090000000000001</v>
          </cell>
          <cell r="BW45">
            <v>0.46239999999999998</v>
          </cell>
          <cell r="BX45">
            <v>0.42859999999999998</v>
          </cell>
          <cell r="BY45">
            <v>0.41860000000000003</v>
          </cell>
          <cell r="BZ45">
            <v>0.42220000000000002</v>
          </cell>
          <cell r="CA45">
            <v>0.46239999999999998</v>
          </cell>
          <cell r="CB45">
            <v>0.42220000000000002</v>
          </cell>
          <cell r="CC45">
            <v>0.44090000000000001</v>
          </cell>
          <cell r="CD45">
            <v>0.44090000000000001</v>
          </cell>
          <cell r="CE45">
            <v>0.44440000000000002</v>
          </cell>
          <cell r="CF45">
            <v>0.44090000000000001</v>
          </cell>
          <cell r="CG45">
            <v>0.44519999999999998</v>
          </cell>
          <cell r="CH45">
            <v>0.44090000000000001</v>
          </cell>
        </row>
        <row r="46">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v>
          </cell>
          <cell r="AL46">
            <v>1</v>
          </cell>
          <cell r="AM46">
            <v>1</v>
          </cell>
          <cell r="AN46">
            <v>1</v>
          </cell>
          <cell r="AO46">
            <v>1</v>
          </cell>
          <cell r="AP46">
            <v>1</v>
          </cell>
          <cell r="AQ46">
            <v>1</v>
          </cell>
          <cell r="AR46">
            <v>1</v>
          </cell>
          <cell r="AS46">
            <v>1</v>
          </cell>
          <cell r="AT46">
            <v>1</v>
          </cell>
          <cell r="AU46">
            <v>1</v>
          </cell>
          <cell r="AV46">
            <v>1</v>
          </cell>
          <cell r="AW46">
            <v>1</v>
          </cell>
          <cell r="AX46">
            <v>1</v>
          </cell>
          <cell r="AY46">
            <v>1</v>
          </cell>
          <cell r="AZ46">
            <v>1</v>
          </cell>
          <cell r="BA46">
            <v>1</v>
          </cell>
          <cell r="BB46">
            <v>1</v>
          </cell>
          <cell r="BC46">
            <v>1</v>
          </cell>
          <cell r="BD46">
            <v>1</v>
          </cell>
          <cell r="BE46">
            <v>1</v>
          </cell>
          <cell r="BF46">
            <v>1</v>
          </cell>
          <cell r="BG46">
            <v>1</v>
          </cell>
          <cell r="BH46">
            <v>1</v>
          </cell>
          <cell r="BI46">
            <v>1</v>
          </cell>
          <cell r="BJ46">
            <v>1</v>
          </cell>
          <cell r="BK46">
            <v>1</v>
          </cell>
          <cell r="BL46">
            <v>1</v>
          </cell>
          <cell r="BM46">
            <v>1</v>
          </cell>
          <cell r="BN46">
            <v>1</v>
          </cell>
          <cell r="BO46">
            <v>1</v>
          </cell>
          <cell r="BP46">
            <v>1</v>
          </cell>
          <cell r="BQ46">
            <v>1</v>
          </cell>
          <cell r="BR46">
            <v>1</v>
          </cell>
          <cell r="BS46">
            <v>1</v>
          </cell>
          <cell r="BT46">
            <v>1</v>
          </cell>
          <cell r="BU46">
            <v>1</v>
          </cell>
          <cell r="BV46">
            <v>1</v>
          </cell>
          <cell r="BW46">
            <v>1</v>
          </cell>
          <cell r="BX46">
            <v>1</v>
          </cell>
          <cell r="BY46">
            <v>1</v>
          </cell>
          <cell r="BZ46">
            <v>1</v>
          </cell>
          <cell r="CA46">
            <v>1</v>
          </cell>
          <cell r="CB46">
            <v>1</v>
          </cell>
          <cell r="CC46">
            <v>1</v>
          </cell>
          <cell r="CD46">
            <v>1</v>
          </cell>
          <cell r="CE46">
            <v>1</v>
          </cell>
          <cell r="CF46">
            <v>1</v>
          </cell>
          <cell r="CG46">
            <v>1</v>
          </cell>
          <cell r="CH46">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Market Data Pasted"/>
      <sheetName val="PriceExtrapolation"/>
      <sheetName val="Inputs for Valuation"/>
      <sheetName val="User Inputs&amp;Unit Characteristic"/>
      <sheetName val="NewCT Cash Flows &amp; Rev Rqmnts"/>
      <sheetName val="NewCTVal"/>
      <sheetName val="EnergyBenefits_NewCT_Val"/>
      <sheetName val="NewCCGT Cash Flows &amp; Rev Rqmnts"/>
      <sheetName val="EnergyBenefits_NewCCGT_Val"/>
      <sheetName val="NewCCGTVal"/>
      <sheetName val="ExistSU Cash Flows &amp; Rev Rqmnts"/>
      <sheetName val="EnergyBenefits_ExistSU_Val"/>
      <sheetName val="ExistSUVal"/>
      <sheetName val="Market Data Load"/>
      <sheetName val="Henwood 330s"/>
      <sheetName val="Inflation &amp; Const Cost Escalati"/>
      <sheetName val="PG&amp;E Cost of Capital"/>
      <sheetName val="N_hours"/>
    </sheetNames>
    <sheetDataSet>
      <sheetData sheetId="0" refreshError="1"/>
      <sheetData sheetId="1" refreshError="1">
        <row r="7">
          <cell r="A7">
            <v>39083</v>
          </cell>
          <cell r="B7">
            <v>60.25</v>
          </cell>
          <cell r="C7">
            <v>49.81</v>
          </cell>
          <cell r="D7">
            <v>6.6524999999999999</v>
          </cell>
        </row>
        <row r="8">
          <cell r="A8">
            <v>39114</v>
          </cell>
          <cell r="B8">
            <v>59.75</v>
          </cell>
          <cell r="C8">
            <v>50.25</v>
          </cell>
          <cell r="D8">
            <v>6.74</v>
          </cell>
        </row>
        <row r="9">
          <cell r="A9">
            <v>39142</v>
          </cell>
          <cell r="B9">
            <v>57.75</v>
          </cell>
          <cell r="C9">
            <v>49</v>
          </cell>
          <cell r="D9">
            <v>6.79</v>
          </cell>
        </row>
        <row r="10">
          <cell r="A10">
            <v>39173</v>
          </cell>
          <cell r="B10">
            <v>57.5</v>
          </cell>
          <cell r="C10">
            <v>40</v>
          </cell>
          <cell r="D10">
            <v>6.798</v>
          </cell>
        </row>
        <row r="11">
          <cell r="A11">
            <v>39203</v>
          </cell>
          <cell r="B11">
            <v>60.5</v>
          </cell>
          <cell r="C11">
            <v>40</v>
          </cell>
          <cell r="D11">
            <v>6.8777999999999997</v>
          </cell>
        </row>
        <row r="12">
          <cell r="A12">
            <v>39234</v>
          </cell>
          <cell r="B12">
            <v>63.5</v>
          </cell>
          <cell r="C12">
            <v>42</v>
          </cell>
          <cell r="D12">
            <v>6.8871000000000002</v>
          </cell>
        </row>
        <row r="13">
          <cell r="A13">
            <v>39264</v>
          </cell>
          <cell r="B13">
            <v>84.25</v>
          </cell>
          <cell r="C13">
            <v>54</v>
          </cell>
          <cell r="D13">
            <v>7.2202999999999999</v>
          </cell>
        </row>
        <row r="14">
          <cell r="A14">
            <v>39295</v>
          </cell>
          <cell r="B14">
            <v>86.25</v>
          </cell>
          <cell r="C14">
            <v>57</v>
          </cell>
          <cell r="D14">
            <v>7.2910000000000004</v>
          </cell>
        </row>
        <row r="15">
          <cell r="A15">
            <v>39326</v>
          </cell>
          <cell r="B15">
            <v>83</v>
          </cell>
          <cell r="C15">
            <v>54</v>
          </cell>
          <cell r="D15">
            <v>7.2175000000000002</v>
          </cell>
        </row>
        <row r="16">
          <cell r="A16">
            <v>39356</v>
          </cell>
          <cell r="B16">
            <v>68.5</v>
          </cell>
          <cell r="C16">
            <v>56</v>
          </cell>
          <cell r="D16">
            <v>7.218</v>
          </cell>
        </row>
        <row r="17">
          <cell r="A17">
            <v>39387</v>
          </cell>
          <cell r="B17">
            <v>73</v>
          </cell>
          <cell r="C17">
            <v>58</v>
          </cell>
          <cell r="D17">
            <v>7.8746</v>
          </cell>
        </row>
        <row r="18">
          <cell r="A18">
            <v>39417</v>
          </cell>
          <cell r="B18">
            <v>80</v>
          </cell>
          <cell r="C18">
            <v>64</v>
          </cell>
          <cell r="D18">
            <v>8.2506000000000004</v>
          </cell>
        </row>
        <row r="19">
          <cell r="A19">
            <v>39448</v>
          </cell>
          <cell r="B19">
            <v>80.34</v>
          </cell>
          <cell r="C19">
            <v>68.150000000000006</v>
          </cell>
          <cell r="D19">
            <v>8.3889999999999993</v>
          </cell>
        </row>
        <row r="20">
          <cell r="A20">
            <v>39479</v>
          </cell>
          <cell r="B20">
            <v>76.97</v>
          </cell>
          <cell r="C20">
            <v>64.7</v>
          </cell>
          <cell r="D20">
            <v>8.5622000000000007</v>
          </cell>
        </row>
        <row r="21">
          <cell r="A21">
            <v>39508</v>
          </cell>
          <cell r="B21">
            <v>70.73</v>
          </cell>
          <cell r="C21">
            <v>59.22</v>
          </cell>
          <cell r="D21">
            <v>8.5015000000000001</v>
          </cell>
        </row>
        <row r="22">
          <cell r="A22">
            <v>39539</v>
          </cell>
          <cell r="B22">
            <v>63.48</v>
          </cell>
          <cell r="C22">
            <v>48.5</v>
          </cell>
          <cell r="D22">
            <v>7.7744</v>
          </cell>
        </row>
        <row r="23">
          <cell r="A23">
            <v>39569</v>
          </cell>
          <cell r="B23">
            <v>63.94</v>
          </cell>
          <cell r="C23">
            <v>46.22</v>
          </cell>
          <cell r="D23">
            <v>7.6711999999999998</v>
          </cell>
        </row>
        <row r="24">
          <cell r="A24">
            <v>39600</v>
          </cell>
          <cell r="B24">
            <v>66.14</v>
          </cell>
          <cell r="C24">
            <v>44.89</v>
          </cell>
          <cell r="D24">
            <v>7.6375000000000002</v>
          </cell>
        </row>
        <row r="25">
          <cell r="A25">
            <v>39630</v>
          </cell>
          <cell r="B25">
            <v>89.75</v>
          </cell>
          <cell r="C25">
            <v>54.47</v>
          </cell>
          <cell r="D25">
            <v>7.8162000000000003</v>
          </cell>
        </row>
        <row r="26">
          <cell r="A26">
            <v>39661</v>
          </cell>
          <cell r="B26">
            <v>92.71</v>
          </cell>
          <cell r="C26">
            <v>59.75</v>
          </cell>
          <cell r="D26">
            <v>7.8548999999999998</v>
          </cell>
        </row>
        <row r="27">
          <cell r="A27">
            <v>39692</v>
          </cell>
          <cell r="B27">
            <v>86.67</v>
          </cell>
          <cell r="C27">
            <v>56.77</v>
          </cell>
          <cell r="D27">
            <v>7.7763</v>
          </cell>
        </row>
        <row r="28">
          <cell r="A28">
            <v>39722</v>
          </cell>
          <cell r="B28">
            <v>70.760000000000005</v>
          </cell>
          <cell r="C28">
            <v>55.58</v>
          </cell>
          <cell r="D28">
            <v>7.7880000000000003</v>
          </cell>
        </row>
        <row r="29">
          <cell r="A29">
            <v>39753</v>
          </cell>
          <cell r="B29">
            <v>78.209999999999994</v>
          </cell>
          <cell r="C29">
            <v>62.59</v>
          </cell>
          <cell r="D29">
            <v>8.3093000000000004</v>
          </cell>
        </row>
        <row r="30">
          <cell r="A30">
            <v>39783</v>
          </cell>
          <cell r="B30">
            <v>85.32</v>
          </cell>
          <cell r="C30">
            <v>66.010000000000005</v>
          </cell>
          <cell r="D30">
            <v>8.5103000000000009</v>
          </cell>
        </row>
        <row r="31">
          <cell r="A31">
            <v>39814</v>
          </cell>
          <cell r="B31">
            <v>88.93</v>
          </cell>
          <cell r="C31">
            <v>71.45</v>
          </cell>
          <cell r="D31">
            <v>8.5487000000000002</v>
          </cell>
        </row>
        <row r="32">
          <cell r="A32">
            <v>39845</v>
          </cell>
          <cell r="B32">
            <v>85.2</v>
          </cell>
          <cell r="C32">
            <v>67.84</v>
          </cell>
          <cell r="D32">
            <v>8.7119</v>
          </cell>
        </row>
        <row r="33">
          <cell r="A33">
            <v>39873</v>
          </cell>
          <cell r="B33">
            <v>78.3</v>
          </cell>
          <cell r="C33">
            <v>62.09</v>
          </cell>
          <cell r="D33">
            <v>8.6411999999999995</v>
          </cell>
        </row>
        <row r="34">
          <cell r="A34">
            <v>39904</v>
          </cell>
          <cell r="B34">
            <v>63.68</v>
          </cell>
          <cell r="C34">
            <v>45.25</v>
          </cell>
          <cell r="D34">
            <v>7.6694000000000004</v>
          </cell>
        </row>
        <row r="35">
          <cell r="A35">
            <v>39934</v>
          </cell>
          <cell r="B35">
            <v>64.14</v>
          </cell>
          <cell r="C35">
            <v>43.12</v>
          </cell>
          <cell r="D35">
            <v>7.5612000000000004</v>
          </cell>
        </row>
        <row r="36">
          <cell r="A36">
            <v>39965</v>
          </cell>
          <cell r="B36">
            <v>66.34</v>
          </cell>
          <cell r="C36">
            <v>41.88</v>
          </cell>
          <cell r="D36">
            <v>7.5374999999999996</v>
          </cell>
        </row>
        <row r="37">
          <cell r="A37">
            <v>39995</v>
          </cell>
          <cell r="B37">
            <v>82.18</v>
          </cell>
          <cell r="C37">
            <v>52.82</v>
          </cell>
          <cell r="D37">
            <v>7.6962000000000002</v>
          </cell>
        </row>
        <row r="38">
          <cell r="A38">
            <v>40026</v>
          </cell>
          <cell r="B38">
            <v>84.88</v>
          </cell>
          <cell r="C38">
            <v>57.94</v>
          </cell>
          <cell r="D38">
            <v>7.7199</v>
          </cell>
        </row>
        <row r="39">
          <cell r="A39">
            <v>40057</v>
          </cell>
          <cell r="B39">
            <v>79.349999999999994</v>
          </cell>
          <cell r="C39">
            <v>55.05</v>
          </cell>
          <cell r="D39">
            <v>7.6313000000000004</v>
          </cell>
        </row>
        <row r="40">
          <cell r="A40">
            <v>40087</v>
          </cell>
          <cell r="B40">
            <v>69.87</v>
          </cell>
          <cell r="C40">
            <v>54.46</v>
          </cell>
          <cell r="D40">
            <v>7.6379999999999999</v>
          </cell>
        </row>
        <row r="41">
          <cell r="A41">
            <v>40118</v>
          </cell>
          <cell r="B41">
            <v>77.209999999999994</v>
          </cell>
          <cell r="C41">
            <v>61.32</v>
          </cell>
          <cell r="D41">
            <v>7.7827999999999999</v>
          </cell>
        </row>
        <row r="42">
          <cell r="A42">
            <v>40148</v>
          </cell>
          <cell r="B42">
            <v>84.24</v>
          </cell>
          <cell r="C42">
            <v>64.680000000000007</v>
          </cell>
          <cell r="D42">
            <v>7.9438000000000004</v>
          </cell>
        </row>
        <row r="43">
          <cell r="A43">
            <v>40179</v>
          </cell>
          <cell r="B43">
            <v>85.93</v>
          </cell>
          <cell r="C43">
            <v>68.28</v>
          </cell>
          <cell r="D43">
            <v>7.9922000000000004</v>
          </cell>
        </row>
        <row r="44">
          <cell r="A44">
            <v>40210</v>
          </cell>
          <cell r="B44">
            <v>82.32</v>
          </cell>
          <cell r="C44">
            <v>64.819999999999993</v>
          </cell>
          <cell r="D44">
            <v>8.1603999999999992</v>
          </cell>
        </row>
        <row r="45">
          <cell r="A45">
            <v>40238</v>
          </cell>
          <cell r="B45">
            <v>75.66</v>
          </cell>
          <cell r="C45">
            <v>59.33</v>
          </cell>
          <cell r="D45">
            <v>8.0897000000000006</v>
          </cell>
        </row>
        <row r="46">
          <cell r="A46">
            <v>40269</v>
          </cell>
          <cell r="B46">
            <v>61.53</v>
          </cell>
          <cell r="C46">
            <v>43.24</v>
          </cell>
          <cell r="D46">
            <v>7.2945000000000002</v>
          </cell>
        </row>
        <row r="47">
          <cell r="A47">
            <v>40299</v>
          </cell>
          <cell r="B47">
            <v>61.97</v>
          </cell>
          <cell r="C47">
            <v>41.21</v>
          </cell>
          <cell r="D47">
            <v>7.1913</v>
          </cell>
        </row>
        <row r="48">
          <cell r="A48">
            <v>40330</v>
          </cell>
          <cell r="B48">
            <v>64.099999999999994</v>
          </cell>
          <cell r="C48">
            <v>40.020000000000003</v>
          </cell>
          <cell r="D48">
            <v>7.1676000000000002</v>
          </cell>
        </row>
        <row r="49">
          <cell r="A49">
            <v>40360</v>
          </cell>
          <cell r="B49">
            <v>79.400000000000006</v>
          </cell>
          <cell r="C49">
            <v>50.47</v>
          </cell>
          <cell r="D49">
            <v>7.3311999999999999</v>
          </cell>
        </row>
        <row r="50">
          <cell r="A50">
            <v>40391</v>
          </cell>
          <cell r="B50">
            <v>82.02</v>
          </cell>
          <cell r="C50">
            <v>55.37</v>
          </cell>
          <cell r="D50">
            <v>7.36</v>
          </cell>
        </row>
        <row r="51">
          <cell r="A51">
            <v>40422</v>
          </cell>
          <cell r="B51">
            <v>76.67</v>
          </cell>
          <cell r="C51">
            <v>52.6</v>
          </cell>
          <cell r="D51">
            <v>7.2614000000000001</v>
          </cell>
        </row>
        <row r="52">
          <cell r="A52">
            <v>40452</v>
          </cell>
          <cell r="B52">
            <v>67.510000000000005</v>
          </cell>
          <cell r="C52">
            <v>52.04</v>
          </cell>
          <cell r="D52">
            <v>7.2630999999999997</v>
          </cell>
        </row>
        <row r="53">
          <cell r="A53">
            <v>40483</v>
          </cell>
          <cell r="B53">
            <v>74.61</v>
          </cell>
          <cell r="C53">
            <v>58.6</v>
          </cell>
          <cell r="D53">
            <v>7.3528000000000002</v>
          </cell>
        </row>
        <row r="54">
          <cell r="A54">
            <v>40513</v>
          </cell>
          <cell r="B54">
            <v>81.400000000000006</v>
          </cell>
          <cell r="C54">
            <v>61.81</v>
          </cell>
          <cell r="D54">
            <v>7.5087999999999999</v>
          </cell>
        </row>
        <row r="55">
          <cell r="A55">
            <v>40544</v>
          </cell>
          <cell r="B55">
            <v>80.87</v>
          </cell>
          <cell r="C55">
            <v>64.510000000000005</v>
          </cell>
          <cell r="D55">
            <v>7.5321999999999996</v>
          </cell>
        </row>
        <row r="56">
          <cell r="A56">
            <v>40575</v>
          </cell>
          <cell r="B56">
            <v>77.47</v>
          </cell>
          <cell r="C56">
            <v>61.25</v>
          </cell>
          <cell r="D56">
            <v>7.6904000000000003</v>
          </cell>
        </row>
        <row r="57">
          <cell r="A57">
            <v>40603</v>
          </cell>
          <cell r="B57">
            <v>71.2</v>
          </cell>
          <cell r="C57">
            <v>56.05</v>
          </cell>
          <cell r="D57">
            <v>7.6246999999999998</v>
          </cell>
        </row>
        <row r="58">
          <cell r="A58">
            <v>40634</v>
          </cell>
          <cell r="B58">
            <v>57.9</v>
          </cell>
          <cell r="C58">
            <v>40.85</v>
          </cell>
          <cell r="D58">
            <v>6.8594999999999997</v>
          </cell>
        </row>
        <row r="59">
          <cell r="A59">
            <v>40664</v>
          </cell>
          <cell r="B59">
            <v>58.32</v>
          </cell>
          <cell r="C59">
            <v>38.93</v>
          </cell>
          <cell r="D59">
            <v>6.7563000000000004</v>
          </cell>
        </row>
        <row r="60">
          <cell r="A60">
            <v>40695</v>
          </cell>
          <cell r="B60">
            <v>60.33</v>
          </cell>
          <cell r="C60">
            <v>37.81</v>
          </cell>
          <cell r="D60">
            <v>6.7275999999999998</v>
          </cell>
        </row>
        <row r="61">
          <cell r="A61">
            <v>40725</v>
          </cell>
          <cell r="B61">
            <v>74.73</v>
          </cell>
          <cell r="C61">
            <v>47.69</v>
          </cell>
          <cell r="D61">
            <v>6.9012000000000002</v>
          </cell>
        </row>
        <row r="62">
          <cell r="A62">
            <v>40756</v>
          </cell>
          <cell r="B62">
            <v>77.19</v>
          </cell>
          <cell r="C62">
            <v>52.31</v>
          </cell>
          <cell r="D62">
            <v>6.9249999999999998</v>
          </cell>
        </row>
        <row r="63">
          <cell r="A63">
            <v>40787</v>
          </cell>
          <cell r="B63">
            <v>72.16</v>
          </cell>
          <cell r="C63">
            <v>49.7</v>
          </cell>
          <cell r="D63">
            <v>6.8314000000000004</v>
          </cell>
        </row>
        <row r="64">
          <cell r="A64">
            <v>40817</v>
          </cell>
          <cell r="B64">
            <v>63.53</v>
          </cell>
          <cell r="C64">
            <v>49.17</v>
          </cell>
          <cell r="D64">
            <v>6.8231000000000002</v>
          </cell>
        </row>
        <row r="65">
          <cell r="A65">
            <v>40848</v>
          </cell>
          <cell r="B65">
            <v>70.209999999999994</v>
          </cell>
          <cell r="C65">
            <v>55.36</v>
          </cell>
          <cell r="D65">
            <v>6.9328000000000003</v>
          </cell>
        </row>
        <row r="66">
          <cell r="A66">
            <v>40878</v>
          </cell>
          <cell r="B66">
            <v>76.599999999999994</v>
          </cell>
          <cell r="C66">
            <v>58.39</v>
          </cell>
          <cell r="D66">
            <v>7.0788000000000002</v>
          </cell>
        </row>
        <row r="67">
          <cell r="A67">
            <v>40909</v>
          </cell>
          <cell r="B67">
            <v>76.849999999999994</v>
          </cell>
          <cell r="C67">
            <v>61.91</v>
          </cell>
          <cell r="D67" t="e">
            <v>#N/A</v>
          </cell>
        </row>
        <row r="68">
          <cell r="A68">
            <v>40940</v>
          </cell>
          <cell r="B68">
            <v>73.62</v>
          </cell>
          <cell r="C68">
            <v>58.77</v>
          </cell>
          <cell r="D68" t="e">
            <v>#N/A</v>
          </cell>
        </row>
        <row r="69">
          <cell r="A69">
            <v>40969</v>
          </cell>
          <cell r="B69">
            <v>67.66</v>
          </cell>
          <cell r="C69">
            <v>53.79</v>
          </cell>
          <cell r="D69" t="e">
            <v>#N/A</v>
          </cell>
        </row>
        <row r="70">
          <cell r="A70">
            <v>41000</v>
          </cell>
          <cell r="B70">
            <v>55.02</v>
          </cell>
          <cell r="C70">
            <v>39.200000000000003</v>
          </cell>
          <cell r="D70" t="e">
            <v>#N/A</v>
          </cell>
        </row>
        <row r="71">
          <cell r="A71">
            <v>41030</v>
          </cell>
          <cell r="B71">
            <v>55.42</v>
          </cell>
          <cell r="C71">
            <v>37.36</v>
          </cell>
          <cell r="D71" t="e">
            <v>#N/A</v>
          </cell>
        </row>
        <row r="72">
          <cell r="A72">
            <v>41061</v>
          </cell>
          <cell r="B72">
            <v>57.33</v>
          </cell>
          <cell r="C72">
            <v>36.28</v>
          </cell>
          <cell r="D72" t="e">
            <v>#N/A</v>
          </cell>
        </row>
        <row r="73">
          <cell r="A73">
            <v>41091</v>
          </cell>
          <cell r="B73">
            <v>71.010000000000005</v>
          </cell>
          <cell r="C73">
            <v>45.76</v>
          </cell>
          <cell r="D73" t="e">
            <v>#N/A</v>
          </cell>
        </row>
        <row r="74">
          <cell r="A74">
            <v>41122</v>
          </cell>
          <cell r="B74">
            <v>73.349999999999994</v>
          </cell>
          <cell r="C74">
            <v>50.2</v>
          </cell>
          <cell r="D74" t="e">
            <v>#N/A</v>
          </cell>
        </row>
        <row r="75">
          <cell r="A75">
            <v>41153</v>
          </cell>
          <cell r="B75">
            <v>68.569999999999993</v>
          </cell>
          <cell r="C75">
            <v>47.69</v>
          </cell>
          <cell r="D75" t="e">
            <v>#N/A</v>
          </cell>
        </row>
        <row r="76">
          <cell r="A76">
            <v>41183</v>
          </cell>
          <cell r="B76">
            <v>60.38</v>
          </cell>
          <cell r="C76">
            <v>47.18</v>
          </cell>
          <cell r="D76" t="e">
            <v>#N/A</v>
          </cell>
        </row>
        <row r="77">
          <cell r="A77">
            <v>41214</v>
          </cell>
          <cell r="B77">
            <v>66.72</v>
          </cell>
          <cell r="C77">
            <v>53.13</v>
          </cell>
          <cell r="D77" t="e">
            <v>#N/A</v>
          </cell>
        </row>
        <row r="78">
          <cell r="A78">
            <v>41244</v>
          </cell>
          <cell r="B78">
            <v>72.8</v>
          </cell>
          <cell r="C78">
            <v>56.04</v>
          </cell>
          <cell r="D78" t="e">
            <v>#N/A</v>
          </cell>
        </row>
        <row r="79">
          <cell r="A79">
            <v>41275</v>
          </cell>
          <cell r="B79">
            <v>74.23</v>
          </cell>
          <cell r="C79">
            <v>59.13</v>
          </cell>
          <cell r="D79" t="e">
            <v>#N/A</v>
          </cell>
        </row>
        <row r="80">
          <cell r="A80">
            <v>41306</v>
          </cell>
          <cell r="B80">
            <v>71.12</v>
          </cell>
          <cell r="C80">
            <v>56.14</v>
          </cell>
          <cell r="D80" t="e">
            <v>#N/A</v>
          </cell>
        </row>
        <row r="81">
          <cell r="A81">
            <v>41334</v>
          </cell>
          <cell r="B81">
            <v>65.36</v>
          </cell>
          <cell r="C81">
            <v>51.38</v>
          </cell>
          <cell r="D81" t="e">
            <v>#N/A</v>
          </cell>
        </row>
        <row r="82">
          <cell r="A82">
            <v>41365</v>
          </cell>
          <cell r="B82">
            <v>53.15</v>
          </cell>
          <cell r="C82">
            <v>37.44</v>
          </cell>
          <cell r="D82" t="e">
            <v>#N/A</v>
          </cell>
        </row>
        <row r="83">
          <cell r="A83">
            <v>41395</v>
          </cell>
          <cell r="B83">
            <v>53.54</v>
          </cell>
          <cell r="C83">
            <v>35.68</v>
          </cell>
          <cell r="D83" t="e">
            <v>#N/A</v>
          </cell>
        </row>
        <row r="84">
          <cell r="A84">
            <v>41426</v>
          </cell>
          <cell r="B84">
            <v>55.38</v>
          </cell>
          <cell r="C84">
            <v>34.65</v>
          </cell>
          <cell r="D84" t="e">
            <v>#N/A</v>
          </cell>
        </row>
        <row r="85">
          <cell r="A85">
            <v>41456</v>
          </cell>
          <cell r="B85">
            <v>68.599999999999994</v>
          </cell>
          <cell r="C85">
            <v>43.71</v>
          </cell>
          <cell r="D85" t="e">
            <v>#N/A</v>
          </cell>
        </row>
        <row r="86">
          <cell r="A86">
            <v>41487</v>
          </cell>
          <cell r="B86">
            <v>70.849999999999994</v>
          </cell>
          <cell r="C86">
            <v>47.94</v>
          </cell>
          <cell r="D86" t="e">
            <v>#N/A</v>
          </cell>
        </row>
        <row r="87">
          <cell r="A87">
            <v>41518</v>
          </cell>
          <cell r="B87">
            <v>66.239999999999995</v>
          </cell>
          <cell r="C87">
            <v>45.55</v>
          </cell>
          <cell r="D87" t="e">
            <v>#N/A</v>
          </cell>
        </row>
        <row r="88">
          <cell r="A88">
            <v>41548</v>
          </cell>
          <cell r="B88">
            <v>58.32</v>
          </cell>
          <cell r="C88">
            <v>45.06</v>
          </cell>
          <cell r="D88" t="e">
            <v>#N/A</v>
          </cell>
        </row>
        <row r="89">
          <cell r="A89">
            <v>41579</v>
          </cell>
          <cell r="B89">
            <v>64.45</v>
          </cell>
          <cell r="C89">
            <v>50.74</v>
          </cell>
          <cell r="D89" t="e">
            <v>#N/A</v>
          </cell>
        </row>
        <row r="90">
          <cell r="A90">
            <v>41609</v>
          </cell>
          <cell r="B90">
            <v>70.319999999999993</v>
          </cell>
          <cell r="C90">
            <v>53.52</v>
          </cell>
          <cell r="D90" t="e">
            <v>#N/A</v>
          </cell>
        </row>
        <row r="91">
          <cell r="A91">
            <v>41640</v>
          </cell>
          <cell r="B91">
            <v>72.5</v>
          </cell>
          <cell r="C91">
            <v>56.28</v>
          </cell>
          <cell r="D91" t="e">
            <v>#N/A</v>
          </cell>
        </row>
        <row r="92">
          <cell r="A92">
            <v>41671</v>
          </cell>
          <cell r="B92">
            <v>69.45</v>
          </cell>
          <cell r="C92">
            <v>53.44</v>
          </cell>
          <cell r="D92" t="e">
            <v>#N/A</v>
          </cell>
        </row>
        <row r="93">
          <cell r="A93">
            <v>41699</v>
          </cell>
          <cell r="B93">
            <v>63.83</v>
          </cell>
          <cell r="C93">
            <v>48.9</v>
          </cell>
          <cell r="D93" t="e">
            <v>#N/A</v>
          </cell>
        </row>
        <row r="94">
          <cell r="A94">
            <v>41730</v>
          </cell>
          <cell r="B94">
            <v>51.91</v>
          </cell>
          <cell r="C94">
            <v>35.64</v>
          </cell>
          <cell r="D94" t="e">
            <v>#N/A</v>
          </cell>
        </row>
        <row r="95">
          <cell r="A95">
            <v>41760</v>
          </cell>
          <cell r="B95">
            <v>52.28</v>
          </cell>
          <cell r="C95">
            <v>33.97</v>
          </cell>
          <cell r="D95" t="e">
            <v>#N/A</v>
          </cell>
        </row>
        <row r="96">
          <cell r="A96">
            <v>41791</v>
          </cell>
          <cell r="B96">
            <v>54.08</v>
          </cell>
          <cell r="C96">
            <v>32.99</v>
          </cell>
          <cell r="D96" t="e">
            <v>#N/A</v>
          </cell>
        </row>
        <row r="97">
          <cell r="A97">
            <v>41821</v>
          </cell>
          <cell r="B97">
            <v>66.989999999999995</v>
          </cell>
          <cell r="C97">
            <v>41.6</v>
          </cell>
          <cell r="D97" t="e">
            <v>#N/A</v>
          </cell>
        </row>
        <row r="98">
          <cell r="A98">
            <v>41852</v>
          </cell>
          <cell r="B98">
            <v>69.2</v>
          </cell>
          <cell r="C98">
            <v>45.64</v>
          </cell>
          <cell r="D98" t="e">
            <v>#N/A</v>
          </cell>
        </row>
        <row r="99">
          <cell r="A99">
            <v>41883</v>
          </cell>
          <cell r="B99">
            <v>64.69</v>
          </cell>
          <cell r="C99">
            <v>43.36</v>
          </cell>
          <cell r="D99" t="e">
            <v>#N/A</v>
          </cell>
        </row>
        <row r="100">
          <cell r="A100">
            <v>41913</v>
          </cell>
          <cell r="B100">
            <v>56.95</v>
          </cell>
          <cell r="C100">
            <v>42.89</v>
          </cell>
          <cell r="D100" t="e">
            <v>#N/A</v>
          </cell>
        </row>
        <row r="101">
          <cell r="A101">
            <v>41944</v>
          </cell>
          <cell r="B101">
            <v>62.94</v>
          </cell>
          <cell r="C101">
            <v>48.3</v>
          </cell>
          <cell r="D101" t="e">
            <v>#N/A</v>
          </cell>
        </row>
        <row r="102">
          <cell r="A102">
            <v>41974</v>
          </cell>
          <cell r="B102">
            <v>68.67</v>
          </cell>
          <cell r="C102">
            <v>50.95</v>
          </cell>
          <cell r="D102" t="e">
            <v>#N/A</v>
          </cell>
        </row>
        <row r="103">
          <cell r="A103">
            <v>42005</v>
          </cell>
          <cell r="B103">
            <v>70.180000000000007</v>
          </cell>
          <cell r="C103">
            <v>53.43</v>
          </cell>
          <cell r="D103" t="e">
            <v>#N/A</v>
          </cell>
        </row>
        <row r="104">
          <cell r="A104">
            <v>42036</v>
          </cell>
          <cell r="B104">
            <v>67.23</v>
          </cell>
          <cell r="C104">
            <v>50.73</v>
          </cell>
          <cell r="D104" t="e">
            <v>#N/A</v>
          </cell>
        </row>
        <row r="105">
          <cell r="A105">
            <v>42064</v>
          </cell>
          <cell r="B105">
            <v>61.79</v>
          </cell>
          <cell r="C105">
            <v>46.43</v>
          </cell>
          <cell r="D105" t="e">
            <v>#N/A</v>
          </cell>
        </row>
        <row r="106">
          <cell r="A106">
            <v>42095</v>
          </cell>
          <cell r="B106">
            <v>50.25</v>
          </cell>
          <cell r="C106">
            <v>33.840000000000003</v>
          </cell>
          <cell r="D106" t="e">
            <v>#N/A</v>
          </cell>
        </row>
        <row r="107">
          <cell r="A107">
            <v>42125</v>
          </cell>
          <cell r="B107">
            <v>50.61</v>
          </cell>
          <cell r="C107">
            <v>32.25</v>
          </cell>
          <cell r="D107" t="e">
            <v>#N/A</v>
          </cell>
        </row>
        <row r="108">
          <cell r="A108">
            <v>42156</v>
          </cell>
          <cell r="B108">
            <v>52.35</v>
          </cell>
          <cell r="C108">
            <v>31.32</v>
          </cell>
          <cell r="D108" t="e">
            <v>#N/A</v>
          </cell>
        </row>
        <row r="109">
          <cell r="A109">
            <v>42186</v>
          </cell>
          <cell r="B109">
            <v>64.849999999999994</v>
          </cell>
          <cell r="C109">
            <v>39.5</v>
          </cell>
          <cell r="D109" t="e">
            <v>#N/A</v>
          </cell>
        </row>
        <row r="110">
          <cell r="A110">
            <v>42217</v>
          </cell>
          <cell r="B110">
            <v>66.98</v>
          </cell>
          <cell r="C110">
            <v>43.33</v>
          </cell>
          <cell r="D110" t="e">
            <v>#N/A</v>
          </cell>
        </row>
        <row r="111">
          <cell r="A111">
            <v>42248</v>
          </cell>
          <cell r="B111">
            <v>62.62</v>
          </cell>
          <cell r="C111">
            <v>41.16</v>
          </cell>
          <cell r="D111" t="e">
            <v>#N/A</v>
          </cell>
        </row>
        <row r="112">
          <cell r="A112">
            <v>42278</v>
          </cell>
          <cell r="B112">
            <v>55.13</v>
          </cell>
          <cell r="C112">
            <v>40.72</v>
          </cell>
          <cell r="D112" t="e">
            <v>#N/A</v>
          </cell>
        </row>
        <row r="113">
          <cell r="A113">
            <v>42309</v>
          </cell>
          <cell r="B113">
            <v>60.93</v>
          </cell>
          <cell r="C113">
            <v>45.86</v>
          </cell>
          <cell r="D113" t="e">
            <v>#N/A</v>
          </cell>
        </row>
        <row r="114">
          <cell r="A114">
            <v>42339</v>
          </cell>
          <cell r="B114">
            <v>66.48</v>
          </cell>
          <cell r="C114">
            <v>48.37</v>
          </cell>
          <cell r="D114" t="e">
            <v>#N/A</v>
          </cell>
        </row>
        <row r="115">
          <cell r="A115">
            <v>42370</v>
          </cell>
          <cell r="B115" t="e">
            <v>#N/A</v>
          </cell>
          <cell r="C115" t="e">
            <v>#N/A</v>
          </cell>
          <cell r="D115" t="e">
            <v>#N/A</v>
          </cell>
        </row>
        <row r="116">
          <cell r="A116">
            <v>42401</v>
          </cell>
          <cell r="B116" t="e">
            <v>#N/A</v>
          </cell>
          <cell r="C116" t="e">
            <v>#N/A</v>
          </cell>
          <cell r="D116" t="e">
            <v>#N/A</v>
          </cell>
        </row>
        <row r="117">
          <cell r="A117">
            <v>42430</v>
          </cell>
          <cell r="B117" t="e">
            <v>#N/A</v>
          </cell>
          <cell r="C117" t="e">
            <v>#N/A</v>
          </cell>
          <cell r="D117" t="e">
            <v>#N/A</v>
          </cell>
        </row>
        <row r="118">
          <cell r="A118">
            <v>42461</v>
          </cell>
          <cell r="B118" t="e">
            <v>#N/A</v>
          </cell>
          <cell r="C118" t="e">
            <v>#N/A</v>
          </cell>
          <cell r="D118" t="e">
            <v>#N/A</v>
          </cell>
        </row>
        <row r="119">
          <cell r="A119">
            <v>42491</v>
          </cell>
          <cell r="B119" t="e">
            <v>#N/A</v>
          </cell>
          <cell r="C119" t="e">
            <v>#N/A</v>
          </cell>
          <cell r="D119" t="e">
            <v>#N/A</v>
          </cell>
        </row>
        <row r="120">
          <cell r="A120">
            <v>42522</v>
          </cell>
          <cell r="B120" t="e">
            <v>#N/A</v>
          </cell>
          <cell r="C120" t="e">
            <v>#N/A</v>
          </cell>
          <cell r="D120" t="e">
            <v>#N/A</v>
          </cell>
        </row>
        <row r="121">
          <cell r="A121">
            <v>42552</v>
          </cell>
          <cell r="B121" t="e">
            <v>#N/A</v>
          </cell>
          <cell r="C121" t="e">
            <v>#N/A</v>
          </cell>
          <cell r="D121" t="e">
            <v>#N/A</v>
          </cell>
        </row>
        <row r="122">
          <cell r="A122">
            <v>42583</v>
          </cell>
          <cell r="B122" t="e">
            <v>#N/A</v>
          </cell>
          <cell r="C122" t="e">
            <v>#N/A</v>
          </cell>
          <cell r="D122" t="e">
            <v>#N/A</v>
          </cell>
        </row>
        <row r="123">
          <cell r="A123">
            <v>42614</v>
          </cell>
          <cell r="B123" t="e">
            <v>#N/A</v>
          </cell>
          <cell r="C123" t="e">
            <v>#N/A</v>
          </cell>
          <cell r="D123" t="e">
            <v>#N/A</v>
          </cell>
        </row>
        <row r="124">
          <cell r="A124">
            <v>42644</v>
          </cell>
          <cell r="B124" t="e">
            <v>#N/A</v>
          </cell>
          <cell r="C124" t="e">
            <v>#N/A</v>
          </cell>
          <cell r="D124" t="e">
            <v>#N/A</v>
          </cell>
        </row>
        <row r="125">
          <cell r="A125">
            <v>42675</v>
          </cell>
          <cell r="B125" t="e">
            <v>#N/A</v>
          </cell>
          <cell r="C125" t="e">
            <v>#N/A</v>
          </cell>
          <cell r="D125" t="e">
            <v>#N/A</v>
          </cell>
        </row>
        <row r="126">
          <cell r="A126">
            <v>42705</v>
          </cell>
          <cell r="B126" t="e">
            <v>#N/A</v>
          </cell>
          <cell r="C126" t="e">
            <v>#N/A</v>
          </cell>
          <cell r="D126" t="e">
            <v>#N/A</v>
          </cell>
        </row>
        <row r="127">
          <cell r="A127">
            <v>42736</v>
          </cell>
          <cell r="B127" t="e">
            <v>#N/A</v>
          </cell>
          <cell r="C127" t="e">
            <v>#N/A</v>
          </cell>
          <cell r="D127" t="e">
            <v>#N/A</v>
          </cell>
        </row>
        <row r="128">
          <cell r="A128">
            <v>42767</v>
          </cell>
          <cell r="B128" t="e">
            <v>#N/A</v>
          </cell>
          <cell r="C128" t="e">
            <v>#N/A</v>
          </cell>
          <cell r="D128" t="e">
            <v>#N/A</v>
          </cell>
        </row>
        <row r="129">
          <cell r="A129">
            <v>42795</v>
          </cell>
          <cell r="B129" t="e">
            <v>#N/A</v>
          </cell>
          <cell r="C129" t="e">
            <v>#N/A</v>
          </cell>
          <cell r="D129" t="e">
            <v>#N/A</v>
          </cell>
        </row>
        <row r="130">
          <cell r="A130">
            <v>42826</v>
          </cell>
          <cell r="B130" t="e">
            <v>#N/A</v>
          </cell>
          <cell r="C130" t="e">
            <v>#N/A</v>
          </cell>
          <cell r="D130" t="e">
            <v>#N/A</v>
          </cell>
        </row>
        <row r="131">
          <cell r="A131">
            <v>42856</v>
          </cell>
        </row>
        <row r="132">
          <cell r="A132">
            <v>42887</v>
          </cell>
        </row>
        <row r="133">
          <cell r="A133">
            <v>42917</v>
          </cell>
        </row>
        <row r="134">
          <cell r="A134">
            <v>42948</v>
          </cell>
        </row>
        <row r="135">
          <cell r="A135">
            <v>42979</v>
          </cell>
        </row>
        <row r="136">
          <cell r="A136">
            <v>43009</v>
          </cell>
        </row>
        <row r="137">
          <cell r="A137">
            <v>43040</v>
          </cell>
        </row>
        <row r="138">
          <cell r="A138">
            <v>43070</v>
          </cell>
        </row>
        <row r="139">
          <cell r="A139">
            <v>43101</v>
          </cell>
        </row>
        <row r="140">
          <cell r="A140">
            <v>43132</v>
          </cell>
        </row>
        <row r="141">
          <cell r="A141">
            <v>43160</v>
          </cell>
        </row>
        <row r="142">
          <cell r="A142">
            <v>43191</v>
          </cell>
        </row>
        <row r="143">
          <cell r="A143">
            <v>43221</v>
          </cell>
        </row>
        <row r="144">
          <cell r="A144">
            <v>43252</v>
          </cell>
        </row>
        <row r="145">
          <cell r="A145">
            <v>43282</v>
          </cell>
        </row>
        <row r="146">
          <cell r="A146">
            <v>43313</v>
          </cell>
        </row>
        <row r="147">
          <cell r="A147">
            <v>43344</v>
          </cell>
        </row>
        <row r="148">
          <cell r="A148">
            <v>43374</v>
          </cell>
        </row>
        <row r="149">
          <cell r="A149">
            <v>43405</v>
          </cell>
        </row>
        <row r="150">
          <cell r="A150">
            <v>43435</v>
          </cell>
        </row>
        <row r="151">
          <cell r="A151">
            <v>43466</v>
          </cell>
        </row>
        <row r="152">
          <cell r="A152">
            <v>43497</v>
          </cell>
        </row>
        <row r="153">
          <cell r="A153">
            <v>43525</v>
          </cell>
        </row>
        <row r="154">
          <cell r="A154">
            <v>43556</v>
          </cell>
        </row>
        <row r="155">
          <cell r="A155">
            <v>43586</v>
          </cell>
        </row>
        <row r="156">
          <cell r="A156">
            <v>43617</v>
          </cell>
        </row>
        <row r="157">
          <cell r="A157">
            <v>43647</v>
          </cell>
        </row>
        <row r="158">
          <cell r="A158">
            <v>43678</v>
          </cell>
        </row>
        <row r="159">
          <cell r="A159">
            <v>43709</v>
          </cell>
        </row>
        <row r="160">
          <cell r="A160">
            <v>43739</v>
          </cell>
        </row>
        <row r="161">
          <cell r="A161">
            <v>43770</v>
          </cell>
        </row>
        <row r="162">
          <cell r="A162">
            <v>43800</v>
          </cell>
        </row>
        <row r="163">
          <cell r="A163">
            <v>43831</v>
          </cell>
        </row>
        <row r="164">
          <cell r="A164">
            <v>43862</v>
          </cell>
        </row>
        <row r="165">
          <cell r="A165">
            <v>43891</v>
          </cell>
        </row>
        <row r="166">
          <cell r="A166">
            <v>43922</v>
          </cell>
        </row>
        <row r="167">
          <cell r="A167">
            <v>43952</v>
          </cell>
        </row>
        <row r="168">
          <cell r="A168">
            <v>43983</v>
          </cell>
        </row>
        <row r="169">
          <cell r="A169">
            <v>44013</v>
          </cell>
        </row>
        <row r="170">
          <cell r="A170">
            <v>44044</v>
          </cell>
        </row>
        <row r="171">
          <cell r="A171">
            <v>44075</v>
          </cell>
        </row>
        <row r="172">
          <cell r="A172">
            <v>44105</v>
          </cell>
        </row>
        <row r="173">
          <cell r="A173">
            <v>44136</v>
          </cell>
        </row>
        <row r="174">
          <cell r="A174">
            <v>44166</v>
          </cell>
        </row>
        <row r="175">
          <cell r="A175">
            <v>44197</v>
          </cell>
        </row>
        <row r="176">
          <cell r="A176">
            <v>44228</v>
          </cell>
        </row>
        <row r="177">
          <cell r="A177">
            <v>44256</v>
          </cell>
        </row>
        <row r="178">
          <cell r="A178">
            <v>44287</v>
          </cell>
        </row>
        <row r="179">
          <cell r="A179">
            <v>44317</v>
          </cell>
        </row>
        <row r="180">
          <cell r="A180">
            <v>44348</v>
          </cell>
        </row>
        <row r="181">
          <cell r="A181">
            <v>44378</v>
          </cell>
        </row>
        <row r="182">
          <cell r="A182">
            <v>44409</v>
          </cell>
        </row>
        <row r="183">
          <cell r="A183">
            <v>44440</v>
          </cell>
        </row>
        <row r="184">
          <cell r="A184">
            <v>44470</v>
          </cell>
        </row>
        <row r="185">
          <cell r="A185">
            <v>44501</v>
          </cell>
        </row>
        <row r="186">
          <cell r="A186">
            <v>44531</v>
          </cell>
        </row>
        <row r="187">
          <cell r="A187">
            <v>44562</v>
          </cell>
        </row>
        <row r="188">
          <cell r="A188">
            <v>44593</v>
          </cell>
        </row>
        <row r="189">
          <cell r="A189">
            <v>44621</v>
          </cell>
        </row>
        <row r="190">
          <cell r="A190">
            <v>44652</v>
          </cell>
        </row>
        <row r="191">
          <cell r="A191">
            <v>44682</v>
          </cell>
        </row>
        <row r="192">
          <cell r="A192">
            <v>44713</v>
          </cell>
        </row>
        <row r="193">
          <cell r="A193">
            <v>44743</v>
          </cell>
        </row>
        <row r="194">
          <cell r="A194">
            <v>44774</v>
          </cell>
        </row>
        <row r="195">
          <cell r="A195">
            <v>44805</v>
          </cell>
        </row>
        <row r="196">
          <cell r="A196">
            <v>44835</v>
          </cell>
        </row>
        <row r="197">
          <cell r="A197">
            <v>44866</v>
          </cell>
        </row>
        <row r="198">
          <cell r="A198">
            <v>44896</v>
          </cell>
        </row>
        <row r="199">
          <cell r="A199">
            <v>44927</v>
          </cell>
        </row>
        <row r="200">
          <cell r="A200">
            <v>44958</v>
          </cell>
        </row>
        <row r="201">
          <cell r="A201">
            <v>44986</v>
          </cell>
        </row>
        <row r="202">
          <cell r="A202">
            <v>45017</v>
          </cell>
        </row>
        <row r="203">
          <cell r="A203">
            <v>45047</v>
          </cell>
        </row>
        <row r="204">
          <cell r="A204">
            <v>45078</v>
          </cell>
        </row>
        <row r="205">
          <cell r="A205">
            <v>45108</v>
          </cell>
        </row>
        <row r="206">
          <cell r="A206">
            <v>45139</v>
          </cell>
        </row>
        <row r="207">
          <cell r="A207">
            <v>45170</v>
          </cell>
        </row>
        <row r="208">
          <cell r="A208">
            <v>45200</v>
          </cell>
        </row>
        <row r="209">
          <cell r="A209">
            <v>45231</v>
          </cell>
        </row>
        <row r="210">
          <cell r="A210">
            <v>45261</v>
          </cell>
        </row>
        <row r="211">
          <cell r="A211">
            <v>45292</v>
          </cell>
        </row>
        <row r="212">
          <cell r="A212">
            <v>45323</v>
          </cell>
        </row>
        <row r="213">
          <cell r="A213">
            <v>45352</v>
          </cell>
        </row>
        <row r="214">
          <cell r="A214">
            <v>45383</v>
          </cell>
        </row>
        <row r="215">
          <cell r="A215">
            <v>45413</v>
          </cell>
        </row>
        <row r="216">
          <cell r="A216">
            <v>45444</v>
          </cell>
        </row>
        <row r="217">
          <cell r="A217">
            <v>45474</v>
          </cell>
        </row>
        <row r="218">
          <cell r="A218">
            <v>45505</v>
          </cell>
        </row>
        <row r="219">
          <cell r="A219">
            <v>45536</v>
          </cell>
        </row>
        <row r="220">
          <cell r="A220">
            <v>45566</v>
          </cell>
        </row>
        <row r="221">
          <cell r="A221">
            <v>45597</v>
          </cell>
        </row>
        <row r="222">
          <cell r="A222">
            <v>45627</v>
          </cell>
        </row>
        <row r="223">
          <cell r="A223">
            <v>45658</v>
          </cell>
        </row>
        <row r="224">
          <cell r="A224">
            <v>45689</v>
          </cell>
        </row>
        <row r="225">
          <cell r="A225">
            <v>45717</v>
          </cell>
        </row>
        <row r="226">
          <cell r="A226">
            <v>45748</v>
          </cell>
        </row>
        <row r="227">
          <cell r="A227">
            <v>45778</v>
          </cell>
        </row>
        <row r="228">
          <cell r="A228">
            <v>45809</v>
          </cell>
        </row>
        <row r="229">
          <cell r="A229">
            <v>45839</v>
          </cell>
        </row>
        <row r="230">
          <cell r="A230">
            <v>45870</v>
          </cell>
        </row>
        <row r="231">
          <cell r="A231">
            <v>45901</v>
          </cell>
        </row>
        <row r="232">
          <cell r="A232">
            <v>45931</v>
          </cell>
        </row>
        <row r="233">
          <cell r="A233">
            <v>45962</v>
          </cell>
        </row>
        <row r="234">
          <cell r="A234">
            <v>45992</v>
          </cell>
        </row>
        <row r="235">
          <cell r="A235">
            <v>46023</v>
          </cell>
        </row>
        <row r="236">
          <cell r="A236">
            <v>46054</v>
          </cell>
        </row>
        <row r="237">
          <cell r="A237">
            <v>46082</v>
          </cell>
        </row>
        <row r="238">
          <cell r="A238">
            <v>46113</v>
          </cell>
        </row>
        <row r="239">
          <cell r="A239">
            <v>46143</v>
          </cell>
        </row>
        <row r="240">
          <cell r="A240">
            <v>46174</v>
          </cell>
        </row>
        <row r="241">
          <cell r="A241">
            <v>46204</v>
          </cell>
        </row>
        <row r="242">
          <cell r="A242">
            <v>46235</v>
          </cell>
        </row>
        <row r="243">
          <cell r="A243">
            <v>46266</v>
          </cell>
        </row>
        <row r="244">
          <cell r="A244">
            <v>46296</v>
          </cell>
        </row>
        <row r="245">
          <cell r="A245">
            <v>46327</v>
          </cell>
        </row>
        <row r="246">
          <cell r="A246">
            <v>46357</v>
          </cell>
        </row>
        <row r="247">
          <cell r="A247">
            <v>46388</v>
          </cell>
        </row>
        <row r="248">
          <cell r="A248">
            <v>46419</v>
          </cell>
        </row>
        <row r="249">
          <cell r="A249">
            <v>46447</v>
          </cell>
        </row>
        <row r="250">
          <cell r="A250">
            <v>46478</v>
          </cell>
        </row>
        <row r="251">
          <cell r="A251">
            <v>46508</v>
          </cell>
        </row>
        <row r="252">
          <cell r="A252">
            <v>46539</v>
          </cell>
        </row>
        <row r="253">
          <cell r="A253">
            <v>46569</v>
          </cell>
        </row>
        <row r="254">
          <cell r="A254">
            <v>46600</v>
          </cell>
        </row>
        <row r="255">
          <cell r="A255">
            <v>46631</v>
          </cell>
        </row>
        <row r="256">
          <cell r="A256">
            <v>46661</v>
          </cell>
        </row>
        <row r="257">
          <cell r="A257">
            <v>46692</v>
          </cell>
        </row>
        <row r="258">
          <cell r="A258">
            <v>46722</v>
          </cell>
        </row>
        <row r="259">
          <cell r="A259">
            <v>46753</v>
          </cell>
        </row>
        <row r="260">
          <cell r="A260">
            <v>46784</v>
          </cell>
        </row>
        <row r="261">
          <cell r="A261">
            <v>46813</v>
          </cell>
        </row>
        <row r="262">
          <cell r="A262">
            <v>46844</v>
          </cell>
        </row>
        <row r="263">
          <cell r="A263">
            <v>46874</v>
          </cell>
        </row>
        <row r="264">
          <cell r="A264">
            <v>46905</v>
          </cell>
        </row>
        <row r="265">
          <cell r="A265">
            <v>46935</v>
          </cell>
        </row>
        <row r="266">
          <cell r="A266">
            <v>46966</v>
          </cell>
        </row>
        <row r="267">
          <cell r="A267">
            <v>46997</v>
          </cell>
        </row>
        <row r="268">
          <cell r="A268">
            <v>47027</v>
          </cell>
        </row>
        <row r="269">
          <cell r="A269">
            <v>47058</v>
          </cell>
        </row>
        <row r="270">
          <cell r="A270">
            <v>47088</v>
          </cell>
        </row>
        <row r="271">
          <cell r="A271">
            <v>47119</v>
          </cell>
        </row>
        <row r="272">
          <cell r="A272">
            <v>47150</v>
          </cell>
        </row>
        <row r="273">
          <cell r="A273">
            <v>47178</v>
          </cell>
        </row>
        <row r="274">
          <cell r="A274">
            <v>47209</v>
          </cell>
        </row>
        <row r="275">
          <cell r="A275">
            <v>47239</v>
          </cell>
        </row>
        <row r="276">
          <cell r="A276">
            <v>47270</v>
          </cell>
        </row>
        <row r="277">
          <cell r="A277">
            <v>47300</v>
          </cell>
        </row>
        <row r="278">
          <cell r="A278">
            <v>47331</v>
          </cell>
        </row>
        <row r="279">
          <cell r="A279">
            <v>47362</v>
          </cell>
        </row>
        <row r="280">
          <cell r="A280">
            <v>47392</v>
          </cell>
        </row>
        <row r="281">
          <cell r="A281">
            <v>47423</v>
          </cell>
        </row>
        <row r="282">
          <cell r="A282">
            <v>47453</v>
          </cell>
        </row>
        <row r="283">
          <cell r="A283">
            <v>47484</v>
          </cell>
        </row>
        <row r="284">
          <cell r="A284">
            <v>47515</v>
          </cell>
        </row>
        <row r="285">
          <cell r="A285">
            <v>47543</v>
          </cell>
        </row>
        <row r="286">
          <cell r="A286">
            <v>47574</v>
          </cell>
        </row>
        <row r="287">
          <cell r="A287">
            <v>47604</v>
          </cell>
        </row>
        <row r="288">
          <cell r="A288">
            <v>47635</v>
          </cell>
        </row>
        <row r="289">
          <cell r="A289">
            <v>47665</v>
          </cell>
        </row>
        <row r="290">
          <cell r="A290">
            <v>47696</v>
          </cell>
        </row>
        <row r="291">
          <cell r="A291">
            <v>47727</v>
          </cell>
        </row>
        <row r="292">
          <cell r="A292">
            <v>47757</v>
          </cell>
        </row>
        <row r="293">
          <cell r="A293">
            <v>47788</v>
          </cell>
        </row>
        <row r="294">
          <cell r="A294">
            <v>47818</v>
          </cell>
        </row>
        <row r="295">
          <cell r="A295">
            <v>47849</v>
          </cell>
        </row>
        <row r="296">
          <cell r="A296">
            <v>47880</v>
          </cell>
        </row>
        <row r="297">
          <cell r="A297">
            <v>47908</v>
          </cell>
        </row>
        <row r="298">
          <cell r="A298">
            <v>47939</v>
          </cell>
        </row>
        <row r="299">
          <cell r="A299">
            <v>47969</v>
          </cell>
        </row>
        <row r="300">
          <cell r="A300">
            <v>48000</v>
          </cell>
        </row>
        <row r="301">
          <cell r="A301">
            <v>48030</v>
          </cell>
        </row>
        <row r="302">
          <cell r="A302">
            <v>48061</v>
          </cell>
        </row>
        <row r="303">
          <cell r="A303">
            <v>48092</v>
          </cell>
        </row>
        <row r="304">
          <cell r="A304">
            <v>48122</v>
          </cell>
        </row>
        <row r="305">
          <cell r="A305">
            <v>48153</v>
          </cell>
        </row>
        <row r="306">
          <cell r="A306">
            <v>48183</v>
          </cell>
        </row>
        <row r="307">
          <cell r="A307">
            <v>48214</v>
          </cell>
        </row>
        <row r="308">
          <cell r="A308">
            <v>48245</v>
          </cell>
        </row>
        <row r="309">
          <cell r="A309">
            <v>48274</v>
          </cell>
        </row>
        <row r="310">
          <cell r="A310">
            <v>48305</v>
          </cell>
        </row>
        <row r="311">
          <cell r="A311">
            <v>48335</v>
          </cell>
        </row>
        <row r="312">
          <cell r="A312">
            <v>48366</v>
          </cell>
        </row>
        <row r="313">
          <cell r="A313">
            <v>48396</v>
          </cell>
        </row>
        <row r="314">
          <cell r="A314">
            <v>48427</v>
          </cell>
        </row>
        <row r="315">
          <cell r="A315">
            <v>48458</v>
          </cell>
        </row>
        <row r="316">
          <cell r="A316">
            <v>48488</v>
          </cell>
        </row>
        <row r="317">
          <cell r="A317">
            <v>48519</v>
          </cell>
        </row>
        <row r="318">
          <cell r="A318">
            <v>48549</v>
          </cell>
        </row>
        <row r="319">
          <cell r="A319">
            <v>48580</v>
          </cell>
        </row>
        <row r="320">
          <cell r="A320">
            <v>48611</v>
          </cell>
        </row>
        <row r="321">
          <cell r="A321">
            <v>48639</v>
          </cell>
        </row>
        <row r="322">
          <cell r="A322">
            <v>48670</v>
          </cell>
        </row>
        <row r="323">
          <cell r="A323">
            <v>48700</v>
          </cell>
        </row>
        <row r="324">
          <cell r="A324">
            <v>48731</v>
          </cell>
        </row>
        <row r="325">
          <cell r="A325">
            <v>48761</v>
          </cell>
        </row>
        <row r="326">
          <cell r="A326">
            <v>48792</v>
          </cell>
        </row>
        <row r="327">
          <cell r="A327">
            <v>48823</v>
          </cell>
        </row>
        <row r="328">
          <cell r="A328">
            <v>48853</v>
          </cell>
        </row>
        <row r="329">
          <cell r="A329">
            <v>48884</v>
          </cell>
        </row>
        <row r="330">
          <cell r="A330">
            <v>48914</v>
          </cell>
        </row>
        <row r="331">
          <cell r="A331">
            <v>48945</v>
          </cell>
        </row>
        <row r="332">
          <cell r="A332">
            <v>48976</v>
          </cell>
        </row>
        <row r="333">
          <cell r="A333">
            <v>49004</v>
          </cell>
        </row>
        <row r="334">
          <cell r="A334">
            <v>49035</v>
          </cell>
        </row>
        <row r="335">
          <cell r="A335">
            <v>49065</v>
          </cell>
        </row>
        <row r="336">
          <cell r="A336">
            <v>49096</v>
          </cell>
        </row>
        <row r="337">
          <cell r="A337">
            <v>49126</v>
          </cell>
        </row>
        <row r="338">
          <cell r="A338">
            <v>49157</v>
          </cell>
        </row>
        <row r="339">
          <cell r="A339">
            <v>49188</v>
          </cell>
        </row>
        <row r="340">
          <cell r="A340">
            <v>49218</v>
          </cell>
        </row>
        <row r="341">
          <cell r="A341">
            <v>49249</v>
          </cell>
        </row>
        <row r="342">
          <cell r="A342">
            <v>49279</v>
          </cell>
        </row>
        <row r="343">
          <cell r="A343">
            <v>49310</v>
          </cell>
        </row>
        <row r="344">
          <cell r="A344">
            <v>49341</v>
          </cell>
        </row>
        <row r="345">
          <cell r="A345">
            <v>49369</v>
          </cell>
        </row>
        <row r="346">
          <cell r="A346">
            <v>49400</v>
          </cell>
        </row>
        <row r="347">
          <cell r="A347">
            <v>49430</v>
          </cell>
        </row>
        <row r="348">
          <cell r="A348">
            <v>49461</v>
          </cell>
        </row>
        <row r="349">
          <cell r="A349">
            <v>49491</v>
          </cell>
        </row>
        <row r="350">
          <cell r="A350">
            <v>49522</v>
          </cell>
        </row>
        <row r="351">
          <cell r="A351">
            <v>49553</v>
          </cell>
        </row>
        <row r="352">
          <cell r="A352">
            <v>49583</v>
          </cell>
        </row>
        <row r="353">
          <cell r="A353">
            <v>49614</v>
          </cell>
        </row>
        <row r="354">
          <cell r="A354">
            <v>49644</v>
          </cell>
        </row>
        <row r="355">
          <cell r="A355">
            <v>49675</v>
          </cell>
        </row>
        <row r="356">
          <cell r="A356">
            <v>49706</v>
          </cell>
        </row>
        <row r="357">
          <cell r="A357">
            <v>49735</v>
          </cell>
        </row>
        <row r="358">
          <cell r="A358">
            <v>49766</v>
          </cell>
        </row>
        <row r="359">
          <cell r="A359">
            <v>49796</v>
          </cell>
        </row>
        <row r="360">
          <cell r="A360">
            <v>49827</v>
          </cell>
        </row>
        <row r="361">
          <cell r="A361">
            <v>49857</v>
          </cell>
        </row>
        <row r="362">
          <cell r="A362">
            <v>49888</v>
          </cell>
        </row>
        <row r="363">
          <cell r="A363">
            <v>49919</v>
          </cell>
        </row>
        <row r="364">
          <cell r="A364">
            <v>49949</v>
          </cell>
        </row>
        <row r="365">
          <cell r="A365">
            <v>49980</v>
          </cell>
        </row>
        <row r="366">
          <cell r="A366">
            <v>50010</v>
          </cell>
        </row>
        <row r="367">
          <cell r="A367">
            <v>50041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rollment"/>
      <sheetName val="Detailed Cost Calculations"/>
      <sheetName val="Cost Summaries"/>
    </sheetNames>
    <sheetDataSet>
      <sheetData sheetId="0">
        <row r="37">
          <cell r="C37">
            <v>75</v>
          </cell>
          <cell r="D37">
            <v>75</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sheetName val="Chart3"/>
      <sheetName val="Chart2"/>
      <sheetName val="Chart1"/>
      <sheetName val="Value"/>
      <sheetName val="Availability calculation"/>
      <sheetName val="LOLPs and prices"/>
      <sheetName val="CO2 adder"/>
      <sheetName val="Distribution of LOLPs"/>
      <sheetName val="Capacity values"/>
      <sheetName val="NP15"/>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Table of Contents"/>
      <sheetName val="Summary"/>
      <sheetName val="Inputs"/>
      <sheetName val="AMP"/>
      <sheetName val="BIP"/>
      <sheetName val="CBP_DA"/>
      <sheetName val="CBP_DO"/>
      <sheetName val="DBP_DA"/>
      <sheetName val="PC_Best_DA"/>
      <sheetName val="PC_Best_DO"/>
      <sheetName val="PC_Commit_DA"/>
      <sheetName val="PC_Commit_DO"/>
      <sheetName val="SmartAC_new"/>
      <sheetName val="SmartAC_existing"/>
      <sheetName val="PLS"/>
      <sheetName val="Misc_DR_costs"/>
      <sheetName val="Pilot_Progs"/>
      <sheetName val="Dynamic_Pricing"/>
      <sheetName val="SM_enabled_LoadImpacts"/>
      <sheetName val="DropDowns"/>
      <sheetName val="Scenarios"/>
      <sheetName val="Portfolio"/>
      <sheetName val="BIP Example"/>
      <sheetName val="Instructions"/>
      <sheetName val="References"/>
      <sheetName val="Revisions"/>
      <sheetName val="demand_greater_43kMW"/>
      <sheetName val="HR_greater_15k"/>
      <sheetName val="CAISO_emergencies"/>
      <sheetName val="forecast high prices"/>
      <sheetName val="SmartAC_new_LI"/>
      <sheetName val="SmartAC_existing_LI"/>
      <sheetName val="SmartAC_Aug09_enrollment"/>
      <sheetName val="SmartAC_Jan11_enrollment"/>
      <sheetName val="value of PLS shift"/>
      <sheetName val="PLS load impacts"/>
      <sheetName val="A factor -- Public"/>
      <sheetName val="A factor -- LOLP"/>
      <sheetName val="C-factor"/>
      <sheetName val="Rate Schedules"/>
      <sheetName val="PDR_timing"/>
      <sheetName val="AMP_load_impacts"/>
      <sheetName val="1-in-2_portfolio_load_impacts"/>
      <sheetName val="SmartAC_budget"/>
      <sheetName val="Budget_allocation"/>
      <sheetName val="budget_1yr"/>
      <sheetName val="budget_3yr"/>
      <sheetName val="Marketing"/>
      <sheetName val="EM&amp;V"/>
      <sheetName val="Operations"/>
      <sheetName val="AutoDR-TI"/>
      <sheetName val="Feb24_budget"/>
    </sheetNames>
    <sheetDataSet>
      <sheetData sheetId="0" refreshError="1"/>
      <sheetData sheetId="1"/>
      <sheetData sheetId="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7.6700000000000004E-2</v>
          </cell>
        </row>
        <row r="27">
          <cell r="C27">
            <v>-0.1</v>
          </cell>
        </row>
        <row r="28">
          <cell r="C28">
            <v>1</v>
          </cell>
          <cell r="I28">
            <v>0.15</v>
          </cell>
        </row>
        <row r="52">
          <cell r="M52" t="str">
            <v>T&amp;D</v>
          </cell>
        </row>
        <row r="53">
          <cell r="M53" t="str">
            <v>D Only</v>
          </cell>
        </row>
        <row r="54">
          <cell r="M54" t="str">
            <v>User Input</v>
          </cell>
        </row>
        <row r="56">
          <cell r="I56">
            <v>0.92876381536175356</v>
          </cell>
          <cell r="J56">
            <v>0.86260222472532133</v>
          </cell>
          <cell r="K56">
            <v>0.80115373337542617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v>0</v>
          </cell>
          <cell r="P33">
            <v>0</v>
          </cell>
        </row>
        <row r="34">
          <cell r="N34">
            <v>0</v>
          </cell>
          <cell r="P34">
            <v>0</v>
          </cell>
        </row>
        <row r="35">
          <cell r="N35">
            <v>0</v>
          </cell>
          <cell r="P35">
            <v>0</v>
          </cell>
        </row>
        <row r="36">
          <cell r="N36">
            <v>0</v>
          </cell>
          <cell r="P36">
            <v>0</v>
          </cell>
        </row>
        <row r="37">
          <cell r="N37">
            <v>0</v>
          </cell>
          <cell r="P37">
            <v>0</v>
          </cell>
        </row>
        <row r="38">
          <cell r="N38">
            <v>0</v>
          </cell>
          <cell r="P38">
            <v>0</v>
          </cell>
        </row>
        <row r="39">
          <cell r="N39">
            <v>0</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v>0</v>
          </cell>
          <cell r="P46">
            <v>0</v>
          </cell>
        </row>
        <row r="47">
          <cell r="N47">
            <v>0</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v>0</v>
          </cell>
          <cell r="P79">
            <v>0</v>
          </cell>
        </row>
        <row r="80">
          <cell r="N80" t="str">
            <v>TRANSCONTINENTAL DIRECT USA IN</v>
          </cell>
          <cell r="P80">
            <v>165430</v>
          </cell>
        </row>
        <row r="81">
          <cell r="N81" t="str">
            <v>US POSTMASTER</v>
          </cell>
          <cell r="P81">
            <v>0</v>
          </cell>
        </row>
        <row r="82">
          <cell r="N82">
            <v>0</v>
          </cell>
          <cell r="P82">
            <v>0</v>
          </cell>
        </row>
        <row r="83">
          <cell r="N83">
            <v>0</v>
          </cell>
          <cell r="P83">
            <v>0</v>
          </cell>
        </row>
        <row r="84">
          <cell r="N84">
            <v>0</v>
          </cell>
          <cell r="P84">
            <v>8</v>
          </cell>
        </row>
        <row r="85">
          <cell r="N85">
            <v>0</v>
          </cell>
          <cell r="P85">
            <v>0</v>
          </cell>
        </row>
        <row r="86">
          <cell r="N86">
            <v>0</v>
          </cell>
          <cell r="P86">
            <v>0</v>
          </cell>
        </row>
        <row r="87">
          <cell r="N87">
            <v>0</v>
          </cell>
          <cell r="P87">
            <v>0</v>
          </cell>
        </row>
        <row r="88">
          <cell r="N88">
            <v>0</v>
          </cell>
          <cell r="P88">
            <v>0</v>
          </cell>
        </row>
        <row r="89">
          <cell r="N89">
            <v>0</v>
          </cell>
          <cell r="P89">
            <v>1</v>
          </cell>
        </row>
        <row r="90">
          <cell r="N90">
            <v>0</v>
          </cell>
          <cell r="P90">
            <v>1</v>
          </cell>
        </row>
        <row r="91">
          <cell r="N91">
            <v>0</v>
          </cell>
          <cell r="P91">
            <v>1</v>
          </cell>
        </row>
        <row r="92">
          <cell r="N92">
            <v>0</v>
          </cell>
          <cell r="P92">
            <v>1</v>
          </cell>
        </row>
        <row r="93">
          <cell r="N93">
            <v>0</v>
          </cell>
          <cell r="P93">
            <v>1</v>
          </cell>
        </row>
        <row r="94">
          <cell r="N94">
            <v>0</v>
          </cell>
          <cell r="P94">
            <v>1</v>
          </cell>
        </row>
        <row r="95">
          <cell r="N95">
            <v>0</v>
          </cell>
          <cell r="P95">
            <v>1</v>
          </cell>
        </row>
        <row r="96">
          <cell r="N96">
            <v>0</v>
          </cell>
          <cell r="P96">
            <v>1</v>
          </cell>
        </row>
        <row r="97">
          <cell r="N97">
            <v>0</v>
          </cell>
          <cell r="P97">
            <v>2</v>
          </cell>
        </row>
        <row r="98">
          <cell r="N98">
            <v>0</v>
          </cell>
          <cell r="P98">
            <v>1</v>
          </cell>
        </row>
        <row r="99">
          <cell r="N99">
            <v>0</v>
          </cell>
          <cell r="P99">
            <v>1</v>
          </cell>
        </row>
        <row r="100">
          <cell r="N100">
            <v>0</v>
          </cell>
          <cell r="P100">
            <v>1</v>
          </cell>
        </row>
        <row r="101">
          <cell r="N101">
            <v>0</v>
          </cell>
          <cell r="P101">
            <v>1</v>
          </cell>
        </row>
        <row r="102">
          <cell r="N102">
            <v>0</v>
          </cell>
          <cell r="P102">
            <v>2442.12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Cover"/>
      <sheetName val="a - Instructions"/>
      <sheetName val="a - Control Panel"/>
      <sheetName val="z - Results"/>
      <sheetName val="u - SupplyBundled"/>
      <sheetName val="v - SelectedResources"/>
      <sheetName val="w - SelectedCommProj"/>
      <sheetName val="x - SelectedDiscCore"/>
      <sheetName val="y - DependMWTiming"/>
      <sheetName val="y - DeliveredGWhTiming"/>
      <sheetName val="y - SelectedMWTiming"/>
      <sheetName val="y - SelectedGWhTiming"/>
      <sheetName val="r - SupplyCurve"/>
      <sheetName val="s - BundleBuildup"/>
      <sheetName val="p - LineBuildup"/>
      <sheetName val="t - BundleSupplySortCalcs"/>
      <sheetName val="q - SupplySortCalcs"/>
      <sheetName val="o - NewTx"/>
      <sheetName val="n - ExistingTx"/>
      <sheetName val="m - LocalRPS"/>
      <sheetName val="k - CommProjRanks"/>
      <sheetName val="l - ResourceRanks"/>
      <sheetName val="i - CommProjData"/>
      <sheetName val="j - ResourceData"/>
      <sheetName val="a - ProForma"/>
      <sheetName val="a - ProFormaCalc"/>
      <sheetName val="a - ProFormaCalcPV"/>
      <sheetName val="d - GeneralInputs"/>
      <sheetName val="c - FinancingInputs"/>
      <sheetName val="f - RPSNetShortCalc"/>
      <sheetName val="zz - Cost Impacts"/>
      <sheetName val="e - LoadsAndResources"/>
      <sheetName val="h - EnviroScores"/>
      <sheetName val="g - TxInputs"/>
      <sheetName val="b -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729</v>
          </cell>
        </row>
        <row r="4">
          <cell r="C4" t="str">
            <v>Delivery Type ID</v>
          </cell>
          <cell r="O4" t="str">
            <v>Resource Adequacy Zone</v>
          </cell>
          <cell r="BQ4" t="str">
            <v>MW (Dependable)</v>
          </cell>
          <cell r="BT4" t="str">
            <v>In-Service Date</v>
          </cell>
        </row>
      </sheetData>
      <sheetData sheetId="13" refreshError="1"/>
      <sheetData sheetId="14" refreshError="1"/>
      <sheetData sheetId="15" refreshError="1">
        <row r="13">
          <cell r="E13" t="str">
            <v>Selected for Portfolio as Minor Upgrade?</v>
          </cell>
          <cell r="J13" t="str">
            <v>Selected for Portfolio as New Tx - 1?</v>
          </cell>
          <cell r="K13" t="str">
            <v>Selected for Portfolio as New Tx - 2?</v>
          </cell>
        </row>
      </sheetData>
      <sheetData sheetId="16" refreshError="1"/>
      <sheetData sheetId="17" refreshError="1">
        <row r="1">
          <cell r="E1">
            <v>539</v>
          </cell>
        </row>
        <row r="5">
          <cell r="J5" t="str">
            <v>Dependable MW</v>
          </cell>
          <cell r="O5" t="str">
            <v>RA Zone</v>
          </cell>
          <cell r="Q5" t="str">
            <v>Losses to Delivery Zone, New Transmission</v>
          </cell>
          <cell r="BR5" t="str">
            <v>Year Available (Segment 1)</v>
          </cell>
          <cell r="BS5" t="str">
            <v>Year Available (Segment 2)</v>
          </cell>
        </row>
      </sheetData>
      <sheetData sheetId="18" refreshError="1">
        <row r="1">
          <cell r="E1">
            <v>651</v>
          </cell>
        </row>
        <row r="5">
          <cell r="I5" t="str">
            <v>Dependable MW</v>
          </cell>
          <cell r="N5" t="str">
            <v>RA Zone</v>
          </cell>
          <cell r="O5" t="str">
            <v>First Segment Losses</v>
          </cell>
          <cell r="Q5" t="str">
            <v>Second Segment Losses (where applicable)</v>
          </cell>
          <cell r="CR5" t="str">
            <v>Available Date (Incremental Upgrades)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gram Overview &amp; Inputs"/>
      <sheetName val="AdditionalInputsForDR"/>
      <sheetName val="AdditionalInputsForEE"/>
      <sheetName val="SmartACresults"/>
      <sheetName val="DRresults"/>
      <sheetName val="EEresults"/>
      <sheetName val="Financial Analysis"/>
      <sheetName val="Rates"/>
      <sheetName val="OtherInputs"/>
      <sheetName val="MarketData"/>
      <sheetName val="Trigger Probabilities"/>
      <sheetName val="Avoided Energy Cost Calc"/>
      <sheetName val="ChoosingHrsWithEnergyValue"/>
      <sheetName val="AvoidedGenCapacityCostsCalc"/>
      <sheetName val="AvoidedCostLoadShiftingCalc"/>
      <sheetName val="Avoided Distrib Capacity Csts"/>
      <sheetName val="YumiNotes"/>
    </sheetNames>
    <sheetDataSet>
      <sheetData sheetId="0"/>
      <sheetData sheetId="1" refreshError="1">
        <row r="6">
          <cell r="C6">
            <v>2009</v>
          </cell>
        </row>
        <row r="7">
          <cell r="C7">
            <v>2018</v>
          </cell>
        </row>
        <row r="8">
          <cell r="C8">
            <v>5</v>
          </cell>
        </row>
        <row r="9">
          <cell r="C9">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Prices"/>
      <sheetName val="tables"/>
    </sheetNames>
    <sheetDataSet>
      <sheetData sheetId="0" refreshError="1"/>
      <sheetData sheetId="1" refreshError="1">
        <row r="5">
          <cell r="A5">
            <v>2016</v>
          </cell>
          <cell r="B5">
            <v>6.3793183334598016</v>
          </cell>
          <cell r="F5">
            <v>40544</v>
          </cell>
          <cell r="G5">
            <v>9.2740967642386067</v>
          </cell>
          <cell r="H5">
            <v>7.6945057205884027</v>
          </cell>
          <cell r="I5">
            <v>9.5774881124174964</v>
          </cell>
          <cell r="J5">
            <v>7.7357999574176155</v>
          </cell>
          <cell r="K5">
            <v>9.9374031608304918</v>
          </cell>
          <cell r="L5">
            <v>8.5354818717074679</v>
          </cell>
          <cell r="M5">
            <v>9.2531763247598384</v>
          </cell>
          <cell r="N5">
            <v>8.1537031298419578</v>
          </cell>
          <cell r="P5">
            <v>42005</v>
          </cell>
          <cell r="Q5">
            <v>1.2059409461613677</v>
          </cell>
        </row>
        <row r="6">
          <cell r="A6">
            <v>2017</v>
          </cell>
          <cell r="B6">
            <v>6.6861568852719167</v>
          </cell>
          <cell r="F6">
            <v>40575</v>
          </cell>
          <cell r="G6">
            <v>8.7776912572931121</v>
          </cell>
          <cell r="H6">
            <v>7.2191940052589407</v>
          </cell>
          <cell r="I6">
            <v>9.1306840116517112</v>
          </cell>
          <cell r="J6">
            <v>7.2706215416291338</v>
          </cell>
          <cell r="K6">
            <v>9.3705626009890803</v>
          </cell>
          <cell r="L6">
            <v>7.9346814865592705</v>
          </cell>
          <cell r="M6">
            <v>8.7646281153601322</v>
          </cell>
          <cell r="N6">
            <v>7.7192381138912012</v>
          </cell>
          <cell r="P6">
            <v>42036</v>
          </cell>
          <cell r="Q6">
            <v>1.2213586803545708</v>
          </cell>
        </row>
        <row r="7">
          <cell r="A7">
            <v>2018</v>
          </cell>
          <cell r="B7">
            <v>6.9053593590944367</v>
          </cell>
          <cell r="F7">
            <v>40603</v>
          </cell>
          <cell r="G7">
            <v>8.2024951686125629</v>
          </cell>
          <cell r="H7">
            <v>6.6884698509988683</v>
          </cell>
          <cell r="I7">
            <v>8.6639339392859274</v>
          </cell>
          <cell r="J7">
            <v>6.8840967147864314</v>
          </cell>
          <cell r="K7">
            <v>8.3871047952954623</v>
          </cell>
          <cell r="L7">
            <v>7.1226983949374008</v>
          </cell>
          <cell r="M7">
            <v>7.7779021048574588</v>
          </cell>
          <cell r="N7">
            <v>6.9100990886825056</v>
          </cell>
          <cell r="P7">
            <v>42064</v>
          </cell>
          <cell r="Q7">
            <v>1.2052529589516703</v>
          </cell>
        </row>
        <row r="8">
          <cell r="A8">
            <v>2019</v>
          </cell>
          <cell r="B8">
            <v>7.2547334469304117</v>
          </cell>
          <cell r="F8">
            <v>40634</v>
          </cell>
          <cell r="G8">
            <v>8.6192205928516969</v>
          </cell>
          <cell r="H8">
            <v>6.4038746132113546</v>
          </cell>
          <cell r="I8">
            <v>9.4484829329962068</v>
          </cell>
          <cell r="J8">
            <v>6.7082806573957017</v>
          </cell>
          <cell r="K8">
            <v>9.5327323677369247</v>
          </cell>
          <cell r="L8">
            <v>7.437793308349371</v>
          </cell>
          <cell r="M8">
            <v>8.5418143759073573</v>
          </cell>
          <cell r="N8">
            <v>7.0309598568486447</v>
          </cell>
          <cell r="P8">
            <v>42095</v>
          </cell>
          <cell r="Q8">
            <v>0.9220904508566572</v>
          </cell>
        </row>
        <row r="9">
          <cell r="A9">
            <v>2020</v>
          </cell>
          <cell r="B9">
            <v>7.5435850692305397</v>
          </cell>
          <cell r="F9">
            <v>40664</v>
          </cell>
          <cell r="G9">
            <v>8.983897662763539</v>
          </cell>
          <cell r="H9">
            <v>6.2676916889665737</v>
          </cell>
          <cell r="I9">
            <v>9.8609272605448517</v>
          </cell>
          <cell r="J9">
            <v>6.6006438855387231</v>
          </cell>
          <cell r="K9">
            <v>7.415765718484308</v>
          </cell>
          <cell r="L9">
            <v>5.3304642944613558</v>
          </cell>
          <cell r="M9">
            <v>6.1439417795038658</v>
          </cell>
          <cell r="N9">
            <v>4.8231342500262411</v>
          </cell>
          <cell r="P9">
            <v>42125</v>
          </cell>
          <cell r="Q9">
            <v>0.89110698440929537</v>
          </cell>
        </row>
        <row r="10">
          <cell r="A10">
            <v>2021</v>
          </cell>
          <cell r="B10">
            <v>7.826963644291717</v>
          </cell>
          <cell r="F10">
            <v>40695</v>
          </cell>
          <cell r="G10">
            <v>9.4206729274208598</v>
          </cell>
          <cell r="H10">
            <v>6.1524348529137383</v>
          </cell>
          <cell r="I10">
            <v>10.342387995853832</v>
          </cell>
          <cell r="J10">
            <v>6.5746392668520386</v>
          </cell>
          <cell r="K10">
            <v>6.9333755563765589</v>
          </cell>
          <cell r="L10">
            <v>4.834538449358738</v>
          </cell>
          <cell r="M10">
            <v>5.6051089882303264</v>
          </cell>
          <cell r="N10">
            <v>4.2486937246002006</v>
          </cell>
          <cell r="P10">
            <v>42156</v>
          </cell>
          <cell r="Q10">
            <v>0.88649594448273783</v>
          </cell>
        </row>
        <row r="11">
          <cell r="A11">
            <v>2022</v>
          </cell>
          <cell r="B11">
            <v>8.1570826142531434</v>
          </cell>
          <cell r="F11">
            <v>40725</v>
          </cell>
          <cell r="G11">
            <v>10.967204084974618</v>
          </cell>
          <cell r="H11">
            <v>7.3511678799517668</v>
          </cell>
          <cell r="I11">
            <v>11.85133239831697</v>
          </cell>
          <cell r="J11">
            <v>7.6796010596852113</v>
          </cell>
          <cell r="K11">
            <v>9.985049303700718</v>
          </cell>
          <cell r="L11">
            <v>7.3006433838969249</v>
          </cell>
          <cell r="M11">
            <v>8.7570763829394078</v>
          </cell>
          <cell r="N11">
            <v>6.7647701120462305</v>
          </cell>
          <cell r="P11">
            <v>42186</v>
          </cell>
          <cell r="Q11">
            <v>0.92580598178076678</v>
          </cell>
        </row>
        <row r="12">
          <cell r="A12">
            <v>2023</v>
          </cell>
          <cell r="B12">
            <v>8.4883837084142524</v>
          </cell>
          <cell r="F12">
            <v>40756</v>
          </cell>
          <cell r="G12">
            <v>11.268854057407928</v>
          </cell>
          <cell r="H12">
            <v>7.9862906442510821</v>
          </cell>
          <cell r="I12">
            <v>12.057979025596143</v>
          </cell>
          <cell r="J12">
            <v>8.2162543952584954</v>
          </cell>
          <cell r="K12">
            <v>11.568659930429021</v>
          </cell>
          <cell r="L12">
            <v>8.9233062779526247</v>
          </cell>
          <cell r="M12">
            <v>10.438959748219315</v>
          </cell>
          <cell r="N12">
            <v>8.451217492131855</v>
          </cell>
          <cell r="P12">
            <v>42217</v>
          </cell>
          <cell r="Q12">
            <v>0.93306802809995248</v>
          </cell>
        </row>
        <row r="13">
          <cell r="A13">
            <v>2024</v>
          </cell>
          <cell r="B13">
            <v>8.8456411270281361</v>
          </cell>
          <cell r="F13">
            <v>40787</v>
          </cell>
          <cell r="G13">
            <v>11.192875556597141</v>
          </cell>
          <cell r="H13">
            <v>8.2493555191000691</v>
          </cell>
          <cell r="I13">
            <v>11.991508124438639</v>
          </cell>
          <cell r="J13">
            <v>8.5147383032579409</v>
          </cell>
          <cell r="K13">
            <v>11.897213123368775</v>
          </cell>
          <cell r="L13">
            <v>9.2259454535900094</v>
          </cell>
          <cell r="M13">
            <v>10.749881763562158</v>
          </cell>
          <cell r="N13">
            <v>8.807300881080419</v>
          </cell>
          <cell r="P13">
            <v>42248</v>
          </cell>
          <cell r="Q13">
            <v>0.88233462349434455</v>
          </cell>
        </row>
        <row r="14">
          <cell r="A14">
            <v>2025</v>
          </cell>
          <cell r="B14">
            <v>9.1993880837161726</v>
          </cell>
          <cell r="F14">
            <v>40817</v>
          </cell>
          <cell r="G14">
            <v>10.140446413463165</v>
          </cell>
          <cell r="H14">
            <v>8.2652637408279102</v>
          </cell>
          <cell r="I14">
            <v>10.633454734651405</v>
          </cell>
          <cell r="J14">
            <v>8.4823751300728407</v>
          </cell>
          <cell r="K14">
            <v>10.564215374568203</v>
          </cell>
          <cell r="L14">
            <v>8.5775173148641439</v>
          </cell>
          <cell r="M14">
            <v>9.6378916252771241</v>
          </cell>
          <cell r="N14">
            <v>8.271607059996219</v>
          </cell>
          <cell r="P14">
            <v>42278</v>
          </cell>
          <cell r="Q14">
            <v>0.89596846202390146</v>
          </cell>
        </row>
        <row r="15">
          <cell r="A15">
            <v>2026</v>
          </cell>
          <cell r="B15">
            <v>9.5266054895263022</v>
          </cell>
          <cell r="F15">
            <v>40848</v>
          </cell>
          <cell r="G15">
            <v>10.255783876993823</v>
          </cell>
          <cell r="H15">
            <v>8.3977582986061226</v>
          </cell>
          <cell r="I15">
            <v>10.522774172324073</v>
          </cell>
          <cell r="J15">
            <v>8.3889104883811338</v>
          </cell>
          <cell r="K15">
            <v>10.821490026129629</v>
          </cell>
          <cell r="L15">
            <v>9.0736728060671723</v>
          </cell>
          <cell r="M15">
            <v>9.9754636415779743</v>
          </cell>
          <cell r="N15">
            <v>8.7072206997641963</v>
          </cell>
          <cell r="P15">
            <v>42309</v>
          </cell>
          <cell r="Q15">
            <v>0.95913538636492579</v>
          </cell>
        </row>
        <row r="16">
          <cell r="A16">
            <v>2027</v>
          </cell>
          <cell r="B16">
            <v>9.8782549405574276</v>
          </cell>
          <cell r="F16">
            <v>40878</v>
          </cell>
          <cell r="G16">
            <v>9.7944377267230962</v>
          </cell>
          <cell r="H16">
            <v>7.8327201625974432</v>
          </cell>
          <cell r="I16">
            <v>10.095204844838932</v>
          </cell>
          <cell r="J16">
            <v>7.8607780209746076</v>
          </cell>
          <cell r="K16">
            <v>10.386732533521524</v>
          </cell>
          <cell r="L16">
            <v>8.8553281580804519</v>
          </cell>
          <cell r="M16">
            <v>9.7388849682427665</v>
          </cell>
          <cell r="N16">
            <v>8.5518701482004236</v>
          </cell>
          <cell r="P16">
            <v>42339</v>
          </cell>
          <cell r="Q16">
            <v>1.0714415530198091</v>
          </cell>
        </row>
        <row r="17">
          <cell r="A17">
            <v>2028</v>
          </cell>
          <cell r="B17">
            <v>10.212863238502655</v>
          </cell>
        </row>
        <row r="18">
          <cell r="A18">
            <v>2029</v>
          </cell>
          <cell r="B18">
            <v>10.569042956677208</v>
          </cell>
        </row>
        <row r="19">
          <cell r="A19">
            <v>2030</v>
          </cell>
          <cell r="B19">
            <v>10.994894021922823</v>
          </cell>
        </row>
        <row r="20">
          <cell r="A20">
            <v>2031</v>
          </cell>
          <cell r="B20">
            <v>11.317256470890971</v>
          </cell>
        </row>
        <row r="21">
          <cell r="A21">
            <v>2032</v>
          </cell>
          <cell r="B21">
            <v>11.639618919859119</v>
          </cell>
        </row>
        <row r="22">
          <cell r="A22">
            <v>2033</v>
          </cell>
          <cell r="B22">
            <v>11.961981368827267</v>
          </cell>
        </row>
        <row r="23">
          <cell r="A23">
            <v>2034</v>
          </cell>
          <cell r="B23">
            <v>12.284343817795415</v>
          </cell>
        </row>
        <row r="24">
          <cell r="A24">
            <v>2035</v>
          </cell>
          <cell r="B24">
            <v>12.606706266763563</v>
          </cell>
        </row>
        <row r="25">
          <cell r="A25">
            <v>2036</v>
          </cell>
          <cell r="B25">
            <v>12.929068715731711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HP Data"/>
      <sheetName val="CAP Summary"/>
      <sheetName val="2013 Summary"/>
      <sheetName val="CSI"/>
      <sheetName val="CSI - THERM"/>
      <sheetName val="SGIP"/>
      <sheetName val="NSHP"/>
      <sheetName val="Budget"/>
      <sheetName val="Budget by Funding"/>
      <sheetName val="Cost Type"/>
      <sheetName val="BW Inception"/>
      <sheetName val="Program Summary"/>
      <sheetName val="Labor"/>
      <sheetName val="By Budget Owner (NON-INCENTIVE)"/>
      <sheetName val="By Cost Type"/>
      <sheetName val="Allocation and Question"/>
      <sheetName val="SAPBEXqueries"/>
      <sheetName val="SAPBEXfilters"/>
      <sheetName val="Vlookups"/>
      <sheetName val="LAYOUT"/>
      <sheetName val="PCC Owner"/>
      <sheetName val="Orders"/>
      <sheetName val="2. YTD Detail Data "/>
      <sheetName val="1. ORDERS BW"/>
      <sheetName val="Ord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2">
          <cell r="E112">
            <v>0</v>
          </cell>
          <cell r="F112">
            <v>1075509113.8699999</v>
          </cell>
        </row>
        <row r="113">
          <cell r="E113" t="str">
            <v>Result</v>
          </cell>
          <cell r="F113">
            <v>596967344.49000001</v>
          </cell>
        </row>
        <row r="114">
          <cell r="E114" t="str">
            <v>GENRL-MARKET DscResult</v>
          </cell>
          <cell r="F114">
            <v>525928426.02999997</v>
          </cell>
        </row>
        <row r="115">
          <cell r="E115" t="str">
            <v>GENRL-MARKET DscAdministration</v>
          </cell>
          <cell r="F115">
            <v>30747588.200000003</v>
          </cell>
        </row>
        <row r="116">
          <cell r="E116" t="str">
            <v>GENRL-MARKET DscIncentives</v>
          </cell>
          <cell r="F116">
            <v>487571596.26999998</v>
          </cell>
        </row>
        <row r="117">
          <cell r="E117" t="str">
            <v>GENRL-MARKET DscEM&amp;V</v>
          </cell>
          <cell r="F117">
            <v>4017947.36</v>
          </cell>
        </row>
        <row r="118">
          <cell r="E118" t="str">
            <v>GENRL-MARKET DscMarketing</v>
          </cell>
          <cell r="F118">
            <v>3342085.87</v>
          </cell>
        </row>
        <row r="119">
          <cell r="E119" t="str">
            <v>LISP-MASH DscResult</v>
          </cell>
          <cell r="F119">
            <v>26473734.969999999</v>
          </cell>
        </row>
        <row r="120">
          <cell r="E120" t="str">
            <v>LISP-MASH DscAdministration</v>
          </cell>
          <cell r="F120">
            <v>925835.87</v>
          </cell>
        </row>
        <row r="121">
          <cell r="E121" t="str">
            <v>LISP-MASH DscIncentives</v>
          </cell>
          <cell r="F121">
            <v>25219970</v>
          </cell>
        </row>
        <row r="122">
          <cell r="E122" t="str">
            <v>LISP-MASH DscEM&amp;V</v>
          </cell>
          <cell r="F122">
            <v>284415.07</v>
          </cell>
        </row>
        <row r="123">
          <cell r="E123" t="str">
            <v>LISP-MASH DscMarketing</v>
          </cell>
          <cell r="F123">
            <v>43514.03</v>
          </cell>
        </row>
        <row r="124">
          <cell r="E124" t="str">
            <v>LISP-MASH DscNot assigned</v>
          </cell>
          <cell r="F124">
            <v>0</v>
          </cell>
        </row>
        <row r="125">
          <cell r="E125" t="str">
            <v>LISP-SASH DscResult</v>
          </cell>
          <cell r="F125">
            <v>28140795.739999998</v>
          </cell>
        </row>
        <row r="126">
          <cell r="E126" t="str">
            <v>LISP-SASH DscAdministration</v>
          </cell>
          <cell r="F126">
            <v>3239659.94</v>
          </cell>
        </row>
        <row r="127">
          <cell r="E127" t="str">
            <v>LISP-SASH DscIncentives</v>
          </cell>
          <cell r="F127">
            <v>24901135.800000001</v>
          </cell>
        </row>
        <row r="128">
          <cell r="E128" t="str">
            <v>LISP-SASH DscNot assigned</v>
          </cell>
          <cell r="F128">
            <v>0</v>
          </cell>
        </row>
        <row r="129">
          <cell r="E129" t="str">
            <v>CSI - Research, Development, and DeploymResult</v>
          </cell>
          <cell r="F129">
            <v>15187875.34</v>
          </cell>
        </row>
        <row r="130">
          <cell r="E130" t="str">
            <v>CSI - Research, Development, and DeploymResearch and Development</v>
          </cell>
          <cell r="F130">
            <v>15187875.34</v>
          </cell>
        </row>
        <row r="131">
          <cell r="E131" t="str">
            <v>THERMAL-ELEC DscResult</v>
          </cell>
          <cell r="F131">
            <v>1236512.4099999999</v>
          </cell>
        </row>
        <row r="132">
          <cell r="E132" t="str">
            <v>THERMAL-ELEC DscAdministration</v>
          </cell>
          <cell r="F132">
            <v>407830.01</v>
          </cell>
        </row>
        <row r="133">
          <cell r="E133" t="str">
            <v>THERMAL-ELEC DscIncentives</v>
          </cell>
          <cell r="F133">
            <v>162964</v>
          </cell>
        </row>
        <row r="134">
          <cell r="E134" t="str">
            <v>THERMAL-ELEC DscEM&amp;V</v>
          </cell>
          <cell r="F134">
            <v>0</v>
          </cell>
        </row>
        <row r="135">
          <cell r="E135" t="str">
            <v>THERMAL-ELEC DscMarketing</v>
          </cell>
          <cell r="F135">
            <v>665718.4</v>
          </cell>
        </row>
        <row r="136">
          <cell r="E136" t="str">
            <v>THERMAL-ELEC DscNot assigned</v>
          </cell>
          <cell r="F136">
            <v>0</v>
          </cell>
        </row>
        <row r="137">
          <cell r="E137" t="str">
            <v>Not assignedResult</v>
          </cell>
          <cell r="F137">
            <v>0</v>
          </cell>
        </row>
        <row r="138">
          <cell r="E138" t="str">
            <v>Not assignedAdministration</v>
          </cell>
          <cell r="F138">
            <v>0</v>
          </cell>
        </row>
        <row r="139">
          <cell r="E139" t="str">
            <v>Not assignedEM&amp;V</v>
          </cell>
          <cell r="F139">
            <v>0</v>
          </cell>
        </row>
        <row r="140">
          <cell r="E140" t="str">
            <v>Not assignedMarketing</v>
          </cell>
          <cell r="F140">
            <v>0</v>
          </cell>
        </row>
        <row r="141">
          <cell r="E141" t="str">
            <v>Not assignedResearch and Development</v>
          </cell>
          <cell r="F141">
            <v>0</v>
          </cell>
        </row>
        <row r="142">
          <cell r="E142" t="str">
            <v>Not assignedNot assigned</v>
          </cell>
          <cell r="F142">
            <v>0</v>
          </cell>
        </row>
        <row r="143">
          <cell r="E143" t="str">
            <v>Result</v>
          </cell>
          <cell r="F143">
            <v>9473320.1300000008</v>
          </cell>
        </row>
        <row r="144">
          <cell r="E144" t="str">
            <v>THERMAL-GAS ProgramResult</v>
          </cell>
          <cell r="F144">
            <v>9473320.1300000008</v>
          </cell>
        </row>
        <row r="145">
          <cell r="E145" t="str">
            <v>THERMAL-GAS ProgramAdministration</v>
          </cell>
          <cell r="F145">
            <v>2031201.17</v>
          </cell>
        </row>
        <row r="146">
          <cell r="E146" t="str">
            <v>THERMAL-GAS ProgramIncentives</v>
          </cell>
          <cell r="F146">
            <v>4810657.5</v>
          </cell>
        </row>
        <row r="147">
          <cell r="E147" t="str">
            <v>THERMAL-GAS ProgramEM&amp;V</v>
          </cell>
          <cell r="F147">
            <v>2543.3200000000002</v>
          </cell>
        </row>
        <row r="148">
          <cell r="E148" t="str">
            <v>THERMAL-GAS ProgramMarketing</v>
          </cell>
          <cell r="F148">
            <v>2628918.14</v>
          </cell>
        </row>
        <row r="149">
          <cell r="E149" t="str">
            <v>Not assignedResult</v>
          </cell>
          <cell r="F149">
            <v>0</v>
          </cell>
        </row>
        <row r="150">
          <cell r="E150" t="str">
            <v>Not assignedAdministration</v>
          </cell>
        </row>
        <row r="151">
          <cell r="E151" t="str">
            <v>Not assignedEM&amp;V</v>
          </cell>
        </row>
        <row r="152">
          <cell r="E152" t="str">
            <v>Not assignedMarketing</v>
          </cell>
        </row>
        <row r="153">
          <cell r="E153" t="str">
            <v>Not assignedNot assigned</v>
          </cell>
        </row>
        <row r="154">
          <cell r="E154" t="str">
            <v>Result</v>
          </cell>
        </row>
        <row r="155">
          <cell r="E155" t="str">
            <v>SGIP2010Result</v>
          </cell>
        </row>
        <row r="156">
          <cell r="E156" t="str">
            <v>SGIP2010Marketing</v>
          </cell>
        </row>
        <row r="157">
          <cell r="E157" t="str">
            <v>SGIP2010Admin</v>
          </cell>
          <cell r="F157">
            <v>437909344.70999998</v>
          </cell>
        </row>
        <row r="158">
          <cell r="E158" t="str">
            <v>SGIP2012 Program Level 3 DscAdministration</v>
          </cell>
        </row>
        <row r="159">
          <cell r="E159" t="str">
            <v>SGIP2012 Program Level 3 DscIncentives</v>
          </cell>
        </row>
        <row r="160">
          <cell r="E160" t="str">
            <v>SGIP2012 Program Level 3 DscEM&amp;V</v>
          </cell>
        </row>
        <row r="161">
          <cell r="E161" t="str">
            <v>Not assignedResult</v>
          </cell>
        </row>
        <row r="162">
          <cell r="E162" t="str">
            <v>Not assignedAdministration</v>
          </cell>
        </row>
        <row r="163">
          <cell r="E163" t="str">
            <v>Not assignedEM&amp;V</v>
          </cell>
        </row>
        <row r="164">
          <cell r="E164" t="str">
            <v>Not assignedNot assigned</v>
          </cell>
        </row>
        <row r="165">
          <cell r="E165" t="str">
            <v>Result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AC Total I"/>
      <sheetName val="SmartAC Total E"/>
      <sheetName val="PC_TOTAL E"/>
      <sheetName val="PC_TOTAL I"/>
      <sheetName val="Industry_Chart"/>
      <sheetName val="LCA_Chart"/>
      <sheetName val="Industry_Pie_Chart"/>
      <sheetName val="LCA_Pie_Chart"/>
      <sheetName val="Enrollment"/>
      <sheetName val="SMARTACPDP I"/>
      <sheetName val="SMARTACPDP E"/>
      <sheetName val="SMARTAC E"/>
      <sheetName val="BIP E"/>
      <sheetName val="BEC E"/>
      <sheetName val="ABEC E"/>
      <sheetName val="CBP E"/>
      <sheetName val="AMP E"/>
      <sheetName val="DBP E"/>
      <sheetName val="NO_METER E"/>
      <sheetName val="TOU E"/>
      <sheetName val="PDP E"/>
      <sheetName val="NONE E"/>
      <sheetName val="PC_COMM_DO E"/>
      <sheetName val="PC_BE_DO E"/>
      <sheetName val="PC_BE_DA E"/>
      <sheetName val="PC_COMM_DA E"/>
      <sheetName val="PC_TOTAL"/>
      <sheetName val="CPP E"/>
      <sheetName val="SmartRate E"/>
      <sheetName val="SMARTAC I"/>
      <sheetName val="BIP I"/>
      <sheetName val="BEC I"/>
      <sheetName val="ABEC I"/>
      <sheetName val="CBP I"/>
      <sheetName val="AMP I"/>
      <sheetName val="DBP I"/>
      <sheetName val="NO_METER I"/>
      <sheetName val="TOU I"/>
      <sheetName val="PDP I"/>
      <sheetName val="NONE I"/>
      <sheetName val="PC_COMM_DO I"/>
      <sheetName val="PC_BE_DO I"/>
      <sheetName val="PC_BE_DA I"/>
      <sheetName val="CPP I"/>
      <sheetName val="SmartRate I"/>
      <sheetName val="PC_COMM_DA I"/>
      <sheetName val="Chart3 E  SOURCE"/>
      <sheetName val="BIP"/>
      <sheetName val="BIP and PC Option C DO"/>
      <sheetName val="DBP"/>
      <sheetName val="DBP and PC Option BE DA"/>
      <sheetName val="All PC DBP BIP"/>
      <sheetName val="SmartRate and CPP"/>
      <sheetName val="Dyn Rates"/>
      <sheetName val="AMP"/>
      <sheetName val="ABEC BEC"/>
      <sheetName val="SmartAC"/>
      <sheetName val="Non Res TOU"/>
      <sheetName val="Chart1 E"/>
      <sheetName val="Chart2 E"/>
      <sheetName val="Chart3 E"/>
      <sheetName val="Chart4 E"/>
      <sheetName val="Chart5 E"/>
      <sheetName val="Chart 6 E"/>
      <sheetName val="Chart 7 E"/>
      <sheetName val="Chart 8 E"/>
      <sheetName val="Chart 9 E"/>
      <sheetName val="Rework Attach B"/>
      <sheetName val="Sheet1"/>
      <sheetName val="Chart1 I"/>
      <sheetName val="Chart2 I"/>
      <sheetName val="Chart3 I"/>
      <sheetName val="Chart4 I"/>
      <sheetName val="Chart 5 I"/>
      <sheetName val="Chart 6 I"/>
      <sheetName val="Char7 I"/>
      <sheetName val="Chart 8 I"/>
      <sheetName val="SmartAC Res I"/>
      <sheetName val="TOU Res I"/>
      <sheetName val="SmartRate Res I"/>
      <sheetName val="SmartAC Res E"/>
      <sheetName val="TOU Res E"/>
      <sheetName val="SmartRate Res E"/>
      <sheetName val="PLS"/>
      <sheetName val="Program Totals E"/>
      <sheetName val="Program Totals I"/>
      <sheetName val="Include column"/>
      <sheetName val="Table Summary Total"/>
      <sheetName val="Table Summary Small"/>
      <sheetName val="Table Summary Medium"/>
      <sheetName val="Table Summary Lar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0</v>
          </cell>
          <cell r="N2">
            <v>0</v>
          </cell>
        </row>
        <row r="3">
          <cell r="A3">
            <v>0</v>
          </cell>
          <cell r="N3">
            <v>0</v>
          </cell>
        </row>
        <row r="4">
          <cell r="A4">
            <v>0</v>
          </cell>
          <cell r="N4">
            <v>0</v>
          </cell>
        </row>
        <row r="5">
          <cell r="A5">
            <v>0</v>
          </cell>
          <cell r="N5">
            <v>0</v>
          </cell>
        </row>
        <row r="6">
          <cell r="A6">
            <v>0</v>
          </cell>
          <cell r="N6">
            <v>1</v>
          </cell>
        </row>
        <row r="7">
          <cell r="A7">
            <v>0</v>
          </cell>
          <cell r="N7">
            <v>0</v>
          </cell>
        </row>
        <row r="8">
          <cell r="A8">
            <v>0</v>
          </cell>
          <cell r="N8">
            <v>0</v>
          </cell>
        </row>
        <row r="9">
          <cell r="A9">
            <v>1</v>
          </cell>
          <cell r="N9">
            <v>0</v>
          </cell>
        </row>
        <row r="10">
          <cell r="A10">
            <v>0</v>
          </cell>
          <cell r="N10">
            <v>0</v>
          </cell>
        </row>
        <row r="11">
          <cell r="A11">
            <v>0</v>
          </cell>
          <cell r="N11">
            <v>1</v>
          </cell>
        </row>
        <row r="12">
          <cell r="A12">
            <v>0</v>
          </cell>
          <cell r="N12">
            <v>0</v>
          </cell>
        </row>
        <row r="13">
          <cell r="A13">
            <v>0</v>
          </cell>
          <cell r="N13">
            <v>0</v>
          </cell>
        </row>
        <row r="14">
          <cell r="A14">
            <v>0</v>
          </cell>
          <cell r="N14">
            <v>0</v>
          </cell>
        </row>
        <row r="15">
          <cell r="A15">
            <v>0</v>
          </cell>
          <cell r="N15">
            <v>0</v>
          </cell>
        </row>
        <row r="16">
          <cell r="A16">
            <v>0</v>
          </cell>
          <cell r="N16">
            <v>1</v>
          </cell>
        </row>
        <row r="17">
          <cell r="A17">
            <v>1</v>
          </cell>
          <cell r="N17">
            <v>0</v>
          </cell>
        </row>
        <row r="18">
          <cell r="A18">
            <v>0</v>
          </cell>
          <cell r="N18">
            <v>0</v>
          </cell>
        </row>
        <row r="19">
          <cell r="A19">
            <v>0</v>
          </cell>
          <cell r="N19">
            <v>0</v>
          </cell>
        </row>
        <row r="20">
          <cell r="A20">
            <v>0</v>
          </cell>
          <cell r="N20">
            <v>0</v>
          </cell>
        </row>
        <row r="21">
          <cell r="A21">
            <v>0</v>
          </cell>
          <cell r="N21">
            <v>1</v>
          </cell>
        </row>
        <row r="22">
          <cell r="A22">
            <v>0</v>
          </cell>
        </row>
        <row r="23">
          <cell r="A23">
            <v>0</v>
          </cell>
        </row>
        <row r="24">
          <cell r="A24">
            <v>0</v>
          </cell>
        </row>
        <row r="25">
          <cell r="A25">
            <v>1</v>
          </cell>
        </row>
        <row r="26">
          <cell r="A26">
            <v>0</v>
          </cell>
        </row>
        <row r="27">
          <cell r="A27">
            <v>0</v>
          </cell>
        </row>
        <row r="28">
          <cell r="A28">
            <v>0</v>
          </cell>
        </row>
        <row r="29">
          <cell r="A29">
            <v>0</v>
          </cell>
        </row>
        <row r="30">
          <cell r="A30">
            <v>0</v>
          </cell>
        </row>
        <row r="31">
          <cell r="A31">
            <v>0</v>
          </cell>
        </row>
        <row r="32">
          <cell r="A32">
            <v>0</v>
          </cell>
        </row>
        <row r="33">
          <cell r="A33">
            <v>1</v>
          </cell>
        </row>
        <row r="34">
          <cell r="A34">
            <v>0</v>
          </cell>
        </row>
        <row r="35">
          <cell r="A35">
            <v>0</v>
          </cell>
        </row>
        <row r="36">
          <cell r="A36">
            <v>0</v>
          </cell>
        </row>
        <row r="37">
          <cell r="A37">
            <v>0</v>
          </cell>
        </row>
        <row r="38">
          <cell r="A38">
            <v>0</v>
          </cell>
        </row>
        <row r="39">
          <cell r="A39">
            <v>0</v>
          </cell>
        </row>
        <row r="40">
          <cell r="A40">
            <v>0</v>
          </cell>
        </row>
        <row r="41">
          <cell r="A41">
            <v>1</v>
          </cell>
        </row>
        <row r="42">
          <cell r="A42">
            <v>0</v>
          </cell>
        </row>
        <row r="43">
          <cell r="A43">
            <v>0</v>
          </cell>
        </row>
        <row r="44">
          <cell r="A44">
            <v>0</v>
          </cell>
        </row>
        <row r="45">
          <cell r="A45">
            <v>0</v>
          </cell>
        </row>
        <row r="46">
          <cell r="A46">
            <v>0</v>
          </cell>
        </row>
        <row r="47">
          <cell r="A47">
            <v>0</v>
          </cell>
        </row>
        <row r="48">
          <cell r="A48">
            <v>0</v>
          </cell>
        </row>
        <row r="49">
          <cell r="A49">
            <v>1</v>
          </cell>
        </row>
        <row r="50">
          <cell r="A50">
            <v>0</v>
          </cell>
        </row>
        <row r="51">
          <cell r="A51">
            <v>0</v>
          </cell>
        </row>
        <row r="52">
          <cell r="A52">
            <v>0</v>
          </cell>
        </row>
        <row r="53">
          <cell r="A53">
            <v>0</v>
          </cell>
        </row>
        <row r="54">
          <cell r="A54">
            <v>0</v>
          </cell>
        </row>
        <row r="55">
          <cell r="A55">
            <v>0</v>
          </cell>
        </row>
        <row r="56">
          <cell r="A56">
            <v>0</v>
          </cell>
        </row>
        <row r="57">
          <cell r="A57">
            <v>1</v>
          </cell>
        </row>
        <row r="58">
          <cell r="A58">
            <v>0</v>
          </cell>
        </row>
        <row r="59">
          <cell r="A59">
            <v>0</v>
          </cell>
        </row>
        <row r="60">
          <cell r="A60">
            <v>0</v>
          </cell>
        </row>
        <row r="61">
          <cell r="A61">
            <v>0</v>
          </cell>
        </row>
        <row r="62">
          <cell r="A62">
            <v>0</v>
          </cell>
        </row>
        <row r="63">
          <cell r="A63">
            <v>0</v>
          </cell>
        </row>
        <row r="64">
          <cell r="A64">
            <v>0</v>
          </cell>
        </row>
        <row r="65">
          <cell r="A65">
            <v>1</v>
          </cell>
        </row>
        <row r="66">
          <cell r="A66">
            <v>0</v>
          </cell>
        </row>
        <row r="67">
          <cell r="A67">
            <v>0</v>
          </cell>
        </row>
        <row r="68">
          <cell r="A68">
            <v>0</v>
          </cell>
        </row>
        <row r="69">
          <cell r="A69">
            <v>0</v>
          </cell>
        </row>
        <row r="70">
          <cell r="A70">
            <v>0</v>
          </cell>
        </row>
        <row r="71">
          <cell r="A71">
            <v>0</v>
          </cell>
        </row>
        <row r="72">
          <cell r="A72">
            <v>0</v>
          </cell>
        </row>
        <row r="73">
          <cell r="A73">
            <v>1</v>
          </cell>
        </row>
        <row r="74">
          <cell r="A74">
            <v>0</v>
          </cell>
        </row>
        <row r="75">
          <cell r="A75">
            <v>0</v>
          </cell>
        </row>
        <row r="76">
          <cell r="A76">
            <v>0</v>
          </cell>
        </row>
        <row r="77">
          <cell r="A77">
            <v>0</v>
          </cell>
        </row>
        <row r="78">
          <cell r="A78">
            <v>0</v>
          </cell>
        </row>
        <row r="79">
          <cell r="A79">
            <v>0</v>
          </cell>
        </row>
        <row r="80">
          <cell r="A80">
            <v>0</v>
          </cell>
        </row>
        <row r="81">
          <cell r="A81">
            <v>1</v>
          </cell>
        </row>
        <row r="82">
          <cell r="A82">
            <v>0</v>
          </cell>
        </row>
        <row r="83">
          <cell r="A83">
            <v>0</v>
          </cell>
        </row>
        <row r="84">
          <cell r="A84">
            <v>0</v>
          </cell>
        </row>
        <row r="85">
          <cell r="A85">
            <v>0</v>
          </cell>
        </row>
        <row r="86">
          <cell r="A86">
            <v>0</v>
          </cell>
        </row>
        <row r="87">
          <cell r="A87">
            <v>0</v>
          </cell>
        </row>
        <row r="88">
          <cell r="A88">
            <v>0</v>
          </cell>
        </row>
        <row r="89">
          <cell r="A89">
            <v>1</v>
          </cell>
        </row>
        <row r="90">
          <cell r="A90">
            <v>0</v>
          </cell>
        </row>
        <row r="91">
          <cell r="A91">
            <v>0</v>
          </cell>
        </row>
        <row r="92">
          <cell r="A92">
            <v>0</v>
          </cell>
        </row>
        <row r="93">
          <cell r="A93">
            <v>0</v>
          </cell>
        </row>
        <row r="94">
          <cell r="A94">
            <v>0</v>
          </cell>
        </row>
        <row r="95">
          <cell r="A95">
            <v>0</v>
          </cell>
        </row>
        <row r="96">
          <cell r="A96">
            <v>0</v>
          </cell>
        </row>
        <row r="97">
          <cell r="A97">
            <v>1</v>
          </cell>
        </row>
        <row r="98">
          <cell r="A98">
            <v>0</v>
          </cell>
        </row>
        <row r="99">
          <cell r="A99">
            <v>0</v>
          </cell>
        </row>
        <row r="100">
          <cell r="A100">
            <v>0</v>
          </cell>
        </row>
        <row r="101">
          <cell r="A101">
            <v>0</v>
          </cell>
        </row>
        <row r="102">
          <cell r="A102">
            <v>0</v>
          </cell>
        </row>
        <row r="103">
          <cell r="A103">
            <v>0</v>
          </cell>
        </row>
        <row r="104">
          <cell r="A104">
            <v>0</v>
          </cell>
        </row>
        <row r="105">
          <cell r="A105">
            <v>1</v>
          </cell>
        </row>
        <row r="106">
          <cell r="A106">
            <v>0</v>
          </cell>
        </row>
        <row r="107">
          <cell r="A107">
            <v>0</v>
          </cell>
        </row>
        <row r="108">
          <cell r="A108">
            <v>0</v>
          </cell>
        </row>
        <row r="109">
          <cell r="A109">
            <v>0</v>
          </cell>
        </row>
        <row r="110">
          <cell r="A110">
            <v>0</v>
          </cell>
        </row>
        <row r="111">
          <cell r="A111">
            <v>0</v>
          </cell>
        </row>
        <row r="112">
          <cell r="A112">
            <v>0</v>
          </cell>
        </row>
        <row r="113">
          <cell r="A113">
            <v>1</v>
          </cell>
        </row>
        <row r="114">
          <cell r="A114">
            <v>0</v>
          </cell>
        </row>
        <row r="115">
          <cell r="A115">
            <v>0</v>
          </cell>
        </row>
        <row r="116">
          <cell r="A116">
            <v>0</v>
          </cell>
        </row>
        <row r="117">
          <cell r="A117">
            <v>0</v>
          </cell>
        </row>
        <row r="118">
          <cell r="A118">
            <v>0</v>
          </cell>
        </row>
        <row r="119">
          <cell r="A119">
            <v>0</v>
          </cell>
        </row>
        <row r="120">
          <cell r="A120">
            <v>0</v>
          </cell>
        </row>
        <row r="121">
          <cell r="A121">
            <v>1</v>
          </cell>
        </row>
        <row r="122">
          <cell r="A122">
            <v>0</v>
          </cell>
        </row>
        <row r="123">
          <cell r="A123">
            <v>0</v>
          </cell>
        </row>
        <row r="124">
          <cell r="A124">
            <v>0</v>
          </cell>
        </row>
        <row r="125">
          <cell r="A125">
            <v>0</v>
          </cell>
        </row>
        <row r="126">
          <cell r="A126">
            <v>0</v>
          </cell>
        </row>
        <row r="127">
          <cell r="A127">
            <v>0</v>
          </cell>
        </row>
        <row r="128">
          <cell r="A128">
            <v>0</v>
          </cell>
        </row>
        <row r="129">
          <cell r="A129">
            <v>1</v>
          </cell>
        </row>
        <row r="130">
          <cell r="A130">
            <v>0</v>
          </cell>
        </row>
        <row r="131">
          <cell r="A131">
            <v>0</v>
          </cell>
        </row>
        <row r="132">
          <cell r="A132">
            <v>0</v>
          </cell>
        </row>
        <row r="133">
          <cell r="A133">
            <v>0</v>
          </cell>
        </row>
        <row r="134">
          <cell r="A134">
            <v>0</v>
          </cell>
        </row>
        <row r="135">
          <cell r="A135">
            <v>0</v>
          </cell>
        </row>
        <row r="136">
          <cell r="A136">
            <v>0</v>
          </cell>
        </row>
        <row r="137">
          <cell r="A137">
            <v>1</v>
          </cell>
        </row>
        <row r="138">
          <cell r="A138">
            <v>0</v>
          </cell>
        </row>
        <row r="139">
          <cell r="A139">
            <v>0</v>
          </cell>
        </row>
        <row r="140">
          <cell r="A140">
            <v>0</v>
          </cell>
        </row>
        <row r="141">
          <cell r="A141">
            <v>0</v>
          </cell>
        </row>
        <row r="142">
          <cell r="A142">
            <v>0</v>
          </cell>
        </row>
        <row r="143">
          <cell r="A143">
            <v>0</v>
          </cell>
        </row>
        <row r="144">
          <cell r="A144">
            <v>0</v>
          </cell>
        </row>
        <row r="145">
          <cell r="A145">
            <v>1</v>
          </cell>
        </row>
        <row r="146">
          <cell r="A146">
            <v>0</v>
          </cell>
        </row>
        <row r="147">
          <cell r="A147">
            <v>0</v>
          </cell>
        </row>
        <row r="148">
          <cell r="A148">
            <v>0</v>
          </cell>
        </row>
        <row r="149">
          <cell r="A149">
            <v>0</v>
          </cell>
        </row>
        <row r="150">
          <cell r="A150">
            <v>0</v>
          </cell>
        </row>
        <row r="151">
          <cell r="A151">
            <v>0</v>
          </cell>
        </row>
        <row r="152">
          <cell r="A152">
            <v>0</v>
          </cell>
        </row>
        <row r="153">
          <cell r="A153">
            <v>1</v>
          </cell>
        </row>
        <row r="154">
          <cell r="A154">
            <v>0</v>
          </cell>
        </row>
        <row r="155">
          <cell r="A155">
            <v>0</v>
          </cell>
        </row>
        <row r="156">
          <cell r="A156">
            <v>0</v>
          </cell>
        </row>
        <row r="157">
          <cell r="A157">
            <v>0</v>
          </cell>
        </row>
        <row r="158">
          <cell r="A158">
            <v>0</v>
          </cell>
        </row>
        <row r="159">
          <cell r="A159">
            <v>0</v>
          </cell>
        </row>
        <row r="160">
          <cell r="A160">
            <v>0</v>
          </cell>
        </row>
        <row r="161">
          <cell r="A161">
            <v>1</v>
          </cell>
        </row>
        <row r="162">
          <cell r="A162">
            <v>0</v>
          </cell>
        </row>
        <row r="163">
          <cell r="A163">
            <v>0</v>
          </cell>
        </row>
        <row r="164">
          <cell r="A164">
            <v>0</v>
          </cell>
        </row>
        <row r="165">
          <cell r="A165">
            <v>0</v>
          </cell>
        </row>
        <row r="166">
          <cell r="A166">
            <v>0</v>
          </cell>
        </row>
        <row r="167">
          <cell r="A167">
            <v>0</v>
          </cell>
        </row>
        <row r="168">
          <cell r="A168">
            <v>0</v>
          </cell>
        </row>
        <row r="169">
          <cell r="A169">
            <v>1</v>
          </cell>
        </row>
        <row r="170">
          <cell r="A170">
            <v>0</v>
          </cell>
        </row>
        <row r="171">
          <cell r="A171">
            <v>0</v>
          </cell>
        </row>
        <row r="172">
          <cell r="A172">
            <v>0</v>
          </cell>
        </row>
        <row r="173">
          <cell r="A173">
            <v>0</v>
          </cell>
        </row>
        <row r="174">
          <cell r="A174">
            <v>0</v>
          </cell>
        </row>
        <row r="175">
          <cell r="A175">
            <v>0</v>
          </cell>
        </row>
        <row r="176">
          <cell r="A176">
            <v>0</v>
          </cell>
        </row>
        <row r="177">
          <cell r="A177">
            <v>1</v>
          </cell>
        </row>
        <row r="178">
          <cell r="A178">
            <v>0</v>
          </cell>
        </row>
        <row r="179">
          <cell r="A179">
            <v>0</v>
          </cell>
        </row>
        <row r="180">
          <cell r="A180">
            <v>0</v>
          </cell>
        </row>
        <row r="181">
          <cell r="A181">
            <v>0</v>
          </cell>
        </row>
        <row r="182">
          <cell r="A182">
            <v>0</v>
          </cell>
        </row>
        <row r="183">
          <cell r="A183">
            <v>0</v>
          </cell>
        </row>
        <row r="184">
          <cell r="A184">
            <v>0</v>
          </cell>
        </row>
        <row r="185">
          <cell r="A185">
            <v>1</v>
          </cell>
        </row>
        <row r="186">
          <cell r="A186">
            <v>0</v>
          </cell>
        </row>
        <row r="187">
          <cell r="A187">
            <v>0</v>
          </cell>
        </row>
        <row r="188">
          <cell r="A188">
            <v>0</v>
          </cell>
        </row>
        <row r="189">
          <cell r="A189">
            <v>0</v>
          </cell>
        </row>
        <row r="190">
          <cell r="A190">
            <v>0</v>
          </cell>
        </row>
        <row r="191">
          <cell r="A191">
            <v>0</v>
          </cell>
        </row>
        <row r="192">
          <cell r="A192">
            <v>0</v>
          </cell>
        </row>
        <row r="193">
          <cell r="A193">
            <v>1</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customProperty" Target="../customProperty1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customProperty" Target="../customProperty24.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customProperty" Target="../customProperty26.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 Id="rId4" Type="http://schemas.openxmlformats.org/officeDocument/2006/relationships/customProperty" Target="../customProperty4.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view="pageLayout" topLeftCell="A31" zoomScale="80" zoomScaleNormal="85" zoomScalePageLayoutView="80" workbookViewId="0">
      <selection activeCell="K36" sqref="K36"/>
    </sheetView>
  </sheetViews>
  <sheetFormatPr defaultColWidth="9.42578125" defaultRowHeight="12.75"/>
  <cols>
    <col min="1" max="10" width="9.42578125" style="539"/>
    <col min="11" max="11" width="33.5703125" style="539" customWidth="1"/>
    <col min="12" max="16384" width="9.42578125" style="539"/>
  </cols>
  <sheetData>
    <row r="1" spans="1:11">
      <c r="A1" s="554"/>
      <c r="B1" s="554"/>
      <c r="C1" s="554"/>
      <c r="D1" s="554"/>
      <c r="E1" s="554"/>
      <c r="F1" s="554"/>
      <c r="G1" s="554"/>
      <c r="H1" s="554"/>
      <c r="I1" s="554"/>
      <c r="J1" s="554"/>
      <c r="K1" s="554"/>
    </row>
    <row r="2" spans="1:11">
      <c r="A2" s="94"/>
      <c r="B2" s="94"/>
      <c r="C2" s="94"/>
      <c r="D2" s="94"/>
      <c r="E2" s="94"/>
      <c r="F2" s="94"/>
      <c r="G2" s="94"/>
      <c r="H2" s="94"/>
      <c r="I2" s="94"/>
      <c r="J2" s="94"/>
      <c r="K2" s="94"/>
    </row>
    <row r="3" spans="1:11" s="94" customFormat="1"/>
    <row r="4" spans="1:11" s="549" customFormat="1" ht="15">
      <c r="A4" s="551"/>
      <c r="B4" s="552"/>
      <c r="C4" s="552"/>
      <c r="D4" s="552"/>
      <c r="E4" s="552"/>
      <c r="F4" s="552"/>
      <c r="G4" s="552"/>
      <c r="H4" s="552"/>
      <c r="I4" s="552"/>
      <c r="J4" s="552"/>
      <c r="K4" s="552"/>
    </row>
    <row r="5" spans="1:11" s="94" customFormat="1" ht="14.25">
      <c r="A5" s="550"/>
      <c r="B5" s="550"/>
      <c r="C5" s="550"/>
      <c r="D5" s="550"/>
      <c r="E5" s="550"/>
      <c r="F5" s="550"/>
      <c r="G5" s="550"/>
      <c r="H5" s="550"/>
      <c r="I5" s="550"/>
      <c r="J5" s="550"/>
      <c r="K5" s="550"/>
    </row>
    <row r="6" spans="1:11" s="94" customFormat="1"/>
    <row r="7" spans="1:11">
      <c r="A7" s="94"/>
      <c r="B7" s="94"/>
      <c r="C7" s="94"/>
      <c r="D7" s="94"/>
      <c r="E7" s="94"/>
      <c r="F7" s="94"/>
      <c r="G7" s="94"/>
      <c r="H7" s="94"/>
      <c r="I7" s="94"/>
      <c r="J7" s="94"/>
      <c r="K7" s="94"/>
    </row>
    <row r="8" spans="1:11">
      <c r="A8" s="94"/>
      <c r="B8" s="94"/>
      <c r="C8" s="94"/>
      <c r="D8" s="94"/>
      <c r="E8" s="94"/>
      <c r="F8" s="94"/>
      <c r="G8" s="94"/>
      <c r="H8" s="94"/>
      <c r="I8" s="94"/>
      <c r="J8" s="94"/>
      <c r="K8" s="94"/>
    </row>
    <row r="9" spans="1:11" ht="18">
      <c r="A9" s="94"/>
      <c r="B9" s="94"/>
      <c r="C9" s="94"/>
      <c r="D9" s="94"/>
      <c r="E9" s="94"/>
      <c r="F9" s="94"/>
      <c r="G9" s="94"/>
      <c r="H9" s="94"/>
      <c r="I9" s="94"/>
      <c r="J9" s="94"/>
      <c r="K9" s="50"/>
    </row>
    <row r="10" spans="1:11">
      <c r="A10" s="94"/>
      <c r="B10" s="94"/>
      <c r="C10" s="94"/>
      <c r="D10" s="94"/>
      <c r="E10" s="94"/>
      <c r="F10" s="94"/>
      <c r="G10" s="94"/>
      <c r="H10" s="94"/>
      <c r="I10" s="94"/>
      <c r="J10" s="94"/>
      <c r="K10" s="94"/>
    </row>
    <row r="11" spans="1:11">
      <c r="A11" s="94"/>
      <c r="B11" s="94"/>
      <c r="C11" s="94"/>
      <c r="D11" s="94"/>
      <c r="E11" s="94"/>
      <c r="F11" s="94"/>
      <c r="G11" s="94"/>
      <c r="H11" s="94"/>
      <c r="I11" s="94"/>
      <c r="J11" s="94"/>
      <c r="K11" s="94"/>
    </row>
    <row r="12" spans="1:11">
      <c r="A12" s="94"/>
      <c r="B12" s="94"/>
      <c r="C12" s="94"/>
      <c r="D12" s="94"/>
      <c r="E12" s="94"/>
      <c r="F12" s="94"/>
      <c r="G12" s="94"/>
      <c r="H12" s="94"/>
      <c r="I12" s="94"/>
      <c r="J12" s="94"/>
      <c r="K12" s="94"/>
    </row>
    <row r="13" spans="1:11" s="94" customFormat="1"/>
    <row r="14" spans="1:11" s="94" customFormat="1"/>
    <row r="15" spans="1:11" s="94" customFormat="1"/>
    <row r="18" spans="1:11" ht="18">
      <c r="A18" s="906" t="s">
        <v>0</v>
      </c>
      <c r="B18" s="907"/>
      <c r="C18" s="907"/>
      <c r="D18" s="907"/>
      <c r="E18" s="907"/>
      <c r="F18" s="907"/>
      <c r="G18" s="907"/>
      <c r="H18" s="907"/>
      <c r="I18" s="907"/>
      <c r="J18" s="907"/>
      <c r="K18" s="907"/>
    </row>
    <row r="19" spans="1:11" ht="18">
      <c r="A19" s="906" t="s">
        <v>370</v>
      </c>
      <c r="B19" s="908"/>
      <c r="C19" s="908"/>
      <c r="D19" s="908"/>
      <c r="E19" s="908"/>
      <c r="F19" s="908"/>
      <c r="G19" s="908"/>
      <c r="H19" s="908"/>
      <c r="I19" s="908"/>
      <c r="J19" s="908"/>
      <c r="K19" s="908"/>
    </row>
    <row r="32" spans="1:11">
      <c r="A32" s="94"/>
      <c r="B32" s="94"/>
      <c r="C32" s="94"/>
      <c r="D32" s="94"/>
      <c r="E32" s="94"/>
      <c r="F32" s="94"/>
      <c r="G32" s="94"/>
      <c r="H32" s="94"/>
      <c r="I32" s="94"/>
      <c r="J32" s="94"/>
      <c r="K32" s="94"/>
    </row>
    <row r="33" spans="1:11">
      <c r="A33" s="94"/>
      <c r="B33" s="94"/>
      <c r="C33" s="94"/>
      <c r="D33" s="94"/>
      <c r="E33" s="94"/>
      <c r="F33" s="94"/>
      <c r="G33" s="94"/>
      <c r="H33" s="94"/>
      <c r="I33" s="94"/>
      <c r="J33" s="94"/>
      <c r="K33" s="94"/>
    </row>
    <row r="34" spans="1:11">
      <c r="K34" s="539" t="s">
        <v>2</v>
      </c>
    </row>
    <row r="35" spans="1:11" ht="15">
      <c r="K35" s="698">
        <v>43574</v>
      </c>
    </row>
    <row r="36" spans="1:11" ht="15">
      <c r="K36" s="553" t="s">
        <v>383</v>
      </c>
    </row>
    <row r="37" spans="1:11" ht="15">
      <c r="K37" s="553"/>
    </row>
    <row r="38" spans="1:11">
      <c r="A38" s="16"/>
      <c r="B38" s="16"/>
      <c r="C38" s="16"/>
      <c r="D38" s="16"/>
      <c r="E38" s="16"/>
      <c r="F38" s="16"/>
      <c r="G38" s="16"/>
      <c r="H38" s="16"/>
      <c r="I38" s="16"/>
      <c r="J38" s="16"/>
      <c r="K38" s="548"/>
    </row>
  </sheetData>
  <mergeCells count="2">
    <mergeCell ref="A18:K18"/>
    <mergeCell ref="A19:K19"/>
  </mergeCells>
  <pageMargins left="0.7" right="0.7" top="0.75" bottom="0.75" header="0.3" footer="0.3"/>
  <pageSetup scale="96" orientation="landscape" r:id="rId1"/>
  <headerFooter>
    <oddFooter>&amp;C &amp;R&amp;A</oddFooter>
  </headerFooter>
  <customProperties>
    <customPr name="_pios_id" r:id="rId2"/>
    <customPr name="EpmWorksheetKeyString_GU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0"/>
  <sheetViews>
    <sheetView view="pageLayout" topLeftCell="F4" zoomScale="85" zoomScaleNormal="100" zoomScalePageLayoutView="85" workbookViewId="0">
      <selection activeCell="O10" sqref="O10:P10"/>
    </sheetView>
  </sheetViews>
  <sheetFormatPr defaultColWidth="9.42578125" defaultRowHeight="12.75"/>
  <cols>
    <col min="1" max="1" width="39.5703125" style="93" customWidth="1"/>
    <col min="2" max="2" width="14" style="780" customWidth="1"/>
    <col min="3" max="6" width="12.42578125" style="93" customWidth="1"/>
    <col min="7" max="7" width="12.42578125" style="93" bestFit="1" customWidth="1"/>
    <col min="8" max="8" width="12.5703125" style="93" customWidth="1"/>
    <col min="9" max="9" width="12" style="93" customWidth="1"/>
    <col min="10" max="10" width="12.42578125" style="93" bestFit="1" customWidth="1"/>
    <col min="11" max="12" width="11.42578125" style="93" customWidth="1"/>
    <col min="13" max="14" width="12.42578125" style="93" customWidth="1"/>
    <col min="15" max="15" width="12.42578125" style="780" customWidth="1"/>
    <col min="16" max="16" width="13.140625" style="93" customWidth="1"/>
    <col min="17" max="16384" width="9.42578125" style="93"/>
  </cols>
  <sheetData>
    <row r="1" spans="1:17" s="159" customFormat="1" ht="18">
      <c r="A1" s="158"/>
      <c r="B1" s="158"/>
    </row>
    <row r="2" spans="1:17" s="94" customFormat="1"/>
    <row r="3" spans="1:17">
      <c r="A3" s="725" t="s">
        <v>114</v>
      </c>
      <c r="B3" s="874"/>
      <c r="C3" s="291"/>
      <c r="D3" s="291"/>
      <c r="E3" s="291"/>
      <c r="F3" s="291"/>
      <c r="G3" s="291"/>
      <c r="H3" s="291"/>
      <c r="I3" s="291"/>
      <c r="J3" s="291"/>
      <c r="K3" s="291"/>
      <c r="L3" s="291"/>
      <c r="M3" s="291"/>
      <c r="N3" s="876"/>
      <c r="O3" s="876"/>
      <c r="P3" s="875"/>
    </row>
    <row r="4" spans="1:17">
      <c r="A4" s="873"/>
      <c r="B4" s="785"/>
      <c r="C4" s="16"/>
      <c r="D4" s="16"/>
      <c r="E4" s="16"/>
      <c r="F4" s="16"/>
      <c r="G4" s="16"/>
      <c r="H4" s="16"/>
      <c r="I4" s="16"/>
      <c r="J4" s="16"/>
      <c r="K4" s="16"/>
      <c r="L4" s="16"/>
      <c r="M4" s="16"/>
      <c r="N4" s="16"/>
      <c r="O4" s="16"/>
      <c r="P4" s="99"/>
    </row>
    <row r="5" spans="1:17" ht="43.5" customHeight="1">
      <c r="A5" s="292" t="s">
        <v>53</v>
      </c>
      <c r="B5" s="797" t="s">
        <v>353</v>
      </c>
      <c r="C5" s="877" t="s">
        <v>5</v>
      </c>
      <c r="D5" s="877" t="s">
        <v>6</v>
      </c>
      <c r="E5" s="877" t="s">
        <v>7</v>
      </c>
      <c r="F5" s="877" t="s">
        <v>8</v>
      </c>
      <c r="G5" s="877" t="s">
        <v>9</v>
      </c>
      <c r="H5" s="877" t="s">
        <v>10</v>
      </c>
      <c r="I5" s="877" t="s">
        <v>26</v>
      </c>
      <c r="J5" s="877" t="s">
        <v>27</v>
      </c>
      <c r="K5" s="877" t="s">
        <v>28</v>
      </c>
      <c r="L5" s="877" t="s">
        <v>29</v>
      </c>
      <c r="M5" s="877" t="s">
        <v>30</v>
      </c>
      <c r="N5" s="293" t="s">
        <v>31</v>
      </c>
      <c r="O5" s="286" t="s">
        <v>188</v>
      </c>
      <c r="P5" s="286" t="s">
        <v>352</v>
      </c>
    </row>
    <row r="6" spans="1:17" ht="19.5" customHeight="1">
      <c r="A6" s="786" t="s">
        <v>115</v>
      </c>
      <c r="B6" s="789"/>
      <c r="C6" s="717"/>
      <c r="D6" s="717"/>
      <c r="E6" s="717"/>
      <c r="F6" s="717"/>
      <c r="G6" s="717"/>
      <c r="H6" s="717"/>
      <c r="I6" s="717"/>
      <c r="J6" s="717"/>
      <c r="K6" s="717"/>
      <c r="L6" s="717"/>
      <c r="M6" s="717"/>
      <c r="N6" s="712"/>
      <c r="O6" s="240"/>
      <c r="P6" s="240"/>
    </row>
    <row r="7" spans="1:17" ht="15.6" customHeight="1">
      <c r="A7" s="790" t="s">
        <v>116</v>
      </c>
      <c r="B7" s="795">
        <v>0</v>
      </c>
      <c r="C7" s="717">
        <v>0</v>
      </c>
      <c r="D7" s="717">
        <v>0</v>
      </c>
      <c r="E7" s="717">
        <v>0</v>
      </c>
      <c r="F7" s="717"/>
      <c r="G7" s="717"/>
      <c r="H7" s="717"/>
      <c r="I7" s="717"/>
      <c r="J7" s="717"/>
      <c r="K7" s="717"/>
      <c r="L7" s="717"/>
      <c r="M7" s="717"/>
      <c r="N7" s="92"/>
      <c r="O7" s="717">
        <f>SUM(C7:N7)</f>
        <v>0</v>
      </c>
      <c r="P7" s="717">
        <f>+O7+B7</f>
        <v>0</v>
      </c>
    </row>
    <row r="8" spans="1:17" ht="15.6" customHeight="1">
      <c r="A8" s="790" t="s">
        <v>226</v>
      </c>
      <c r="B8" s="795">
        <v>26647119.34</v>
      </c>
      <c r="C8" s="717">
        <v>1773680.27</v>
      </c>
      <c r="D8" s="900">
        <v>1375018.44</v>
      </c>
      <c r="E8" s="901">
        <v>1718461.4</v>
      </c>
      <c r="F8" s="717"/>
      <c r="G8" s="882"/>
      <c r="H8" s="717"/>
      <c r="I8" s="717"/>
      <c r="J8" s="717"/>
      <c r="K8" s="717"/>
      <c r="L8" s="717"/>
      <c r="M8" s="717"/>
      <c r="N8" s="92"/>
      <c r="O8" s="717">
        <f t="shared" ref="O8:O13" si="0">SUM(C8:N8)</f>
        <v>4867160.1099999994</v>
      </c>
      <c r="P8" s="717">
        <f t="shared" ref="P8:P13" si="1">+O8+B8</f>
        <v>31514279.449999999</v>
      </c>
    </row>
    <row r="9" spans="1:17" ht="15.6" customHeight="1">
      <c r="A9" s="790" t="s">
        <v>227</v>
      </c>
      <c r="B9" s="795">
        <v>1612847.36</v>
      </c>
      <c r="C9" s="717">
        <v>4361.2200000000021</v>
      </c>
      <c r="D9" s="717">
        <v>0</v>
      </c>
      <c r="E9" s="717">
        <v>-883.64</v>
      </c>
      <c r="F9" s="717"/>
      <c r="G9" s="717"/>
      <c r="H9" s="717"/>
      <c r="I9" s="717"/>
      <c r="J9" s="717"/>
      <c r="K9" s="717"/>
      <c r="L9" s="717"/>
      <c r="M9" s="717"/>
      <c r="N9" s="92"/>
      <c r="O9" s="717">
        <f t="shared" si="0"/>
        <v>3477.5800000000022</v>
      </c>
      <c r="P9" s="717">
        <f t="shared" si="1"/>
        <v>1616324.9400000002</v>
      </c>
    </row>
    <row r="10" spans="1:17" s="777" customFormat="1" ht="15.6" customHeight="1">
      <c r="A10" s="791" t="s">
        <v>349</v>
      </c>
      <c r="B10" s="902" t="s">
        <v>384</v>
      </c>
      <c r="C10" s="902" t="s">
        <v>384</v>
      </c>
      <c r="D10" s="902" t="s">
        <v>384</v>
      </c>
      <c r="E10" s="902" t="s">
        <v>384</v>
      </c>
      <c r="F10" s="784"/>
      <c r="G10" s="784"/>
      <c r="H10" s="784"/>
      <c r="I10" s="784"/>
      <c r="J10" s="784"/>
      <c r="K10" s="784"/>
      <c r="L10" s="784"/>
      <c r="M10" s="784"/>
      <c r="N10" s="783"/>
      <c r="O10" s="903" t="s">
        <v>384</v>
      </c>
      <c r="P10" s="903" t="s">
        <v>384</v>
      </c>
    </row>
    <row r="11" spans="1:17" ht="15.6" customHeight="1">
      <c r="A11" s="787" t="s">
        <v>117</v>
      </c>
      <c r="B11" s="795">
        <v>213682.59</v>
      </c>
      <c r="C11" s="717">
        <v>12167.809999999998</v>
      </c>
      <c r="D11" s="717">
        <v>22650</v>
      </c>
      <c r="E11" s="717">
        <v>-2018.760000000002</v>
      </c>
      <c r="F11" s="717"/>
      <c r="G11" s="717"/>
      <c r="H11" s="717"/>
      <c r="I11" s="717"/>
      <c r="J11" s="717"/>
      <c r="K11" s="717"/>
      <c r="L11" s="717"/>
      <c r="M11" s="717"/>
      <c r="N11" s="92"/>
      <c r="O11" s="717">
        <f t="shared" si="0"/>
        <v>32799.049999999996</v>
      </c>
      <c r="P11" s="717">
        <f t="shared" si="1"/>
        <v>246481.63999999998</v>
      </c>
    </row>
    <row r="12" spans="1:17" ht="14.25">
      <c r="A12" s="787" t="s">
        <v>189</v>
      </c>
      <c r="B12" s="795">
        <v>265350</v>
      </c>
      <c r="C12" s="717">
        <v>1100</v>
      </c>
      <c r="D12" s="717">
        <v>750</v>
      </c>
      <c r="E12" s="717">
        <v>23500</v>
      </c>
      <c r="F12" s="717"/>
      <c r="G12" s="717"/>
      <c r="H12" s="717"/>
      <c r="I12" s="717"/>
      <c r="J12" s="717"/>
      <c r="K12" s="717"/>
      <c r="L12" s="717"/>
      <c r="M12" s="717"/>
      <c r="N12" s="92"/>
      <c r="O12" s="717">
        <f t="shared" si="0"/>
        <v>25350</v>
      </c>
      <c r="P12" s="717">
        <f t="shared" si="1"/>
        <v>290700</v>
      </c>
      <c r="Q12" s="17"/>
    </row>
    <row r="13" spans="1:17" ht="15.6" customHeight="1">
      <c r="A13" s="787" t="s">
        <v>75</v>
      </c>
      <c r="B13" s="795">
        <v>91720.34</v>
      </c>
      <c r="C13" s="717">
        <v>15465.070000000002</v>
      </c>
      <c r="D13" s="717">
        <v>9600</v>
      </c>
      <c r="E13" s="717">
        <v>3135.7099999999991</v>
      </c>
      <c r="F13" s="717"/>
      <c r="G13" s="717"/>
      <c r="H13" s="717"/>
      <c r="I13" s="717"/>
      <c r="J13" s="717"/>
      <c r="K13" s="717"/>
      <c r="L13" s="717"/>
      <c r="M13" s="717"/>
      <c r="N13" s="92"/>
      <c r="O13" s="717">
        <f t="shared" si="0"/>
        <v>28200.78</v>
      </c>
      <c r="P13" s="717">
        <f t="shared" si="1"/>
        <v>119921.12</v>
      </c>
    </row>
    <row r="14" spans="1:17">
      <c r="A14" s="725" t="s">
        <v>119</v>
      </c>
      <c r="B14" s="798">
        <f>SUM(B7:B13)</f>
        <v>28830719.629999999</v>
      </c>
      <c r="C14" s="878">
        <f t="shared" ref="C14:P14" si="2">SUM(C7:C13)</f>
        <v>1806774.37</v>
      </c>
      <c r="D14" s="878">
        <f t="shared" si="2"/>
        <v>1408018.44</v>
      </c>
      <c r="E14" s="878">
        <f t="shared" si="2"/>
        <v>1742194.71</v>
      </c>
      <c r="F14" s="878"/>
      <c r="G14" s="878"/>
      <c r="H14" s="878"/>
      <c r="I14" s="878"/>
      <c r="J14" s="878"/>
      <c r="K14" s="878"/>
      <c r="L14" s="878"/>
      <c r="M14" s="878"/>
      <c r="N14" s="287"/>
      <c r="O14" s="287">
        <f t="shared" ref="O14" si="3">SUM(O7:O13)</f>
        <v>4956987.5199999996</v>
      </c>
      <c r="P14" s="287">
        <f t="shared" si="2"/>
        <v>33787707.149999999</v>
      </c>
    </row>
    <row r="15" spans="1:17" ht="12.6" hidden="1" customHeight="1">
      <c r="A15" s="788"/>
      <c r="B15" s="792"/>
      <c r="C15" s="879"/>
      <c r="D15" s="879"/>
      <c r="E15" s="879"/>
      <c r="F15" s="879"/>
      <c r="G15" s="879"/>
      <c r="H15" s="883"/>
      <c r="I15" s="879"/>
      <c r="J15" s="879"/>
      <c r="K15" s="879"/>
      <c r="L15" s="879"/>
      <c r="M15" s="879"/>
      <c r="N15" s="290"/>
      <c r="O15" s="288"/>
      <c r="P15" s="288"/>
    </row>
    <row r="16" spans="1:17" ht="13.5" thickBot="1">
      <c r="A16" s="294"/>
      <c r="B16" s="793"/>
      <c r="C16" s="880"/>
      <c r="D16" s="880"/>
      <c r="E16" s="880"/>
      <c r="F16" s="880"/>
      <c r="G16" s="880"/>
      <c r="H16" s="884"/>
      <c r="I16" s="880"/>
      <c r="J16" s="880"/>
      <c r="K16" s="880"/>
      <c r="L16" s="880"/>
      <c r="M16" s="880"/>
      <c r="N16" s="289"/>
      <c r="O16" s="289"/>
      <c r="P16" s="289"/>
    </row>
    <row r="17" spans="1:16" ht="9" customHeight="1" thickBot="1">
      <c r="A17" s="786"/>
      <c r="B17" s="794"/>
      <c r="C17" s="879"/>
      <c r="D17" s="879"/>
      <c r="E17" s="879"/>
      <c r="F17" s="879"/>
      <c r="G17" s="879"/>
      <c r="H17" s="883"/>
      <c r="I17" s="879"/>
      <c r="J17" s="879"/>
      <c r="K17" s="879"/>
      <c r="L17" s="879"/>
      <c r="M17" s="879"/>
      <c r="N17" s="290"/>
      <c r="O17" s="290"/>
      <c r="P17" s="290"/>
    </row>
    <row r="18" spans="1:16" ht="20.25" customHeight="1" thickBot="1">
      <c r="A18" s="723" t="s">
        <v>351</v>
      </c>
      <c r="B18" s="796">
        <v>646137.59999999998</v>
      </c>
      <c r="C18" s="881">
        <v>185994</v>
      </c>
      <c r="D18" s="881">
        <v>0</v>
      </c>
      <c r="E18" s="881">
        <v>0</v>
      </c>
      <c r="F18" s="881"/>
      <c r="G18" s="881"/>
      <c r="H18" s="881"/>
      <c r="I18" s="881"/>
      <c r="J18" s="881"/>
      <c r="K18" s="881"/>
      <c r="L18" s="881"/>
      <c r="M18" s="881"/>
      <c r="N18" s="713"/>
      <c r="O18" s="724">
        <f>SUM(C18:N18)</f>
        <v>185994</v>
      </c>
      <c r="P18" s="724">
        <f>SUM(C18:N18)+B18</f>
        <v>832131.6</v>
      </c>
    </row>
    <row r="19" spans="1:16" ht="10.5" customHeight="1">
      <c r="A19" s="212"/>
      <c r="B19" s="212"/>
      <c r="C19" s="227"/>
      <c r="D19" s="227"/>
      <c r="E19" s="227"/>
      <c r="F19" s="227"/>
      <c r="G19" s="227"/>
      <c r="H19" s="227"/>
      <c r="I19" s="227"/>
      <c r="J19" s="227"/>
      <c r="K19" s="227"/>
      <c r="L19" s="227"/>
      <c r="M19" s="227"/>
      <c r="N19" s="227"/>
      <c r="O19" s="781"/>
      <c r="P19" s="227"/>
    </row>
    <row r="20" spans="1:16" s="1" customFormat="1" ht="19.350000000000001" customHeight="1">
      <c r="A20" s="966" t="s">
        <v>334</v>
      </c>
      <c r="B20" s="966"/>
      <c r="C20" s="967"/>
      <c r="D20" s="967"/>
      <c r="E20" s="967"/>
      <c r="F20" s="967"/>
      <c r="G20" s="967"/>
      <c r="H20" s="967"/>
      <c r="I20" s="967"/>
      <c r="J20" s="967"/>
      <c r="K20" s="967"/>
      <c r="L20" s="967"/>
      <c r="M20" s="967"/>
      <c r="N20" s="967"/>
      <c r="O20" s="967"/>
      <c r="P20" s="967"/>
    </row>
    <row r="21" spans="1:16" ht="19.350000000000001" customHeight="1">
      <c r="A21" s="214" t="s">
        <v>196</v>
      </c>
      <c r="B21" s="214"/>
      <c r="C21" s="779"/>
      <c r="D21" s="779"/>
      <c r="E21" s="779"/>
      <c r="F21" s="779"/>
      <c r="G21" s="779"/>
      <c r="H21" s="779"/>
      <c r="I21" s="779"/>
      <c r="J21" s="779"/>
      <c r="K21" s="779"/>
      <c r="L21" s="779"/>
      <c r="M21" s="779"/>
      <c r="N21" s="779"/>
      <c r="O21" s="781"/>
      <c r="P21" s="779"/>
    </row>
    <row r="22" spans="1:16" ht="15" customHeight="1">
      <c r="A22" s="214" t="s">
        <v>350</v>
      </c>
      <c r="B22" s="214"/>
      <c r="C22" s="213"/>
      <c r="D22" s="213"/>
      <c r="E22" s="213"/>
      <c r="F22" s="213"/>
      <c r="G22" s="213"/>
      <c r="H22" s="213"/>
      <c r="I22" s="213"/>
      <c r="J22" s="213"/>
      <c r="K22" s="213"/>
      <c r="L22" s="213"/>
      <c r="M22" s="213"/>
      <c r="N22" s="213"/>
      <c r="O22" s="213"/>
      <c r="P22" s="213"/>
    </row>
    <row r="23" spans="1:16" ht="15" customHeight="1"/>
    <row r="24" spans="1:16" ht="17.25" customHeight="1">
      <c r="A24" s="147"/>
      <c r="B24" s="147"/>
      <c r="D24" s="107"/>
    </row>
    <row r="25" spans="1:16">
      <c r="D25" s="107"/>
    </row>
    <row r="26" spans="1:16">
      <c r="D26" s="107"/>
    </row>
    <row r="32" spans="1:16">
      <c r="L32" s="539"/>
    </row>
    <row r="33" spans="12:12">
      <c r="L33" s="539"/>
    </row>
    <row r="34" spans="12:12">
      <c r="L34" s="539"/>
    </row>
    <row r="35" spans="12:12">
      <c r="L35" s="539"/>
    </row>
    <row r="36" spans="12:12">
      <c r="L36" s="701"/>
    </row>
    <row r="37" spans="12:12">
      <c r="L37" s="539"/>
    </row>
    <row r="38" spans="12:12">
      <c r="L38" s="539"/>
    </row>
    <row r="39" spans="12:12">
      <c r="L39" s="539"/>
    </row>
    <row r="40" spans="12:12">
      <c r="L40" s="539"/>
    </row>
  </sheetData>
  <mergeCells count="1">
    <mergeCell ref="A20:P20"/>
  </mergeCells>
  <pageMargins left="0.7" right="0.7" top="1.0785416666666667" bottom="0.75" header="0.3" footer="0.3"/>
  <pageSetup scale="55" orientation="landscape" r:id="rId1"/>
  <headerFooter>
    <oddHeader>&amp;C&amp;"Arial,Bold"&amp;K000000Table I-5a
Pacific Gas and Electric Company
2018-22 Demand Response Programs Incentives
March 2019</oddHeader>
    <oddFooter>&amp;L&amp;F&amp;C9a of 11&amp;R&amp;A</oddFooter>
  </headerFooter>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view="pageLayout" topLeftCell="A4" zoomScale="70" zoomScaleNormal="100" zoomScalePageLayoutView="70" workbookViewId="0">
      <selection activeCell="N10" sqref="N10:N12"/>
    </sheetView>
  </sheetViews>
  <sheetFormatPr defaultColWidth="9.42578125" defaultRowHeight="12.75"/>
  <cols>
    <col min="1" max="1" width="40.85546875" style="93" customWidth="1"/>
    <col min="2" max="2" width="16.28515625" style="142" customWidth="1"/>
    <col min="3" max="4" width="12.42578125" style="142" customWidth="1"/>
    <col min="5" max="5" width="12.7109375" style="142" customWidth="1"/>
    <col min="6" max="6" width="12.42578125" style="142" customWidth="1"/>
    <col min="7" max="7" width="12.5703125" style="142" customWidth="1"/>
    <col min="8" max="8" width="11.5703125" style="142" bestFit="1" customWidth="1"/>
    <col min="9" max="9" width="12.42578125" style="142" bestFit="1" customWidth="1"/>
    <col min="10" max="10" width="11.85546875" style="142" customWidth="1"/>
    <col min="11" max="11" width="12.28515625" style="142" customWidth="1"/>
    <col min="12" max="13" width="12.42578125" style="142" customWidth="1"/>
    <col min="14" max="14" width="16.42578125" style="142" customWidth="1"/>
    <col min="15" max="15" width="9.42578125" style="699"/>
    <col min="16" max="16384" width="9.42578125" style="93"/>
  </cols>
  <sheetData>
    <row r="1" spans="1:15" s="159" customFormat="1" ht="18">
      <c r="B1" s="160"/>
      <c r="C1" s="160"/>
      <c r="D1" s="160"/>
      <c r="E1" s="160"/>
      <c r="F1" s="160"/>
      <c r="G1" s="160"/>
      <c r="H1" s="160"/>
      <c r="I1" s="160"/>
      <c r="J1" s="160"/>
      <c r="K1" s="160"/>
      <c r="L1" s="160"/>
      <c r="M1" s="160"/>
      <c r="N1" s="160"/>
    </row>
    <row r="2" spans="1:15" s="94" customFormat="1">
      <c r="B2" s="137"/>
      <c r="C2" s="137"/>
      <c r="D2" s="137"/>
      <c r="E2" s="137"/>
      <c r="F2" s="137"/>
      <c r="G2" s="137"/>
      <c r="H2" s="137"/>
      <c r="I2" s="137"/>
      <c r="J2" s="137"/>
      <c r="K2" s="137"/>
      <c r="L2" s="137"/>
      <c r="M2" s="137"/>
      <c r="N2" s="137"/>
    </row>
    <row r="3" spans="1:15">
      <c r="A3" s="725" t="s">
        <v>114</v>
      </c>
      <c r="B3" s="267"/>
      <c r="C3" s="267"/>
      <c r="D3" s="267"/>
      <c r="E3" s="267"/>
      <c r="F3" s="267"/>
      <c r="G3" s="267"/>
      <c r="H3" s="267"/>
      <c r="I3" s="267"/>
      <c r="J3" s="267"/>
      <c r="K3" s="267"/>
      <c r="L3" s="267"/>
      <c r="M3" s="267"/>
      <c r="N3" s="268"/>
    </row>
    <row r="4" spans="1:15">
      <c r="A4" s="873"/>
      <c r="B4" s="139"/>
      <c r="C4" s="139"/>
      <c r="D4" s="139"/>
      <c r="E4" s="139"/>
      <c r="F4" s="139"/>
      <c r="G4" s="139"/>
      <c r="H4" s="139"/>
      <c r="I4" s="139"/>
      <c r="J4" s="139"/>
      <c r="K4" s="139"/>
      <c r="L4" s="139"/>
      <c r="M4" s="139"/>
      <c r="N4" s="269"/>
      <c r="O4" s="700"/>
    </row>
    <row r="5" spans="1:15" ht="53.25" customHeight="1">
      <c r="A5" s="270" t="s">
        <v>180</v>
      </c>
      <c r="B5" s="885" t="s">
        <v>5</v>
      </c>
      <c r="C5" s="885" t="s">
        <v>6</v>
      </c>
      <c r="D5" s="885" t="s">
        <v>7</v>
      </c>
      <c r="E5" s="885" t="s">
        <v>8</v>
      </c>
      <c r="F5" s="885" t="s">
        <v>9</v>
      </c>
      <c r="G5" s="885" t="s">
        <v>10</v>
      </c>
      <c r="H5" s="885" t="s">
        <v>26</v>
      </c>
      <c r="I5" s="885" t="s">
        <v>27</v>
      </c>
      <c r="J5" s="885" t="s">
        <v>28</v>
      </c>
      <c r="K5" s="885" t="s">
        <v>29</v>
      </c>
      <c r="L5" s="885" t="s">
        <v>30</v>
      </c>
      <c r="M5" s="140" t="s">
        <v>31</v>
      </c>
      <c r="N5" s="241" t="s">
        <v>348</v>
      </c>
    </row>
    <row r="6" spans="1:15" ht="19.5" customHeight="1">
      <c r="A6" s="271" t="s">
        <v>115</v>
      </c>
      <c r="B6" s="886"/>
      <c r="C6" s="886"/>
      <c r="D6" s="886"/>
      <c r="E6" s="886"/>
      <c r="F6" s="886"/>
      <c r="G6" s="886"/>
      <c r="H6" s="886"/>
      <c r="I6" s="886"/>
      <c r="J6" s="886"/>
      <c r="K6" s="886"/>
      <c r="L6" s="886"/>
      <c r="M6" s="242"/>
      <c r="N6" s="242"/>
    </row>
    <row r="7" spans="1:15" ht="15.6" customHeight="1">
      <c r="A7" s="272" t="s">
        <v>116</v>
      </c>
      <c r="B7" s="886">
        <v>0</v>
      </c>
      <c r="C7" s="886">
        <v>0</v>
      </c>
      <c r="D7" s="886">
        <v>0</v>
      </c>
      <c r="E7" s="886"/>
      <c r="F7" s="886"/>
      <c r="G7" s="886"/>
      <c r="H7" s="886"/>
      <c r="I7" s="886"/>
      <c r="J7" s="892"/>
      <c r="K7" s="886"/>
      <c r="L7" s="886"/>
      <c r="M7" s="137"/>
      <c r="N7" s="141">
        <f>SUM(B7:M7)</f>
        <v>0</v>
      </c>
    </row>
    <row r="8" spans="1:15" ht="15.6" customHeight="1">
      <c r="A8" s="272" t="s">
        <v>56</v>
      </c>
      <c r="B8" s="886">
        <v>0</v>
      </c>
      <c r="C8" s="886">
        <v>0</v>
      </c>
      <c r="D8" s="886">
        <v>0</v>
      </c>
      <c r="E8" s="886"/>
      <c r="F8" s="886"/>
      <c r="G8" s="886"/>
      <c r="H8" s="886"/>
      <c r="I8" s="886"/>
      <c r="J8" s="892"/>
      <c r="K8" s="886"/>
      <c r="L8" s="886"/>
      <c r="M8" s="137"/>
      <c r="N8" s="141">
        <f t="shared" ref="N8:N17" si="0">SUM(B8:M8)</f>
        <v>0</v>
      </c>
    </row>
    <row r="9" spans="1:15" ht="15.6" customHeight="1">
      <c r="A9" s="272" t="s">
        <v>62</v>
      </c>
      <c r="B9" s="886">
        <v>0</v>
      </c>
      <c r="C9" s="886">
        <v>0</v>
      </c>
      <c r="D9" s="886">
        <v>0</v>
      </c>
      <c r="E9" s="886"/>
      <c r="F9" s="886"/>
      <c r="G9" s="886"/>
      <c r="H9" s="886"/>
      <c r="I9" s="886"/>
      <c r="J9" s="892"/>
      <c r="K9" s="886"/>
      <c r="L9" s="886"/>
      <c r="M9" s="137"/>
      <c r="N9" s="141">
        <f t="shared" si="0"/>
        <v>0</v>
      </c>
    </row>
    <row r="10" spans="1:15" ht="15.6" customHeight="1">
      <c r="A10" s="273" t="s">
        <v>192</v>
      </c>
      <c r="B10" s="904" t="s">
        <v>384</v>
      </c>
      <c r="C10" s="904" t="s">
        <v>384</v>
      </c>
      <c r="D10" s="904" t="s">
        <v>384</v>
      </c>
      <c r="E10" s="887"/>
      <c r="F10" s="887"/>
      <c r="G10" s="887"/>
      <c r="H10" s="887"/>
      <c r="I10" s="887"/>
      <c r="J10" s="887"/>
      <c r="K10" s="887"/>
      <c r="L10" s="887"/>
      <c r="M10" s="172"/>
      <c r="N10" s="905" t="s">
        <v>384</v>
      </c>
    </row>
    <row r="11" spans="1:15" ht="15.6" customHeight="1">
      <c r="A11" s="273" t="s">
        <v>193</v>
      </c>
      <c r="B11" s="904" t="s">
        <v>384</v>
      </c>
      <c r="C11" s="904" t="s">
        <v>384</v>
      </c>
      <c r="D11" s="904" t="s">
        <v>384</v>
      </c>
      <c r="E11" s="887"/>
      <c r="F11" s="887"/>
      <c r="G11" s="887"/>
      <c r="H11" s="887"/>
      <c r="I11" s="887"/>
      <c r="J11" s="887"/>
      <c r="K11" s="887"/>
      <c r="L11" s="887"/>
      <c r="M11" s="172"/>
      <c r="N11" s="905" t="s">
        <v>384</v>
      </c>
    </row>
    <row r="12" spans="1:15" ht="15.6" customHeight="1">
      <c r="A12" s="273" t="s">
        <v>225</v>
      </c>
      <c r="B12" s="904" t="s">
        <v>384</v>
      </c>
      <c r="C12" s="904" t="s">
        <v>384</v>
      </c>
      <c r="D12" s="904" t="s">
        <v>384</v>
      </c>
      <c r="E12" s="887"/>
      <c r="F12" s="887"/>
      <c r="G12" s="887"/>
      <c r="H12" s="887"/>
      <c r="I12" s="887"/>
      <c r="J12" s="887"/>
      <c r="K12" s="887"/>
      <c r="L12" s="887"/>
      <c r="M12" s="172"/>
      <c r="N12" s="905" t="s">
        <v>384</v>
      </c>
    </row>
    <row r="13" spans="1:15" ht="15.6" customHeight="1">
      <c r="A13" s="272" t="s">
        <v>117</v>
      </c>
      <c r="B13" s="886">
        <v>0</v>
      </c>
      <c r="C13" s="886">
        <v>0</v>
      </c>
      <c r="D13" s="886">
        <v>0</v>
      </c>
      <c r="E13" s="886"/>
      <c r="F13" s="886"/>
      <c r="G13" s="886"/>
      <c r="H13" s="886"/>
      <c r="I13" s="886"/>
      <c r="J13" s="886"/>
      <c r="K13" s="886"/>
      <c r="L13" s="886"/>
      <c r="M13" s="137"/>
      <c r="N13" s="141">
        <f t="shared" si="0"/>
        <v>0</v>
      </c>
    </row>
    <row r="14" spans="1:15" s="67" customFormat="1" ht="15" customHeight="1">
      <c r="A14" s="272" t="s">
        <v>168</v>
      </c>
      <c r="B14" s="886">
        <v>0</v>
      </c>
      <c r="C14" s="886">
        <v>0</v>
      </c>
      <c r="D14" s="886">
        <v>0</v>
      </c>
      <c r="E14" s="886"/>
      <c r="F14" s="886"/>
      <c r="G14" s="886"/>
      <c r="H14" s="886"/>
      <c r="I14" s="886"/>
      <c r="J14" s="893"/>
      <c r="K14" s="893"/>
      <c r="L14" s="893"/>
      <c r="M14" s="143"/>
      <c r="N14" s="141">
        <f t="shared" si="0"/>
        <v>0</v>
      </c>
    </row>
    <row r="15" spans="1:15" s="67" customFormat="1">
      <c r="A15" s="272" t="s">
        <v>75</v>
      </c>
      <c r="B15" s="886">
        <v>0</v>
      </c>
      <c r="C15" s="886">
        <v>0</v>
      </c>
      <c r="D15" s="886">
        <v>0</v>
      </c>
      <c r="E15" s="886"/>
      <c r="F15" s="886"/>
      <c r="G15" s="886"/>
      <c r="H15" s="886"/>
      <c r="I15" s="886"/>
      <c r="J15" s="893"/>
      <c r="K15" s="893"/>
      <c r="L15" s="893"/>
      <c r="M15" s="143"/>
      <c r="N15" s="141">
        <f t="shared" si="0"/>
        <v>0</v>
      </c>
    </row>
    <row r="16" spans="1:15" ht="14.25">
      <c r="A16" s="274" t="s">
        <v>118</v>
      </c>
      <c r="B16" s="886">
        <v>1550</v>
      </c>
      <c r="C16" s="886">
        <v>19.850000000000001</v>
      </c>
      <c r="D16" s="886">
        <v>0</v>
      </c>
      <c r="E16" s="886"/>
      <c r="F16" s="886"/>
      <c r="G16" s="886"/>
      <c r="H16" s="886"/>
      <c r="I16" s="886"/>
      <c r="J16" s="886"/>
      <c r="K16" s="886"/>
      <c r="L16" s="886"/>
      <c r="M16" s="137"/>
      <c r="N16" s="141">
        <f t="shared" si="0"/>
        <v>1569.85</v>
      </c>
    </row>
    <row r="17" spans="1:15" s="68" customFormat="1">
      <c r="A17" s="266" t="s">
        <v>119</v>
      </c>
      <c r="B17" s="888">
        <f t="shared" ref="B17:D17" si="1">SUM(B7:B16)</f>
        <v>1550</v>
      </c>
      <c r="C17" s="888">
        <f t="shared" si="1"/>
        <v>19.850000000000001</v>
      </c>
      <c r="D17" s="888">
        <f t="shared" si="1"/>
        <v>0</v>
      </c>
      <c r="E17" s="888"/>
      <c r="F17" s="888"/>
      <c r="G17" s="888"/>
      <c r="H17" s="888"/>
      <c r="I17" s="888"/>
      <c r="J17" s="888"/>
      <c r="K17" s="888"/>
      <c r="L17" s="888"/>
      <c r="M17" s="243"/>
      <c r="N17" s="895">
        <f t="shared" si="0"/>
        <v>1569.85</v>
      </c>
    </row>
    <row r="18" spans="1:15" ht="12.6" hidden="1" customHeight="1">
      <c r="A18" s="275"/>
      <c r="B18" s="886"/>
      <c r="C18" s="886"/>
      <c r="D18" s="886"/>
      <c r="E18" s="886"/>
      <c r="F18" s="886"/>
      <c r="G18" s="890"/>
      <c r="H18" s="886"/>
      <c r="I18" s="886"/>
      <c r="J18" s="886"/>
      <c r="K18" s="886"/>
      <c r="L18" s="886"/>
      <c r="M18" s="137"/>
      <c r="N18" s="244"/>
    </row>
    <row r="19" spans="1:15" ht="18.75" thickBot="1">
      <c r="A19" s="276"/>
      <c r="B19" s="144"/>
      <c r="C19" s="144"/>
      <c r="D19" s="144"/>
      <c r="E19" s="144"/>
      <c r="F19" s="144"/>
      <c r="G19" s="891"/>
      <c r="H19" s="144"/>
      <c r="I19" s="144"/>
      <c r="J19" s="144"/>
      <c r="K19" s="894"/>
      <c r="L19" s="144"/>
      <c r="M19" s="145"/>
      <c r="N19" s="144"/>
    </row>
    <row r="20" spans="1:15" ht="9" customHeight="1" thickBot="1">
      <c r="A20" s="271"/>
      <c r="B20" s="886"/>
      <c r="C20" s="886"/>
      <c r="D20" s="886"/>
      <c r="E20" s="886"/>
      <c r="F20" s="886"/>
      <c r="G20" s="890"/>
      <c r="H20" s="886"/>
      <c r="I20" s="886"/>
      <c r="J20" s="886"/>
      <c r="K20" s="886"/>
      <c r="L20" s="886"/>
      <c r="M20" s="137"/>
      <c r="N20" s="141"/>
    </row>
    <row r="21" spans="1:15" ht="20.25" customHeight="1">
      <c r="A21" s="277" t="s">
        <v>181</v>
      </c>
      <c r="B21" s="889">
        <v>0</v>
      </c>
      <c r="C21" s="889">
        <v>0</v>
      </c>
      <c r="D21" s="889">
        <v>0</v>
      </c>
      <c r="E21" s="889"/>
      <c r="F21" s="889"/>
      <c r="G21" s="889"/>
      <c r="H21" s="889"/>
      <c r="I21" s="889"/>
      <c r="J21" s="889"/>
      <c r="K21" s="889"/>
      <c r="L21" s="889"/>
      <c r="M21" s="138"/>
      <c r="N21" s="278"/>
    </row>
    <row r="22" spans="1:15" ht="13.5" customHeight="1"/>
    <row r="23" spans="1:15" s="1" customFormat="1" ht="15.4" customHeight="1">
      <c r="A23" s="968" t="s">
        <v>363</v>
      </c>
      <c r="B23" s="969"/>
      <c r="C23" s="969"/>
      <c r="D23" s="969"/>
      <c r="E23" s="969"/>
      <c r="F23" s="969"/>
      <c r="G23" s="969"/>
      <c r="H23" s="969"/>
      <c r="I23" s="969"/>
      <c r="J23" s="969"/>
      <c r="K23" s="969"/>
      <c r="L23" s="969"/>
      <c r="M23" s="969"/>
      <c r="N23" s="969"/>
      <c r="O23" s="536"/>
    </row>
    <row r="24" spans="1:15" ht="15.4" customHeight="1">
      <c r="A24" s="968" t="s">
        <v>196</v>
      </c>
      <c r="B24" s="969"/>
      <c r="C24" s="969"/>
      <c r="D24" s="969"/>
      <c r="E24" s="969"/>
      <c r="F24" s="969"/>
      <c r="G24" s="969"/>
      <c r="H24" s="969"/>
      <c r="I24" s="969"/>
      <c r="J24" s="969"/>
      <c r="K24" s="969"/>
      <c r="L24" s="969"/>
      <c r="M24" s="969"/>
      <c r="N24" s="969"/>
    </row>
    <row r="25" spans="1:15" ht="15">
      <c r="A25" s="968"/>
      <c r="B25" s="969"/>
      <c r="C25" s="969"/>
      <c r="D25" s="969"/>
      <c r="E25" s="969"/>
      <c r="F25" s="969"/>
      <c r="G25" s="969"/>
      <c r="H25" s="969"/>
      <c r="I25" s="969"/>
      <c r="J25" s="969"/>
      <c r="K25" s="969"/>
      <c r="L25" s="969"/>
      <c r="M25" s="969"/>
      <c r="N25" s="969"/>
    </row>
    <row r="26" spans="1:15">
      <c r="H26" s="146"/>
    </row>
    <row r="29" spans="1:15">
      <c r="C29" s="146"/>
    </row>
    <row r="30" spans="1:15">
      <c r="C30" s="146"/>
    </row>
    <row r="31" spans="1:15">
      <c r="C31" s="146"/>
    </row>
    <row r="32" spans="1:15">
      <c r="C32" s="146"/>
    </row>
    <row r="35" spans="11:11">
      <c r="K35" s="701"/>
    </row>
  </sheetData>
  <mergeCells count="3">
    <mergeCell ref="A23:N23"/>
    <mergeCell ref="A24:N24"/>
    <mergeCell ref="A25:N25"/>
  </mergeCells>
  <pageMargins left="0.7" right="0.7" top="1.078125" bottom="0.75" header="0.3" footer="0.3"/>
  <pageSetup scale="59" orientation="landscape" r:id="rId1"/>
  <headerFooter>
    <oddHeader>&amp;C&amp;"Arial,Bold"&amp;K000000Table I-5b
Pacific Gas and Electric Company
Demand Response Programs and Activities
Carryover and Incentive Funding
March 2019</oddHeader>
    <oddFooter>&amp;L&amp;F&amp;C9b of 11&amp;R&amp;A</oddFoot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60"/>
  <sheetViews>
    <sheetView tabSelected="1" view="pageLayout" topLeftCell="A28" zoomScale="70" zoomScaleNormal="70" zoomScalePageLayoutView="70" workbookViewId="0">
      <selection activeCell="E54" sqref="E54:E55"/>
    </sheetView>
  </sheetViews>
  <sheetFormatPr defaultColWidth="5.42578125" defaultRowHeight="12.75" outlineLevelRow="1"/>
  <cols>
    <col min="1" max="1" width="65.42578125" style="25" bestFit="1" customWidth="1"/>
    <col min="2" max="2" width="18.28515625" style="25" customWidth="1"/>
    <col min="3" max="3" width="12.42578125" style="24" bestFit="1" customWidth="1"/>
    <col min="4" max="4" width="14.42578125" style="25" customWidth="1"/>
    <col min="5" max="6" width="13.42578125" style="25" customWidth="1"/>
    <col min="7" max="9" width="10.42578125" style="25" customWidth="1"/>
    <col min="10" max="10" width="11.5703125" style="25" customWidth="1"/>
    <col min="11" max="11" width="11.7109375" style="25" customWidth="1"/>
    <col min="12" max="12" width="11.42578125" style="25" customWidth="1"/>
    <col min="13" max="13" width="10.28515625" style="24" customWidth="1"/>
    <col min="14" max="14" width="10.5703125" style="25" bestFit="1" customWidth="1"/>
    <col min="15" max="15" width="11.5703125" style="102" customWidth="1"/>
    <col min="16" max="16" width="15.140625" style="102" customWidth="1"/>
    <col min="17" max="17" width="14.42578125" style="102" customWidth="1"/>
    <col min="18" max="18" width="14.5703125" style="102" customWidth="1"/>
    <col min="19" max="257" width="5.42578125" style="102"/>
    <col min="258" max="258" width="65.42578125" style="102" bestFit="1" customWidth="1"/>
    <col min="259" max="259" width="12.42578125" style="102" customWidth="1"/>
    <col min="260" max="260" width="11.5703125" style="102" bestFit="1" customWidth="1"/>
    <col min="261" max="261" width="12.5703125" style="102" bestFit="1" customWidth="1"/>
    <col min="262" max="262" width="13.42578125" style="102" bestFit="1" customWidth="1"/>
    <col min="263" max="263" width="13.5703125" style="102" customWidth="1"/>
    <col min="264" max="264" width="13.42578125" style="102" customWidth="1"/>
    <col min="265" max="265" width="13.42578125" style="102" bestFit="1" customWidth="1"/>
    <col min="266" max="266" width="14.5703125" style="102" customWidth="1"/>
    <col min="267" max="270" width="8.5703125" style="102" customWidth="1"/>
    <col min="271" max="271" width="16" style="102" customWidth="1"/>
    <col min="272" max="272" width="0" style="102" hidden="1" customWidth="1"/>
    <col min="273" max="273" width="15.42578125" style="102" customWidth="1"/>
    <col min="274" max="274" width="14.42578125" style="102" customWidth="1"/>
    <col min="275" max="513" width="5.42578125" style="102"/>
    <col min="514" max="514" width="65.42578125" style="102" bestFit="1" customWidth="1"/>
    <col min="515" max="515" width="12.42578125" style="102" customWidth="1"/>
    <col min="516" max="516" width="11.5703125" style="102" bestFit="1" customWidth="1"/>
    <col min="517" max="517" width="12.5703125" style="102" bestFit="1" customWidth="1"/>
    <col min="518" max="518" width="13.42578125" style="102" bestFit="1" customWidth="1"/>
    <col min="519" max="519" width="13.5703125" style="102" customWidth="1"/>
    <col min="520" max="520" width="13.42578125" style="102" customWidth="1"/>
    <col min="521" max="521" width="13.42578125" style="102" bestFit="1" customWidth="1"/>
    <col min="522" max="522" width="14.5703125" style="102" customWidth="1"/>
    <col min="523" max="526" width="8.5703125" style="102" customWidth="1"/>
    <col min="527" max="527" width="16" style="102" customWidth="1"/>
    <col min="528" max="528" width="0" style="102" hidden="1" customWidth="1"/>
    <col min="529" max="529" width="15.42578125" style="102" customWidth="1"/>
    <col min="530" max="530" width="14.42578125" style="102" customWidth="1"/>
    <col min="531" max="769" width="5.42578125" style="102"/>
    <col min="770" max="770" width="65.42578125" style="102" bestFit="1" customWidth="1"/>
    <col min="771" max="771" width="12.42578125" style="102" customWidth="1"/>
    <col min="772" max="772" width="11.5703125" style="102" bestFit="1" customWidth="1"/>
    <col min="773" max="773" width="12.5703125" style="102" bestFit="1" customWidth="1"/>
    <col min="774" max="774" width="13.42578125" style="102" bestFit="1" customWidth="1"/>
    <col min="775" max="775" width="13.5703125" style="102" customWidth="1"/>
    <col min="776" max="776" width="13.42578125" style="102" customWidth="1"/>
    <col min="777" max="777" width="13.42578125" style="102" bestFit="1" customWidth="1"/>
    <col min="778" max="778" width="14.5703125" style="102" customWidth="1"/>
    <col min="779" max="782" width="8.5703125" style="102" customWidth="1"/>
    <col min="783" max="783" width="16" style="102" customWidth="1"/>
    <col min="784" max="784" width="0" style="102" hidden="1" customWidth="1"/>
    <col min="785" max="785" width="15.42578125" style="102" customWidth="1"/>
    <col min="786" max="786" width="14.42578125" style="102" customWidth="1"/>
    <col min="787" max="1025" width="5.42578125" style="102"/>
    <col min="1026" max="1026" width="65.42578125" style="102" bestFit="1" customWidth="1"/>
    <col min="1027" max="1027" width="12.42578125" style="102" customWidth="1"/>
    <col min="1028" max="1028" width="11.5703125" style="102" bestFit="1" customWidth="1"/>
    <col min="1029" max="1029" width="12.5703125" style="102" bestFit="1" customWidth="1"/>
    <col min="1030" max="1030" width="13.42578125" style="102" bestFit="1" customWidth="1"/>
    <col min="1031" max="1031" width="13.5703125" style="102" customWidth="1"/>
    <col min="1032" max="1032" width="13.42578125" style="102" customWidth="1"/>
    <col min="1033" max="1033" width="13.42578125" style="102" bestFit="1" customWidth="1"/>
    <col min="1034" max="1034" width="14.5703125" style="102" customWidth="1"/>
    <col min="1035" max="1038" width="8.5703125" style="102" customWidth="1"/>
    <col min="1039" max="1039" width="16" style="102" customWidth="1"/>
    <col min="1040" max="1040" width="0" style="102" hidden="1" customWidth="1"/>
    <col min="1041" max="1041" width="15.42578125" style="102" customWidth="1"/>
    <col min="1042" max="1042" width="14.42578125" style="102" customWidth="1"/>
    <col min="1043" max="1281" width="5.42578125" style="102"/>
    <col min="1282" max="1282" width="65.42578125" style="102" bestFit="1" customWidth="1"/>
    <col min="1283" max="1283" width="12.42578125" style="102" customWidth="1"/>
    <col min="1284" max="1284" width="11.5703125" style="102" bestFit="1" customWidth="1"/>
    <col min="1285" max="1285" width="12.5703125" style="102" bestFit="1" customWidth="1"/>
    <col min="1286" max="1286" width="13.42578125" style="102" bestFit="1" customWidth="1"/>
    <col min="1287" max="1287" width="13.5703125" style="102" customWidth="1"/>
    <col min="1288" max="1288" width="13.42578125" style="102" customWidth="1"/>
    <col min="1289" max="1289" width="13.42578125" style="102" bestFit="1" customWidth="1"/>
    <col min="1290" max="1290" width="14.5703125" style="102" customWidth="1"/>
    <col min="1291" max="1294" width="8.5703125" style="102" customWidth="1"/>
    <col min="1295" max="1295" width="16" style="102" customWidth="1"/>
    <col min="1296" max="1296" width="0" style="102" hidden="1" customWidth="1"/>
    <col min="1297" max="1297" width="15.42578125" style="102" customWidth="1"/>
    <col min="1298" max="1298" width="14.42578125" style="102" customWidth="1"/>
    <col min="1299" max="1537" width="5.42578125" style="102"/>
    <col min="1538" max="1538" width="65.42578125" style="102" bestFit="1" customWidth="1"/>
    <col min="1539" max="1539" width="12.42578125" style="102" customWidth="1"/>
    <col min="1540" max="1540" width="11.5703125" style="102" bestFit="1" customWidth="1"/>
    <col min="1541" max="1541" width="12.5703125" style="102" bestFit="1" customWidth="1"/>
    <col min="1542" max="1542" width="13.42578125" style="102" bestFit="1" customWidth="1"/>
    <col min="1543" max="1543" width="13.5703125" style="102" customWidth="1"/>
    <col min="1544" max="1544" width="13.42578125" style="102" customWidth="1"/>
    <col min="1545" max="1545" width="13.42578125" style="102" bestFit="1" customWidth="1"/>
    <col min="1546" max="1546" width="14.5703125" style="102" customWidth="1"/>
    <col min="1547" max="1550" width="8.5703125" style="102" customWidth="1"/>
    <col min="1551" max="1551" width="16" style="102" customWidth="1"/>
    <col min="1552" max="1552" width="0" style="102" hidden="1" customWidth="1"/>
    <col min="1553" max="1553" width="15.42578125" style="102" customWidth="1"/>
    <col min="1554" max="1554" width="14.42578125" style="102" customWidth="1"/>
    <col min="1555" max="1793" width="5.42578125" style="102"/>
    <col min="1794" max="1794" width="65.42578125" style="102" bestFit="1" customWidth="1"/>
    <col min="1795" max="1795" width="12.42578125" style="102" customWidth="1"/>
    <col min="1796" max="1796" width="11.5703125" style="102" bestFit="1" customWidth="1"/>
    <col min="1797" max="1797" width="12.5703125" style="102" bestFit="1" customWidth="1"/>
    <col min="1798" max="1798" width="13.42578125" style="102" bestFit="1" customWidth="1"/>
    <col min="1799" max="1799" width="13.5703125" style="102" customWidth="1"/>
    <col min="1800" max="1800" width="13.42578125" style="102" customWidth="1"/>
    <col min="1801" max="1801" width="13.42578125" style="102" bestFit="1" customWidth="1"/>
    <col min="1802" max="1802" width="14.5703125" style="102" customWidth="1"/>
    <col min="1803" max="1806" width="8.5703125" style="102" customWidth="1"/>
    <col min="1807" max="1807" width="16" style="102" customWidth="1"/>
    <col min="1808" max="1808" width="0" style="102" hidden="1" customWidth="1"/>
    <col min="1809" max="1809" width="15.42578125" style="102" customWidth="1"/>
    <col min="1810" max="1810" width="14.42578125" style="102" customWidth="1"/>
    <col min="1811" max="2049" width="5.42578125" style="102"/>
    <col min="2050" max="2050" width="65.42578125" style="102" bestFit="1" customWidth="1"/>
    <col min="2051" max="2051" width="12.42578125" style="102" customWidth="1"/>
    <col min="2052" max="2052" width="11.5703125" style="102" bestFit="1" customWidth="1"/>
    <col min="2053" max="2053" width="12.5703125" style="102" bestFit="1" customWidth="1"/>
    <col min="2054" max="2054" width="13.42578125" style="102" bestFit="1" customWidth="1"/>
    <col min="2055" max="2055" width="13.5703125" style="102" customWidth="1"/>
    <col min="2056" max="2056" width="13.42578125" style="102" customWidth="1"/>
    <col min="2057" max="2057" width="13.42578125" style="102" bestFit="1" customWidth="1"/>
    <col min="2058" max="2058" width="14.5703125" style="102" customWidth="1"/>
    <col min="2059" max="2062" width="8.5703125" style="102" customWidth="1"/>
    <col min="2063" max="2063" width="16" style="102" customWidth="1"/>
    <col min="2064" max="2064" width="0" style="102" hidden="1" customWidth="1"/>
    <col min="2065" max="2065" width="15.42578125" style="102" customWidth="1"/>
    <col min="2066" max="2066" width="14.42578125" style="102" customWidth="1"/>
    <col min="2067" max="2305" width="5.42578125" style="102"/>
    <col min="2306" max="2306" width="65.42578125" style="102" bestFit="1" customWidth="1"/>
    <col min="2307" max="2307" width="12.42578125" style="102" customWidth="1"/>
    <col min="2308" max="2308" width="11.5703125" style="102" bestFit="1" customWidth="1"/>
    <col min="2309" max="2309" width="12.5703125" style="102" bestFit="1" customWidth="1"/>
    <col min="2310" max="2310" width="13.42578125" style="102" bestFit="1" customWidth="1"/>
    <col min="2311" max="2311" width="13.5703125" style="102" customWidth="1"/>
    <col min="2312" max="2312" width="13.42578125" style="102" customWidth="1"/>
    <col min="2313" max="2313" width="13.42578125" style="102" bestFit="1" customWidth="1"/>
    <col min="2314" max="2314" width="14.5703125" style="102" customWidth="1"/>
    <col min="2315" max="2318" width="8.5703125" style="102" customWidth="1"/>
    <col min="2319" max="2319" width="16" style="102" customWidth="1"/>
    <col min="2320" max="2320" width="0" style="102" hidden="1" customWidth="1"/>
    <col min="2321" max="2321" width="15.42578125" style="102" customWidth="1"/>
    <col min="2322" max="2322" width="14.42578125" style="102" customWidth="1"/>
    <col min="2323" max="2561" width="5.42578125" style="102"/>
    <col min="2562" max="2562" width="65.42578125" style="102" bestFit="1" customWidth="1"/>
    <col min="2563" max="2563" width="12.42578125" style="102" customWidth="1"/>
    <col min="2564" max="2564" width="11.5703125" style="102" bestFit="1" customWidth="1"/>
    <col min="2565" max="2565" width="12.5703125" style="102" bestFit="1" customWidth="1"/>
    <col min="2566" max="2566" width="13.42578125" style="102" bestFit="1" customWidth="1"/>
    <col min="2567" max="2567" width="13.5703125" style="102" customWidth="1"/>
    <col min="2568" max="2568" width="13.42578125" style="102" customWidth="1"/>
    <col min="2569" max="2569" width="13.42578125" style="102" bestFit="1" customWidth="1"/>
    <col min="2570" max="2570" width="14.5703125" style="102" customWidth="1"/>
    <col min="2571" max="2574" width="8.5703125" style="102" customWidth="1"/>
    <col min="2575" max="2575" width="16" style="102" customWidth="1"/>
    <col min="2576" max="2576" width="0" style="102" hidden="1" customWidth="1"/>
    <col min="2577" max="2577" width="15.42578125" style="102" customWidth="1"/>
    <col min="2578" max="2578" width="14.42578125" style="102" customWidth="1"/>
    <col min="2579" max="2817" width="5.42578125" style="102"/>
    <col min="2818" max="2818" width="65.42578125" style="102" bestFit="1" customWidth="1"/>
    <col min="2819" max="2819" width="12.42578125" style="102" customWidth="1"/>
    <col min="2820" max="2820" width="11.5703125" style="102" bestFit="1" customWidth="1"/>
    <col min="2821" max="2821" width="12.5703125" style="102" bestFit="1" customWidth="1"/>
    <col min="2822" max="2822" width="13.42578125" style="102" bestFit="1" customWidth="1"/>
    <col min="2823" max="2823" width="13.5703125" style="102" customWidth="1"/>
    <col min="2824" max="2824" width="13.42578125" style="102" customWidth="1"/>
    <col min="2825" max="2825" width="13.42578125" style="102" bestFit="1" customWidth="1"/>
    <col min="2826" max="2826" width="14.5703125" style="102" customWidth="1"/>
    <col min="2827" max="2830" width="8.5703125" style="102" customWidth="1"/>
    <col min="2831" max="2831" width="16" style="102" customWidth="1"/>
    <col min="2832" max="2832" width="0" style="102" hidden="1" customWidth="1"/>
    <col min="2833" max="2833" width="15.42578125" style="102" customWidth="1"/>
    <col min="2834" max="2834" width="14.42578125" style="102" customWidth="1"/>
    <col min="2835" max="3073" width="5.42578125" style="102"/>
    <col min="3074" max="3074" width="65.42578125" style="102" bestFit="1" customWidth="1"/>
    <col min="3075" max="3075" width="12.42578125" style="102" customWidth="1"/>
    <col min="3076" max="3076" width="11.5703125" style="102" bestFit="1" customWidth="1"/>
    <col min="3077" max="3077" width="12.5703125" style="102" bestFit="1" customWidth="1"/>
    <col min="3078" max="3078" width="13.42578125" style="102" bestFit="1" customWidth="1"/>
    <col min="3079" max="3079" width="13.5703125" style="102" customWidth="1"/>
    <col min="3080" max="3080" width="13.42578125" style="102" customWidth="1"/>
    <col min="3081" max="3081" width="13.42578125" style="102" bestFit="1" customWidth="1"/>
    <col min="3082" max="3082" width="14.5703125" style="102" customWidth="1"/>
    <col min="3083" max="3086" width="8.5703125" style="102" customWidth="1"/>
    <col min="3087" max="3087" width="16" style="102" customWidth="1"/>
    <col min="3088" max="3088" width="0" style="102" hidden="1" customWidth="1"/>
    <col min="3089" max="3089" width="15.42578125" style="102" customWidth="1"/>
    <col min="3090" max="3090" width="14.42578125" style="102" customWidth="1"/>
    <col min="3091" max="3329" width="5.42578125" style="102"/>
    <col min="3330" max="3330" width="65.42578125" style="102" bestFit="1" customWidth="1"/>
    <col min="3331" max="3331" width="12.42578125" style="102" customWidth="1"/>
    <col min="3332" max="3332" width="11.5703125" style="102" bestFit="1" customWidth="1"/>
    <col min="3333" max="3333" width="12.5703125" style="102" bestFit="1" customWidth="1"/>
    <col min="3334" max="3334" width="13.42578125" style="102" bestFit="1" customWidth="1"/>
    <col min="3335" max="3335" width="13.5703125" style="102" customWidth="1"/>
    <col min="3336" max="3336" width="13.42578125" style="102" customWidth="1"/>
    <col min="3337" max="3337" width="13.42578125" style="102" bestFit="1" customWidth="1"/>
    <col min="3338" max="3338" width="14.5703125" style="102" customWidth="1"/>
    <col min="3339" max="3342" width="8.5703125" style="102" customWidth="1"/>
    <col min="3343" max="3343" width="16" style="102" customWidth="1"/>
    <col min="3344" max="3344" width="0" style="102" hidden="1" customWidth="1"/>
    <col min="3345" max="3345" width="15.42578125" style="102" customWidth="1"/>
    <col min="3346" max="3346" width="14.42578125" style="102" customWidth="1"/>
    <col min="3347" max="3585" width="5.42578125" style="102"/>
    <col min="3586" max="3586" width="65.42578125" style="102" bestFit="1" customWidth="1"/>
    <col min="3587" max="3587" width="12.42578125" style="102" customWidth="1"/>
    <col min="3588" max="3588" width="11.5703125" style="102" bestFit="1" customWidth="1"/>
    <col min="3589" max="3589" width="12.5703125" style="102" bestFit="1" customWidth="1"/>
    <col min="3590" max="3590" width="13.42578125" style="102" bestFit="1" customWidth="1"/>
    <col min="3591" max="3591" width="13.5703125" style="102" customWidth="1"/>
    <col min="3592" max="3592" width="13.42578125" style="102" customWidth="1"/>
    <col min="3593" max="3593" width="13.42578125" style="102" bestFit="1" customWidth="1"/>
    <col min="3594" max="3594" width="14.5703125" style="102" customWidth="1"/>
    <col min="3595" max="3598" width="8.5703125" style="102" customWidth="1"/>
    <col min="3599" max="3599" width="16" style="102" customWidth="1"/>
    <col min="3600" max="3600" width="0" style="102" hidden="1" customWidth="1"/>
    <col min="3601" max="3601" width="15.42578125" style="102" customWidth="1"/>
    <col min="3602" max="3602" width="14.42578125" style="102" customWidth="1"/>
    <col min="3603" max="3841" width="5.42578125" style="102"/>
    <col min="3842" max="3842" width="65.42578125" style="102" bestFit="1" customWidth="1"/>
    <col min="3843" max="3843" width="12.42578125" style="102" customWidth="1"/>
    <col min="3844" max="3844" width="11.5703125" style="102" bestFit="1" customWidth="1"/>
    <col min="3845" max="3845" width="12.5703125" style="102" bestFit="1" customWidth="1"/>
    <col min="3846" max="3846" width="13.42578125" style="102" bestFit="1" customWidth="1"/>
    <col min="3847" max="3847" width="13.5703125" style="102" customWidth="1"/>
    <col min="3848" max="3848" width="13.42578125" style="102" customWidth="1"/>
    <col min="3849" max="3849" width="13.42578125" style="102" bestFit="1" customWidth="1"/>
    <col min="3850" max="3850" width="14.5703125" style="102" customWidth="1"/>
    <col min="3851" max="3854" width="8.5703125" style="102" customWidth="1"/>
    <col min="3855" max="3855" width="16" style="102" customWidth="1"/>
    <col min="3856" max="3856" width="0" style="102" hidden="1" customWidth="1"/>
    <col min="3857" max="3857" width="15.42578125" style="102" customWidth="1"/>
    <col min="3858" max="3858" width="14.42578125" style="102" customWidth="1"/>
    <col min="3859" max="4097" width="5.42578125" style="102"/>
    <col min="4098" max="4098" width="65.42578125" style="102" bestFit="1" customWidth="1"/>
    <col min="4099" max="4099" width="12.42578125" style="102" customWidth="1"/>
    <col min="4100" max="4100" width="11.5703125" style="102" bestFit="1" customWidth="1"/>
    <col min="4101" max="4101" width="12.5703125" style="102" bestFit="1" customWidth="1"/>
    <col min="4102" max="4102" width="13.42578125" style="102" bestFit="1" customWidth="1"/>
    <col min="4103" max="4103" width="13.5703125" style="102" customWidth="1"/>
    <col min="4104" max="4104" width="13.42578125" style="102" customWidth="1"/>
    <col min="4105" max="4105" width="13.42578125" style="102" bestFit="1" customWidth="1"/>
    <col min="4106" max="4106" width="14.5703125" style="102" customWidth="1"/>
    <col min="4107" max="4110" width="8.5703125" style="102" customWidth="1"/>
    <col min="4111" max="4111" width="16" style="102" customWidth="1"/>
    <col min="4112" max="4112" width="0" style="102" hidden="1" customWidth="1"/>
    <col min="4113" max="4113" width="15.42578125" style="102" customWidth="1"/>
    <col min="4114" max="4114" width="14.42578125" style="102" customWidth="1"/>
    <col min="4115" max="4353" width="5.42578125" style="102"/>
    <col min="4354" max="4354" width="65.42578125" style="102" bestFit="1" customWidth="1"/>
    <col min="4355" max="4355" width="12.42578125" style="102" customWidth="1"/>
    <col min="4356" max="4356" width="11.5703125" style="102" bestFit="1" customWidth="1"/>
    <col min="4357" max="4357" width="12.5703125" style="102" bestFit="1" customWidth="1"/>
    <col min="4358" max="4358" width="13.42578125" style="102" bestFit="1" customWidth="1"/>
    <col min="4359" max="4359" width="13.5703125" style="102" customWidth="1"/>
    <col min="4360" max="4360" width="13.42578125" style="102" customWidth="1"/>
    <col min="4361" max="4361" width="13.42578125" style="102" bestFit="1" customWidth="1"/>
    <col min="4362" max="4362" width="14.5703125" style="102" customWidth="1"/>
    <col min="4363" max="4366" width="8.5703125" style="102" customWidth="1"/>
    <col min="4367" max="4367" width="16" style="102" customWidth="1"/>
    <col min="4368" max="4368" width="0" style="102" hidden="1" customWidth="1"/>
    <col min="4369" max="4369" width="15.42578125" style="102" customWidth="1"/>
    <col min="4370" max="4370" width="14.42578125" style="102" customWidth="1"/>
    <col min="4371" max="4609" width="5.42578125" style="102"/>
    <col min="4610" max="4610" width="65.42578125" style="102" bestFit="1" customWidth="1"/>
    <col min="4611" max="4611" width="12.42578125" style="102" customWidth="1"/>
    <col min="4612" max="4612" width="11.5703125" style="102" bestFit="1" customWidth="1"/>
    <col min="4613" max="4613" width="12.5703125" style="102" bestFit="1" customWidth="1"/>
    <col min="4614" max="4614" width="13.42578125" style="102" bestFit="1" customWidth="1"/>
    <col min="4615" max="4615" width="13.5703125" style="102" customWidth="1"/>
    <col min="4616" max="4616" width="13.42578125" style="102" customWidth="1"/>
    <col min="4617" max="4617" width="13.42578125" style="102" bestFit="1" customWidth="1"/>
    <col min="4618" max="4618" width="14.5703125" style="102" customWidth="1"/>
    <col min="4619" max="4622" width="8.5703125" style="102" customWidth="1"/>
    <col min="4623" max="4623" width="16" style="102" customWidth="1"/>
    <col min="4624" max="4624" width="0" style="102" hidden="1" customWidth="1"/>
    <col min="4625" max="4625" width="15.42578125" style="102" customWidth="1"/>
    <col min="4626" max="4626" width="14.42578125" style="102" customWidth="1"/>
    <col min="4627" max="4865" width="5.42578125" style="102"/>
    <col min="4866" max="4866" width="65.42578125" style="102" bestFit="1" customWidth="1"/>
    <col min="4867" max="4867" width="12.42578125" style="102" customWidth="1"/>
    <col min="4868" max="4868" width="11.5703125" style="102" bestFit="1" customWidth="1"/>
    <col min="4869" max="4869" width="12.5703125" style="102" bestFit="1" customWidth="1"/>
    <col min="4870" max="4870" width="13.42578125" style="102" bestFit="1" customWidth="1"/>
    <col min="4871" max="4871" width="13.5703125" style="102" customWidth="1"/>
    <col min="4872" max="4872" width="13.42578125" style="102" customWidth="1"/>
    <col min="4873" max="4873" width="13.42578125" style="102" bestFit="1" customWidth="1"/>
    <col min="4874" max="4874" width="14.5703125" style="102" customWidth="1"/>
    <col min="4875" max="4878" width="8.5703125" style="102" customWidth="1"/>
    <col min="4879" max="4879" width="16" style="102" customWidth="1"/>
    <col min="4880" max="4880" width="0" style="102" hidden="1" customWidth="1"/>
    <col min="4881" max="4881" width="15.42578125" style="102" customWidth="1"/>
    <col min="4882" max="4882" width="14.42578125" style="102" customWidth="1"/>
    <col min="4883" max="5121" width="5.42578125" style="102"/>
    <col min="5122" max="5122" width="65.42578125" style="102" bestFit="1" customWidth="1"/>
    <col min="5123" max="5123" width="12.42578125" style="102" customWidth="1"/>
    <col min="5124" max="5124" width="11.5703125" style="102" bestFit="1" customWidth="1"/>
    <col min="5125" max="5125" width="12.5703125" style="102" bestFit="1" customWidth="1"/>
    <col min="5126" max="5126" width="13.42578125" style="102" bestFit="1" customWidth="1"/>
    <col min="5127" max="5127" width="13.5703125" style="102" customWidth="1"/>
    <col min="5128" max="5128" width="13.42578125" style="102" customWidth="1"/>
    <col min="5129" max="5129" width="13.42578125" style="102" bestFit="1" customWidth="1"/>
    <col min="5130" max="5130" width="14.5703125" style="102" customWidth="1"/>
    <col min="5131" max="5134" width="8.5703125" style="102" customWidth="1"/>
    <col min="5135" max="5135" width="16" style="102" customWidth="1"/>
    <col min="5136" max="5136" width="0" style="102" hidden="1" customWidth="1"/>
    <col min="5137" max="5137" width="15.42578125" style="102" customWidth="1"/>
    <col min="5138" max="5138" width="14.42578125" style="102" customWidth="1"/>
    <col min="5139" max="5377" width="5.42578125" style="102"/>
    <col min="5378" max="5378" width="65.42578125" style="102" bestFit="1" customWidth="1"/>
    <col min="5379" max="5379" width="12.42578125" style="102" customWidth="1"/>
    <col min="5380" max="5380" width="11.5703125" style="102" bestFit="1" customWidth="1"/>
    <col min="5381" max="5381" width="12.5703125" style="102" bestFit="1" customWidth="1"/>
    <col min="5382" max="5382" width="13.42578125" style="102" bestFit="1" customWidth="1"/>
    <col min="5383" max="5383" width="13.5703125" style="102" customWidth="1"/>
    <col min="5384" max="5384" width="13.42578125" style="102" customWidth="1"/>
    <col min="5385" max="5385" width="13.42578125" style="102" bestFit="1" customWidth="1"/>
    <col min="5386" max="5386" width="14.5703125" style="102" customWidth="1"/>
    <col min="5387" max="5390" width="8.5703125" style="102" customWidth="1"/>
    <col min="5391" max="5391" width="16" style="102" customWidth="1"/>
    <col min="5392" max="5392" width="0" style="102" hidden="1" customWidth="1"/>
    <col min="5393" max="5393" width="15.42578125" style="102" customWidth="1"/>
    <col min="5394" max="5394" width="14.42578125" style="102" customWidth="1"/>
    <col min="5395" max="5633" width="5.42578125" style="102"/>
    <col min="5634" max="5634" width="65.42578125" style="102" bestFit="1" customWidth="1"/>
    <col min="5635" max="5635" width="12.42578125" style="102" customWidth="1"/>
    <col min="5636" max="5636" width="11.5703125" style="102" bestFit="1" customWidth="1"/>
    <col min="5637" max="5637" width="12.5703125" style="102" bestFit="1" customWidth="1"/>
    <col min="5638" max="5638" width="13.42578125" style="102" bestFit="1" customWidth="1"/>
    <col min="5639" max="5639" width="13.5703125" style="102" customWidth="1"/>
    <col min="5640" max="5640" width="13.42578125" style="102" customWidth="1"/>
    <col min="5641" max="5641" width="13.42578125" style="102" bestFit="1" customWidth="1"/>
    <col min="5642" max="5642" width="14.5703125" style="102" customWidth="1"/>
    <col min="5643" max="5646" width="8.5703125" style="102" customWidth="1"/>
    <col min="5647" max="5647" width="16" style="102" customWidth="1"/>
    <col min="5648" max="5648" width="0" style="102" hidden="1" customWidth="1"/>
    <col min="5649" max="5649" width="15.42578125" style="102" customWidth="1"/>
    <col min="5650" max="5650" width="14.42578125" style="102" customWidth="1"/>
    <col min="5651" max="5889" width="5.42578125" style="102"/>
    <col min="5890" max="5890" width="65.42578125" style="102" bestFit="1" customWidth="1"/>
    <col min="5891" max="5891" width="12.42578125" style="102" customWidth="1"/>
    <col min="5892" max="5892" width="11.5703125" style="102" bestFit="1" customWidth="1"/>
    <col min="5893" max="5893" width="12.5703125" style="102" bestFit="1" customWidth="1"/>
    <col min="5894" max="5894" width="13.42578125" style="102" bestFit="1" customWidth="1"/>
    <col min="5895" max="5895" width="13.5703125" style="102" customWidth="1"/>
    <col min="5896" max="5896" width="13.42578125" style="102" customWidth="1"/>
    <col min="5897" max="5897" width="13.42578125" style="102" bestFit="1" customWidth="1"/>
    <col min="5898" max="5898" width="14.5703125" style="102" customWidth="1"/>
    <col min="5899" max="5902" width="8.5703125" style="102" customWidth="1"/>
    <col min="5903" max="5903" width="16" style="102" customWidth="1"/>
    <col min="5904" max="5904" width="0" style="102" hidden="1" customWidth="1"/>
    <col min="5905" max="5905" width="15.42578125" style="102" customWidth="1"/>
    <col min="5906" max="5906" width="14.42578125" style="102" customWidth="1"/>
    <col min="5907" max="6145" width="5.42578125" style="102"/>
    <col min="6146" max="6146" width="65.42578125" style="102" bestFit="1" customWidth="1"/>
    <col min="6147" max="6147" width="12.42578125" style="102" customWidth="1"/>
    <col min="6148" max="6148" width="11.5703125" style="102" bestFit="1" customWidth="1"/>
    <col min="6149" max="6149" width="12.5703125" style="102" bestFit="1" customWidth="1"/>
    <col min="6150" max="6150" width="13.42578125" style="102" bestFit="1" customWidth="1"/>
    <col min="6151" max="6151" width="13.5703125" style="102" customWidth="1"/>
    <col min="6152" max="6152" width="13.42578125" style="102" customWidth="1"/>
    <col min="6153" max="6153" width="13.42578125" style="102" bestFit="1" customWidth="1"/>
    <col min="6154" max="6154" width="14.5703125" style="102" customWidth="1"/>
    <col min="6155" max="6158" width="8.5703125" style="102" customWidth="1"/>
    <col min="6159" max="6159" width="16" style="102" customWidth="1"/>
    <col min="6160" max="6160" width="0" style="102" hidden="1" customWidth="1"/>
    <col min="6161" max="6161" width="15.42578125" style="102" customWidth="1"/>
    <col min="6162" max="6162" width="14.42578125" style="102" customWidth="1"/>
    <col min="6163" max="6401" width="5.42578125" style="102"/>
    <col min="6402" max="6402" width="65.42578125" style="102" bestFit="1" customWidth="1"/>
    <col min="6403" max="6403" width="12.42578125" style="102" customWidth="1"/>
    <col min="6404" max="6404" width="11.5703125" style="102" bestFit="1" customWidth="1"/>
    <col min="6405" max="6405" width="12.5703125" style="102" bestFit="1" customWidth="1"/>
    <col min="6406" max="6406" width="13.42578125" style="102" bestFit="1" customWidth="1"/>
    <col min="6407" max="6407" width="13.5703125" style="102" customWidth="1"/>
    <col min="6408" max="6408" width="13.42578125" style="102" customWidth="1"/>
    <col min="6409" max="6409" width="13.42578125" style="102" bestFit="1" customWidth="1"/>
    <col min="6410" max="6410" width="14.5703125" style="102" customWidth="1"/>
    <col min="6411" max="6414" width="8.5703125" style="102" customWidth="1"/>
    <col min="6415" max="6415" width="16" style="102" customWidth="1"/>
    <col min="6416" max="6416" width="0" style="102" hidden="1" customWidth="1"/>
    <col min="6417" max="6417" width="15.42578125" style="102" customWidth="1"/>
    <col min="6418" max="6418" width="14.42578125" style="102" customWidth="1"/>
    <col min="6419" max="6657" width="5.42578125" style="102"/>
    <col min="6658" max="6658" width="65.42578125" style="102" bestFit="1" customWidth="1"/>
    <col min="6659" max="6659" width="12.42578125" style="102" customWidth="1"/>
    <col min="6660" max="6660" width="11.5703125" style="102" bestFit="1" customWidth="1"/>
    <col min="6661" max="6661" width="12.5703125" style="102" bestFit="1" customWidth="1"/>
    <col min="6662" max="6662" width="13.42578125" style="102" bestFit="1" customWidth="1"/>
    <col min="6663" max="6663" width="13.5703125" style="102" customWidth="1"/>
    <col min="6664" max="6664" width="13.42578125" style="102" customWidth="1"/>
    <col min="6665" max="6665" width="13.42578125" style="102" bestFit="1" customWidth="1"/>
    <col min="6666" max="6666" width="14.5703125" style="102" customWidth="1"/>
    <col min="6667" max="6670" width="8.5703125" style="102" customWidth="1"/>
    <col min="6671" max="6671" width="16" style="102" customWidth="1"/>
    <col min="6672" max="6672" width="0" style="102" hidden="1" customWidth="1"/>
    <col min="6673" max="6673" width="15.42578125" style="102" customWidth="1"/>
    <col min="6674" max="6674" width="14.42578125" style="102" customWidth="1"/>
    <col min="6675" max="6913" width="5.42578125" style="102"/>
    <col min="6914" max="6914" width="65.42578125" style="102" bestFit="1" customWidth="1"/>
    <col min="6915" max="6915" width="12.42578125" style="102" customWidth="1"/>
    <col min="6916" max="6916" width="11.5703125" style="102" bestFit="1" customWidth="1"/>
    <col min="6917" max="6917" width="12.5703125" style="102" bestFit="1" customWidth="1"/>
    <col min="6918" max="6918" width="13.42578125" style="102" bestFit="1" customWidth="1"/>
    <col min="6919" max="6919" width="13.5703125" style="102" customWidth="1"/>
    <col min="6920" max="6920" width="13.42578125" style="102" customWidth="1"/>
    <col min="6921" max="6921" width="13.42578125" style="102" bestFit="1" customWidth="1"/>
    <col min="6922" max="6922" width="14.5703125" style="102" customWidth="1"/>
    <col min="6923" max="6926" width="8.5703125" style="102" customWidth="1"/>
    <col min="6927" max="6927" width="16" style="102" customWidth="1"/>
    <col min="6928" max="6928" width="0" style="102" hidden="1" customWidth="1"/>
    <col min="6929" max="6929" width="15.42578125" style="102" customWidth="1"/>
    <col min="6930" max="6930" width="14.42578125" style="102" customWidth="1"/>
    <col min="6931" max="7169" width="5.42578125" style="102"/>
    <col min="7170" max="7170" width="65.42578125" style="102" bestFit="1" customWidth="1"/>
    <col min="7171" max="7171" width="12.42578125" style="102" customWidth="1"/>
    <col min="7172" max="7172" width="11.5703125" style="102" bestFit="1" customWidth="1"/>
    <col min="7173" max="7173" width="12.5703125" style="102" bestFit="1" customWidth="1"/>
    <col min="7174" max="7174" width="13.42578125" style="102" bestFit="1" customWidth="1"/>
    <col min="7175" max="7175" width="13.5703125" style="102" customWidth="1"/>
    <col min="7176" max="7176" width="13.42578125" style="102" customWidth="1"/>
    <col min="7177" max="7177" width="13.42578125" style="102" bestFit="1" customWidth="1"/>
    <col min="7178" max="7178" width="14.5703125" style="102" customWidth="1"/>
    <col min="7179" max="7182" width="8.5703125" style="102" customWidth="1"/>
    <col min="7183" max="7183" width="16" style="102" customWidth="1"/>
    <col min="7184" max="7184" width="0" style="102" hidden="1" customWidth="1"/>
    <col min="7185" max="7185" width="15.42578125" style="102" customWidth="1"/>
    <col min="7186" max="7186" width="14.42578125" style="102" customWidth="1"/>
    <col min="7187" max="7425" width="5.42578125" style="102"/>
    <col min="7426" max="7426" width="65.42578125" style="102" bestFit="1" customWidth="1"/>
    <col min="7427" max="7427" width="12.42578125" style="102" customWidth="1"/>
    <col min="7428" max="7428" width="11.5703125" style="102" bestFit="1" customWidth="1"/>
    <col min="7429" max="7429" width="12.5703125" style="102" bestFit="1" customWidth="1"/>
    <col min="7430" max="7430" width="13.42578125" style="102" bestFit="1" customWidth="1"/>
    <col min="7431" max="7431" width="13.5703125" style="102" customWidth="1"/>
    <col min="7432" max="7432" width="13.42578125" style="102" customWidth="1"/>
    <col min="7433" max="7433" width="13.42578125" style="102" bestFit="1" customWidth="1"/>
    <col min="7434" max="7434" width="14.5703125" style="102" customWidth="1"/>
    <col min="7435" max="7438" width="8.5703125" style="102" customWidth="1"/>
    <col min="7439" max="7439" width="16" style="102" customWidth="1"/>
    <col min="7440" max="7440" width="0" style="102" hidden="1" customWidth="1"/>
    <col min="7441" max="7441" width="15.42578125" style="102" customWidth="1"/>
    <col min="7442" max="7442" width="14.42578125" style="102" customWidth="1"/>
    <col min="7443" max="7681" width="5.42578125" style="102"/>
    <col min="7682" max="7682" width="65.42578125" style="102" bestFit="1" customWidth="1"/>
    <col min="7683" max="7683" width="12.42578125" style="102" customWidth="1"/>
    <col min="7684" max="7684" width="11.5703125" style="102" bestFit="1" customWidth="1"/>
    <col min="7685" max="7685" width="12.5703125" style="102" bestFit="1" customWidth="1"/>
    <col min="7686" max="7686" width="13.42578125" style="102" bestFit="1" customWidth="1"/>
    <col min="7687" max="7687" width="13.5703125" style="102" customWidth="1"/>
    <col min="7688" max="7688" width="13.42578125" style="102" customWidth="1"/>
    <col min="7689" max="7689" width="13.42578125" style="102" bestFit="1" customWidth="1"/>
    <col min="7690" max="7690" width="14.5703125" style="102" customWidth="1"/>
    <col min="7691" max="7694" width="8.5703125" style="102" customWidth="1"/>
    <col min="7695" max="7695" width="16" style="102" customWidth="1"/>
    <col min="7696" max="7696" width="0" style="102" hidden="1" customWidth="1"/>
    <col min="7697" max="7697" width="15.42578125" style="102" customWidth="1"/>
    <col min="7698" max="7698" width="14.42578125" style="102" customWidth="1"/>
    <col min="7699" max="7937" width="5.42578125" style="102"/>
    <col min="7938" max="7938" width="65.42578125" style="102" bestFit="1" customWidth="1"/>
    <col min="7939" max="7939" width="12.42578125" style="102" customWidth="1"/>
    <col min="7940" max="7940" width="11.5703125" style="102" bestFit="1" customWidth="1"/>
    <col min="7941" max="7941" width="12.5703125" style="102" bestFit="1" customWidth="1"/>
    <col min="7942" max="7942" width="13.42578125" style="102" bestFit="1" customWidth="1"/>
    <col min="7943" max="7943" width="13.5703125" style="102" customWidth="1"/>
    <col min="7944" max="7944" width="13.42578125" style="102" customWidth="1"/>
    <col min="7945" max="7945" width="13.42578125" style="102" bestFit="1" customWidth="1"/>
    <col min="7946" max="7946" width="14.5703125" style="102" customWidth="1"/>
    <col min="7947" max="7950" width="8.5703125" style="102" customWidth="1"/>
    <col min="7951" max="7951" width="16" style="102" customWidth="1"/>
    <col min="7952" max="7952" width="0" style="102" hidden="1" customWidth="1"/>
    <col min="7953" max="7953" width="15.42578125" style="102" customWidth="1"/>
    <col min="7954" max="7954" width="14.42578125" style="102" customWidth="1"/>
    <col min="7955" max="8193" width="5.42578125" style="102"/>
    <col min="8194" max="8194" width="65.42578125" style="102" bestFit="1" customWidth="1"/>
    <col min="8195" max="8195" width="12.42578125" style="102" customWidth="1"/>
    <col min="8196" max="8196" width="11.5703125" style="102" bestFit="1" customWidth="1"/>
    <col min="8197" max="8197" width="12.5703125" style="102" bestFit="1" customWidth="1"/>
    <col min="8198" max="8198" width="13.42578125" style="102" bestFit="1" customWidth="1"/>
    <col min="8199" max="8199" width="13.5703125" style="102" customWidth="1"/>
    <col min="8200" max="8200" width="13.42578125" style="102" customWidth="1"/>
    <col min="8201" max="8201" width="13.42578125" style="102" bestFit="1" customWidth="1"/>
    <col min="8202" max="8202" width="14.5703125" style="102" customWidth="1"/>
    <col min="8203" max="8206" width="8.5703125" style="102" customWidth="1"/>
    <col min="8207" max="8207" width="16" style="102" customWidth="1"/>
    <col min="8208" max="8208" width="0" style="102" hidden="1" customWidth="1"/>
    <col min="8209" max="8209" width="15.42578125" style="102" customWidth="1"/>
    <col min="8210" max="8210" width="14.42578125" style="102" customWidth="1"/>
    <col min="8211" max="8449" width="5.42578125" style="102"/>
    <col min="8450" max="8450" width="65.42578125" style="102" bestFit="1" customWidth="1"/>
    <col min="8451" max="8451" width="12.42578125" style="102" customWidth="1"/>
    <col min="8452" max="8452" width="11.5703125" style="102" bestFit="1" customWidth="1"/>
    <col min="8453" max="8453" width="12.5703125" style="102" bestFit="1" customWidth="1"/>
    <col min="8454" max="8454" width="13.42578125" style="102" bestFit="1" customWidth="1"/>
    <col min="8455" max="8455" width="13.5703125" style="102" customWidth="1"/>
    <col min="8456" max="8456" width="13.42578125" style="102" customWidth="1"/>
    <col min="8457" max="8457" width="13.42578125" style="102" bestFit="1" customWidth="1"/>
    <col min="8458" max="8458" width="14.5703125" style="102" customWidth="1"/>
    <col min="8459" max="8462" width="8.5703125" style="102" customWidth="1"/>
    <col min="8463" max="8463" width="16" style="102" customWidth="1"/>
    <col min="8464" max="8464" width="0" style="102" hidden="1" customWidth="1"/>
    <col min="8465" max="8465" width="15.42578125" style="102" customWidth="1"/>
    <col min="8466" max="8466" width="14.42578125" style="102" customWidth="1"/>
    <col min="8467" max="8705" width="5.42578125" style="102"/>
    <col min="8706" max="8706" width="65.42578125" style="102" bestFit="1" customWidth="1"/>
    <col min="8707" max="8707" width="12.42578125" style="102" customWidth="1"/>
    <col min="8708" max="8708" width="11.5703125" style="102" bestFit="1" customWidth="1"/>
    <col min="8709" max="8709" width="12.5703125" style="102" bestFit="1" customWidth="1"/>
    <col min="8710" max="8710" width="13.42578125" style="102" bestFit="1" customWidth="1"/>
    <col min="8711" max="8711" width="13.5703125" style="102" customWidth="1"/>
    <col min="8712" max="8712" width="13.42578125" style="102" customWidth="1"/>
    <col min="8713" max="8713" width="13.42578125" style="102" bestFit="1" customWidth="1"/>
    <col min="8714" max="8714" width="14.5703125" style="102" customWidth="1"/>
    <col min="8715" max="8718" width="8.5703125" style="102" customWidth="1"/>
    <col min="8719" max="8719" width="16" style="102" customWidth="1"/>
    <col min="8720" max="8720" width="0" style="102" hidden="1" customWidth="1"/>
    <col min="8721" max="8721" width="15.42578125" style="102" customWidth="1"/>
    <col min="8722" max="8722" width="14.42578125" style="102" customWidth="1"/>
    <col min="8723" max="8961" width="5.42578125" style="102"/>
    <col min="8962" max="8962" width="65.42578125" style="102" bestFit="1" customWidth="1"/>
    <col min="8963" max="8963" width="12.42578125" style="102" customWidth="1"/>
    <col min="8964" max="8964" width="11.5703125" style="102" bestFit="1" customWidth="1"/>
    <col min="8965" max="8965" width="12.5703125" style="102" bestFit="1" customWidth="1"/>
    <col min="8966" max="8966" width="13.42578125" style="102" bestFit="1" customWidth="1"/>
    <col min="8967" max="8967" width="13.5703125" style="102" customWidth="1"/>
    <col min="8968" max="8968" width="13.42578125" style="102" customWidth="1"/>
    <col min="8969" max="8969" width="13.42578125" style="102" bestFit="1" customWidth="1"/>
    <col min="8970" max="8970" width="14.5703125" style="102" customWidth="1"/>
    <col min="8971" max="8974" width="8.5703125" style="102" customWidth="1"/>
    <col min="8975" max="8975" width="16" style="102" customWidth="1"/>
    <col min="8976" max="8976" width="0" style="102" hidden="1" customWidth="1"/>
    <col min="8977" max="8977" width="15.42578125" style="102" customWidth="1"/>
    <col min="8978" max="8978" width="14.42578125" style="102" customWidth="1"/>
    <col min="8979" max="9217" width="5.42578125" style="102"/>
    <col min="9218" max="9218" width="65.42578125" style="102" bestFit="1" customWidth="1"/>
    <col min="9219" max="9219" width="12.42578125" style="102" customWidth="1"/>
    <col min="9220" max="9220" width="11.5703125" style="102" bestFit="1" customWidth="1"/>
    <col min="9221" max="9221" width="12.5703125" style="102" bestFit="1" customWidth="1"/>
    <col min="9222" max="9222" width="13.42578125" style="102" bestFit="1" customWidth="1"/>
    <col min="9223" max="9223" width="13.5703125" style="102" customWidth="1"/>
    <col min="9224" max="9224" width="13.42578125" style="102" customWidth="1"/>
    <col min="9225" max="9225" width="13.42578125" style="102" bestFit="1" customWidth="1"/>
    <col min="9226" max="9226" width="14.5703125" style="102" customWidth="1"/>
    <col min="9227" max="9230" width="8.5703125" style="102" customWidth="1"/>
    <col min="9231" max="9231" width="16" style="102" customWidth="1"/>
    <col min="9232" max="9232" width="0" style="102" hidden="1" customWidth="1"/>
    <col min="9233" max="9233" width="15.42578125" style="102" customWidth="1"/>
    <col min="9234" max="9234" width="14.42578125" style="102" customWidth="1"/>
    <col min="9235" max="9473" width="5.42578125" style="102"/>
    <col min="9474" max="9474" width="65.42578125" style="102" bestFit="1" customWidth="1"/>
    <col min="9475" max="9475" width="12.42578125" style="102" customWidth="1"/>
    <col min="9476" max="9476" width="11.5703125" style="102" bestFit="1" customWidth="1"/>
    <col min="9477" max="9477" width="12.5703125" style="102" bestFit="1" customWidth="1"/>
    <col min="9478" max="9478" width="13.42578125" style="102" bestFit="1" customWidth="1"/>
    <col min="9479" max="9479" width="13.5703125" style="102" customWidth="1"/>
    <col min="9480" max="9480" width="13.42578125" style="102" customWidth="1"/>
    <col min="9481" max="9481" width="13.42578125" style="102" bestFit="1" customWidth="1"/>
    <col min="9482" max="9482" width="14.5703125" style="102" customWidth="1"/>
    <col min="9483" max="9486" width="8.5703125" style="102" customWidth="1"/>
    <col min="9487" max="9487" width="16" style="102" customWidth="1"/>
    <col min="9488" max="9488" width="0" style="102" hidden="1" customWidth="1"/>
    <col min="9489" max="9489" width="15.42578125" style="102" customWidth="1"/>
    <col min="9490" max="9490" width="14.42578125" style="102" customWidth="1"/>
    <col min="9491" max="9729" width="5.42578125" style="102"/>
    <col min="9730" max="9730" width="65.42578125" style="102" bestFit="1" customWidth="1"/>
    <col min="9731" max="9731" width="12.42578125" style="102" customWidth="1"/>
    <col min="9732" max="9732" width="11.5703125" style="102" bestFit="1" customWidth="1"/>
    <col min="9733" max="9733" width="12.5703125" style="102" bestFit="1" customWidth="1"/>
    <col min="9734" max="9734" width="13.42578125" style="102" bestFit="1" customWidth="1"/>
    <col min="9735" max="9735" width="13.5703125" style="102" customWidth="1"/>
    <col min="9736" max="9736" width="13.42578125" style="102" customWidth="1"/>
    <col min="9737" max="9737" width="13.42578125" style="102" bestFit="1" customWidth="1"/>
    <col min="9738" max="9738" width="14.5703125" style="102" customWidth="1"/>
    <col min="9739" max="9742" width="8.5703125" style="102" customWidth="1"/>
    <col min="9743" max="9743" width="16" style="102" customWidth="1"/>
    <col min="9744" max="9744" width="0" style="102" hidden="1" customWidth="1"/>
    <col min="9745" max="9745" width="15.42578125" style="102" customWidth="1"/>
    <col min="9746" max="9746" width="14.42578125" style="102" customWidth="1"/>
    <col min="9747" max="9985" width="5.42578125" style="102"/>
    <col min="9986" max="9986" width="65.42578125" style="102" bestFit="1" customWidth="1"/>
    <col min="9987" max="9987" width="12.42578125" style="102" customWidth="1"/>
    <col min="9988" max="9988" width="11.5703125" style="102" bestFit="1" customWidth="1"/>
    <col min="9989" max="9989" width="12.5703125" style="102" bestFit="1" customWidth="1"/>
    <col min="9990" max="9990" width="13.42578125" style="102" bestFit="1" customWidth="1"/>
    <col min="9991" max="9991" width="13.5703125" style="102" customWidth="1"/>
    <col min="9992" max="9992" width="13.42578125" style="102" customWidth="1"/>
    <col min="9993" max="9993" width="13.42578125" style="102" bestFit="1" customWidth="1"/>
    <col min="9994" max="9994" width="14.5703125" style="102" customWidth="1"/>
    <col min="9995" max="9998" width="8.5703125" style="102" customWidth="1"/>
    <col min="9999" max="9999" width="16" style="102" customWidth="1"/>
    <col min="10000" max="10000" width="0" style="102" hidden="1" customWidth="1"/>
    <col min="10001" max="10001" width="15.42578125" style="102" customWidth="1"/>
    <col min="10002" max="10002" width="14.42578125" style="102" customWidth="1"/>
    <col min="10003" max="10241" width="5.42578125" style="102"/>
    <col min="10242" max="10242" width="65.42578125" style="102" bestFit="1" customWidth="1"/>
    <col min="10243" max="10243" width="12.42578125" style="102" customWidth="1"/>
    <col min="10244" max="10244" width="11.5703125" style="102" bestFit="1" customWidth="1"/>
    <col min="10245" max="10245" width="12.5703125" style="102" bestFit="1" customWidth="1"/>
    <col min="10246" max="10246" width="13.42578125" style="102" bestFit="1" customWidth="1"/>
    <col min="10247" max="10247" width="13.5703125" style="102" customWidth="1"/>
    <col min="10248" max="10248" width="13.42578125" style="102" customWidth="1"/>
    <col min="10249" max="10249" width="13.42578125" style="102" bestFit="1" customWidth="1"/>
    <col min="10250" max="10250" width="14.5703125" style="102" customWidth="1"/>
    <col min="10251" max="10254" width="8.5703125" style="102" customWidth="1"/>
    <col min="10255" max="10255" width="16" style="102" customWidth="1"/>
    <col min="10256" max="10256" width="0" style="102" hidden="1" customWidth="1"/>
    <col min="10257" max="10257" width="15.42578125" style="102" customWidth="1"/>
    <col min="10258" max="10258" width="14.42578125" style="102" customWidth="1"/>
    <col min="10259" max="10497" width="5.42578125" style="102"/>
    <col min="10498" max="10498" width="65.42578125" style="102" bestFit="1" customWidth="1"/>
    <col min="10499" max="10499" width="12.42578125" style="102" customWidth="1"/>
    <col min="10500" max="10500" width="11.5703125" style="102" bestFit="1" customWidth="1"/>
    <col min="10501" max="10501" width="12.5703125" style="102" bestFit="1" customWidth="1"/>
    <col min="10502" max="10502" width="13.42578125" style="102" bestFit="1" customWidth="1"/>
    <col min="10503" max="10503" width="13.5703125" style="102" customWidth="1"/>
    <col min="10504" max="10504" width="13.42578125" style="102" customWidth="1"/>
    <col min="10505" max="10505" width="13.42578125" style="102" bestFit="1" customWidth="1"/>
    <col min="10506" max="10506" width="14.5703125" style="102" customWidth="1"/>
    <col min="10507" max="10510" width="8.5703125" style="102" customWidth="1"/>
    <col min="10511" max="10511" width="16" style="102" customWidth="1"/>
    <col min="10512" max="10512" width="0" style="102" hidden="1" customWidth="1"/>
    <col min="10513" max="10513" width="15.42578125" style="102" customWidth="1"/>
    <col min="10514" max="10514" width="14.42578125" style="102" customWidth="1"/>
    <col min="10515" max="10753" width="5.42578125" style="102"/>
    <col min="10754" max="10754" width="65.42578125" style="102" bestFit="1" customWidth="1"/>
    <col min="10755" max="10755" width="12.42578125" style="102" customWidth="1"/>
    <col min="10756" max="10756" width="11.5703125" style="102" bestFit="1" customWidth="1"/>
    <col min="10757" max="10757" width="12.5703125" style="102" bestFit="1" customWidth="1"/>
    <col min="10758" max="10758" width="13.42578125" style="102" bestFit="1" customWidth="1"/>
    <col min="10759" max="10759" width="13.5703125" style="102" customWidth="1"/>
    <col min="10760" max="10760" width="13.42578125" style="102" customWidth="1"/>
    <col min="10761" max="10761" width="13.42578125" style="102" bestFit="1" customWidth="1"/>
    <col min="10762" max="10762" width="14.5703125" style="102" customWidth="1"/>
    <col min="10763" max="10766" width="8.5703125" style="102" customWidth="1"/>
    <col min="10767" max="10767" width="16" style="102" customWidth="1"/>
    <col min="10768" max="10768" width="0" style="102" hidden="1" customWidth="1"/>
    <col min="10769" max="10769" width="15.42578125" style="102" customWidth="1"/>
    <col min="10770" max="10770" width="14.42578125" style="102" customWidth="1"/>
    <col min="10771" max="11009" width="5.42578125" style="102"/>
    <col min="11010" max="11010" width="65.42578125" style="102" bestFit="1" customWidth="1"/>
    <col min="11011" max="11011" width="12.42578125" style="102" customWidth="1"/>
    <col min="11012" max="11012" width="11.5703125" style="102" bestFit="1" customWidth="1"/>
    <col min="11013" max="11013" width="12.5703125" style="102" bestFit="1" customWidth="1"/>
    <col min="11014" max="11014" width="13.42578125" style="102" bestFit="1" customWidth="1"/>
    <col min="11015" max="11015" width="13.5703125" style="102" customWidth="1"/>
    <col min="11016" max="11016" width="13.42578125" style="102" customWidth="1"/>
    <col min="11017" max="11017" width="13.42578125" style="102" bestFit="1" customWidth="1"/>
    <col min="11018" max="11018" width="14.5703125" style="102" customWidth="1"/>
    <col min="11019" max="11022" width="8.5703125" style="102" customWidth="1"/>
    <col min="11023" max="11023" width="16" style="102" customWidth="1"/>
    <col min="11024" max="11024" width="0" style="102" hidden="1" customWidth="1"/>
    <col min="11025" max="11025" width="15.42578125" style="102" customWidth="1"/>
    <col min="11026" max="11026" width="14.42578125" style="102" customWidth="1"/>
    <col min="11027" max="11265" width="5.42578125" style="102"/>
    <col min="11266" max="11266" width="65.42578125" style="102" bestFit="1" customWidth="1"/>
    <col min="11267" max="11267" width="12.42578125" style="102" customWidth="1"/>
    <col min="11268" max="11268" width="11.5703125" style="102" bestFit="1" customWidth="1"/>
    <col min="11269" max="11269" width="12.5703125" style="102" bestFit="1" customWidth="1"/>
    <col min="11270" max="11270" width="13.42578125" style="102" bestFit="1" customWidth="1"/>
    <col min="11271" max="11271" width="13.5703125" style="102" customWidth="1"/>
    <col min="11272" max="11272" width="13.42578125" style="102" customWidth="1"/>
    <col min="11273" max="11273" width="13.42578125" style="102" bestFit="1" customWidth="1"/>
    <col min="11274" max="11274" width="14.5703125" style="102" customWidth="1"/>
    <col min="11275" max="11278" width="8.5703125" style="102" customWidth="1"/>
    <col min="11279" max="11279" width="16" style="102" customWidth="1"/>
    <col min="11280" max="11280" width="0" style="102" hidden="1" customWidth="1"/>
    <col min="11281" max="11281" width="15.42578125" style="102" customWidth="1"/>
    <col min="11282" max="11282" width="14.42578125" style="102" customWidth="1"/>
    <col min="11283" max="11521" width="5.42578125" style="102"/>
    <col min="11522" max="11522" width="65.42578125" style="102" bestFit="1" customWidth="1"/>
    <col min="11523" max="11523" width="12.42578125" style="102" customWidth="1"/>
    <col min="11524" max="11524" width="11.5703125" style="102" bestFit="1" customWidth="1"/>
    <col min="11525" max="11525" width="12.5703125" style="102" bestFit="1" customWidth="1"/>
    <col min="11526" max="11526" width="13.42578125" style="102" bestFit="1" customWidth="1"/>
    <col min="11527" max="11527" width="13.5703125" style="102" customWidth="1"/>
    <col min="11528" max="11528" width="13.42578125" style="102" customWidth="1"/>
    <col min="11529" max="11529" width="13.42578125" style="102" bestFit="1" customWidth="1"/>
    <col min="11530" max="11530" width="14.5703125" style="102" customWidth="1"/>
    <col min="11531" max="11534" width="8.5703125" style="102" customWidth="1"/>
    <col min="11535" max="11535" width="16" style="102" customWidth="1"/>
    <col min="11536" max="11536" width="0" style="102" hidden="1" customWidth="1"/>
    <col min="11537" max="11537" width="15.42578125" style="102" customWidth="1"/>
    <col min="11538" max="11538" width="14.42578125" style="102" customWidth="1"/>
    <col min="11539" max="11777" width="5.42578125" style="102"/>
    <col min="11778" max="11778" width="65.42578125" style="102" bestFit="1" customWidth="1"/>
    <col min="11779" max="11779" width="12.42578125" style="102" customWidth="1"/>
    <col min="11780" max="11780" width="11.5703125" style="102" bestFit="1" customWidth="1"/>
    <col min="11781" max="11781" width="12.5703125" style="102" bestFit="1" customWidth="1"/>
    <col min="11782" max="11782" width="13.42578125" style="102" bestFit="1" customWidth="1"/>
    <col min="11783" max="11783" width="13.5703125" style="102" customWidth="1"/>
    <col min="11784" max="11784" width="13.42578125" style="102" customWidth="1"/>
    <col min="11785" max="11785" width="13.42578125" style="102" bestFit="1" customWidth="1"/>
    <col min="11786" max="11786" width="14.5703125" style="102" customWidth="1"/>
    <col min="11787" max="11790" width="8.5703125" style="102" customWidth="1"/>
    <col min="11791" max="11791" width="16" style="102" customWidth="1"/>
    <col min="11792" max="11792" width="0" style="102" hidden="1" customWidth="1"/>
    <col min="11793" max="11793" width="15.42578125" style="102" customWidth="1"/>
    <col min="11794" max="11794" width="14.42578125" style="102" customWidth="1"/>
    <col min="11795" max="12033" width="5.42578125" style="102"/>
    <col min="12034" max="12034" width="65.42578125" style="102" bestFit="1" customWidth="1"/>
    <col min="12035" max="12035" width="12.42578125" style="102" customWidth="1"/>
    <col min="12036" max="12036" width="11.5703125" style="102" bestFit="1" customWidth="1"/>
    <col min="12037" max="12037" width="12.5703125" style="102" bestFit="1" customWidth="1"/>
    <col min="12038" max="12038" width="13.42578125" style="102" bestFit="1" customWidth="1"/>
    <col min="12039" max="12039" width="13.5703125" style="102" customWidth="1"/>
    <col min="12040" max="12040" width="13.42578125" style="102" customWidth="1"/>
    <col min="12041" max="12041" width="13.42578125" style="102" bestFit="1" customWidth="1"/>
    <col min="12042" max="12042" width="14.5703125" style="102" customWidth="1"/>
    <col min="12043" max="12046" width="8.5703125" style="102" customWidth="1"/>
    <col min="12047" max="12047" width="16" style="102" customWidth="1"/>
    <col min="12048" max="12048" width="0" style="102" hidden="1" customWidth="1"/>
    <col min="12049" max="12049" width="15.42578125" style="102" customWidth="1"/>
    <col min="12050" max="12050" width="14.42578125" style="102" customWidth="1"/>
    <col min="12051" max="12289" width="5.42578125" style="102"/>
    <col min="12290" max="12290" width="65.42578125" style="102" bestFit="1" customWidth="1"/>
    <col min="12291" max="12291" width="12.42578125" style="102" customWidth="1"/>
    <col min="12292" max="12292" width="11.5703125" style="102" bestFit="1" customWidth="1"/>
    <col min="12293" max="12293" width="12.5703125" style="102" bestFit="1" customWidth="1"/>
    <col min="12294" max="12294" width="13.42578125" style="102" bestFit="1" customWidth="1"/>
    <col min="12295" max="12295" width="13.5703125" style="102" customWidth="1"/>
    <col min="12296" max="12296" width="13.42578125" style="102" customWidth="1"/>
    <col min="12297" max="12297" width="13.42578125" style="102" bestFit="1" customWidth="1"/>
    <col min="12298" max="12298" width="14.5703125" style="102" customWidth="1"/>
    <col min="12299" max="12302" width="8.5703125" style="102" customWidth="1"/>
    <col min="12303" max="12303" width="16" style="102" customWidth="1"/>
    <col min="12304" max="12304" width="0" style="102" hidden="1" customWidth="1"/>
    <col min="12305" max="12305" width="15.42578125" style="102" customWidth="1"/>
    <col min="12306" max="12306" width="14.42578125" style="102" customWidth="1"/>
    <col min="12307" max="12545" width="5.42578125" style="102"/>
    <col min="12546" max="12546" width="65.42578125" style="102" bestFit="1" customWidth="1"/>
    <col min="12547" max="12547" width="12.42578125" style="102" customWidth="1"/>
    <col min="12548" max="12548" width="11.5703125" style="102" bestFit="1" customWidth="1"/>
    <col min="12549" max="12549" width="12.5703125" style="102" bestFit="1" customWidth="1"/>
    <col min="12550" max="12550" width="13.42578125" style="102" bestFit="1" customWidth="1"/>
    <col min="12551" max="12551" width="13.5703125" style="102" customWidth="1"/>
    <col min="12552" max="12552" width="13.42578125" style="102" customWidth="1"/>
    <col min="12553" max="12553" width="13.42578125" style="102" bestFit="1" customWidth="1"/>
    <col min="12554" max="12554" width="14.5703125" style="102" customWidth="1"/>
    <col min="12555" max="12558" width="8.5703125" style="102" customWidth="1"/>
    <col min="12559" max="12559" width="16" style="102" customWidth="1"/>
    <col min="12560" max="12560" width="0" style="102" hidden="1" customWidth="1"/>
    <col min="12561" max="12561" width="15.42578125" style="102" customWidth="1"/>
    <col min="12562" max="12562" width="14.42578125" style="102" customWidth="1"/>
    <col min="12563" max="12801" width="5.42578125" style="102"/>
    <col min="12802" max="12802" width="65.42578125" style="102" bestFit="1" customWidth="1"/>
    <col min="12803" max="12803" width="12.42578125" style="102" customWidth="1"/>
    <col min="12804" max="12804" width="11.5703125" style="102" bestFit="1" customWidth="1"/>
    <col min="12805" max="12805" width="12.5703125" style="102" bestFit="1" customWidth="1"/>
    <col min="12806" max="12806" width="13.42578125" style="102" bestFit="1" customWidth="1"/>
    <col min="12807" max="12807" width="13.5703125" style="102" customWidth="1"/>
    <col min="12808" max="12808" width="13.42578125" style="102" customWidth="1"/>
    <col min="12809" max="12809" width="13.42578125" style="102" bestFit="1" customWidth="1"/>
    <col min="12810" max="12810" width="14.5703125" style="102" customWidth="1"/>
    <col min="12811" max="12814" width="8.5703125" style="102" customWidth="1"/>
    <col min="12815" max="12815" width="16" style="102" customWidth="1"/>
    <col min="12816" max="12816" width="0" style="102" hidden="1" customWidth="1"/>
    <col min="12817" max="12817" width="15.42578125" style="102" customWidth="1"/>
    <col min="12818" max="12818" width="14.42578125" style="102" customWidth="1"/>
    <col min="12819" max="13057" width="5.42578125" style="102"/>
    <col min="13058" max="13058" width="65.42578125" style="102" bestFit="1" customWidth="1"/>
    <col min="13059" max="13059" width="12.42578125" style="102" customWidth="1"/>
    <col min="13060" max="13060" width="11.5703125" style="102" bestFit="1" customWidth="1"/>
    <col min="13061" max="13061" width="12.5703125" style="102" bestFit="1" customWidth="1"/>
    <col min="13062" max="13062" width="13.42578125" style="102" bestFit="1" customWidth="1"/>
    <col min="13063" max="13063" width="13.5703125" style="102" customWidth="1"/>
    <col min="13064" max="13064" width="13.42578125" style="102" customWidth="1"/>
    <col min="13065" max="13065" width="13.42578125" style="102" bestFit="1" customWidth="1"/>
    <col min="13066" max="13066" width="14.5703125" style="102" customWidth="1"/>
    <col min="13067" max="13070" width="8.5703125" style="102" customWidth="1"/>
    <col min="13071" max="13071" width="16" style="102" customWidth="1"/>
    <col min="13072" max="13072" width="0" style="102" hidden="1" customWidth="1"/>
    <col min="13073" max="13073" width="15.42578125" style="102" customWidth="1"/>
    <col min="13074" max="13074" width="14.42578125" style="102" customWidth="1"/>
    <col min="13075" max="13313" width="5.42578125" style="102"/>
    <col min="13314" max="13314" width="65.42578125" style="102" bestFit="1" customWidth="1"/>
    <col min="13315" max="13315" width="12.42578125" style="102" customWidth="1"/>
    <col min="13316" max="13316" width="11.5703125" style="102" bestFit="1" customWidth="1"/>
    <col min="13317" max="13317" width="12.5703125" style="102" bestFit="1" customWidth="1"/>
    <col min="13318" max="13318" width="13.42578125" style="102" bestFit="1" customWidth="1"/>
    <col min="13319" max="13319" width="13.5703125" style="102" customWidth="1"/>
    <col min="13320" max="13320" width="13.42578125" style="102" customWidth="1"/>
    <col min="13321" max="13321" width="13.42578125" style="102" bestFit="1" customWidth="1"/>
    <col min="13322" max="13322" width="14.5703125" style="102" customWidth="1"/>
    <col min="13323" max="13326" width="8.5703125" style="102" customWidth="1"/>
    <col min="13327" max="13327" width="16" style="102" customWidth="1"/>
    <col min="13328" max="13328" width="0" style="102" hidden="1" customWidth="1"/>
    <col min="13329" max="13329" width="15.42578125" style="102" customWidth="1"/>
    <col min="13330" max="13330" width="14.42578125" style="102" customWidth="1"/>
    <col min="13331" max="13569" width="5.42578125" style="102"/>
    <col min="13570" max="13570" width="65.42578125" style="102" bestFit="1" customWidth="1"/>
    <col min="13571" max="13571" width="12.42578125" style="102" customWidth="1"/>
    <col min="13572" max="13572" width="11.5703125" style="102" bestFit="1" customWidth="1"/>
    <col min="13573" max="13573" width="12.5703125" style="102" bestFit="1" customWidth="1"/>
    <col min="13574" max="13574" width="13.42578125" style="102" bestFit="1" customWidth="1"/>
    <col min="13575" max="13575" width="13.5703125" style="102" customWidth="1"/>
    <col min="13576" max="13576" width="13.42578125" style="102" customWidth="1"/>
    <col min="13577" max="13577" width="13.42578125" style="102" bestFit="1" customWidth="1"/>
    <col min="13578" max="13578" width="14.5703125" style="102" customWidth="1"/>
    <col min="13579" max="13582" width="8.5703125" style="102" customWidth="1"/>
    <col min="13583" max="13583" width="16" style="102" customWidth="1"/>
    <col min="13584" max="13584" width="0" style="102" hidden="1" customWidth="1"/>
    <col min="13585" max="13585" width="15.42578125" style="102" customWidth="1"/>
    <col min="13586" max="13586" width="14.42578125" style="102" customWidth="1"/>
    <col min="13587" max="13825" width="5.42578125" style="102"/>
    <col min="13826" max="13826" width="65.42578125" style="102" bestFit="1" customWidth="1"/>
    <col min="13827" max="13827" width="12.42578125" style="102" customWidth="1"/>
    <col min="13828" max="13828" width="11.5703125" style="102" bestFit="1" customWidth="1"/>
    <col min="13829" max="13829" width="12.5703125" style="102" bestFit="1" customWidth="1"/>
    <col min="13830" max="13830" width="13.42578125" style="102" bestFit="1" customWidth="1"/>
    <col min="13831" max="13831" width="13.5703125" style="102" customWidth="1"/>
    <col min="13832" max="13832" width="13.42578125" style="102" customWidth="1"/>
    <col min="13833" max="13833" width="13.42578125" style="102" bestFit="1" customWidth="1"/>
    <col min="13834" max="13834" width="14.5703125" style="102" customWidth="1"/>
    <col min="13835" max="13838" width="8.5703125" style="102" customWidth="1"/>
    <col min="13839" max="13839" width="16" style="102" customWidth="1"/>
    <col min="13840" max="13840" width="0" style="102" hidden="1" customWidth="1"/>
    <col min="13841" max="13841" width="15.42578125" style="102" customWidth="1"/>
    <col min="13842" max="13842" width="14.42578125" style="102" customWidth="1"/>
    <col min="13843" max="14081" width="5.42578125" style="102"/>
    <col min="14082" max="14082" width="65.42578125" style="102" bestFit="1" customWidth="1"/>
    <col min="14083" max="14083" width="12.42578125" style="102" customWidth="1"/>
    <col min="14084" max="14084" width="11.5703125" style="102" bestFit="1" customWidth="1"/>
    <col min="14085" max="14085" width="12.5703125" style="102" bestFit="1" customWidth="1"/>
    <col min="14086" max="14086" width="13.42578125" style="102" bestFit="1" customWidth="1"/>
    <col min="14087" max="14087" width="13.5703125" style="102" customWidth="1"/>
    <col min="14088" max="14088" width="13.42578125" style="102" customWidth="1"/>
    <col min="14089" max="14089" width="13.42578125" style="102" bestFit="1" customWidth="1"/>
    <col min="14090" max="14090" width="14.5703125" style="102" customWidth="1"/>
    <col min="14091" max="14094" width="8.5703125" style="102" customWidth="1"/>
    <col min="14095" max="14095" width="16" style="102" customWidth="1"/>
    <col min="14096" max="14096" width="0" style="102" hidden="1" customWidth="1"/>
    <col min="14097" max="14097" width="15.42578125" style="102" customWidth="1"/>
    <col min="14098" max="14098" width="14.42578125" style="102" customWidth="1"/>
    <col min="14099" max="14337" width="5.42578125" style="102"/>
    <col min="14338" max="14338" width="65.42578125" style="102" bestFit="1" customWidth="1"/>
    <col min="14339" max="14339" width="12.42578125" style="102" customWidth="1"/>
    <col min="14340" max="14340" width="11.5703125" style="102" bestFit="1" customWidth="1"/>
    <col min="14341" max="14341" width="12.5703125" style="102" bestFit="1" customWidth="1"/>
    <col min="14342" max="14342" width="13.42578125" style="102" bestFit="1" customWidth="1"/>
    <col min="14343" max="14343" width="13.5703125" style="102" customWidth="1"/>
    <col min="14344" max="14344" width="13.42578125" style="102" customWidth="1"/>
    <col min="14345" max="14345" width="13.42578125" style="102" bestFit="1" customWidth="1"/>
    <col min="14346" max="14346" width="14.5703125" style="102" customWidth="1"/>
    <col min="14347" max="14350" width="8.5703125" style="102" customWidth="1"/>
    <col min="14351" max="14351" width="16" style="102" customWidth="1"/>
    <col min="14352" max="14352" width="0" style="102" hidden="1" customWidth="1"/>
    <col min="14353" max="14353" width="15.42578125" style="102" customWidth="1"/>
    <col min="14354" max="14354" width="14.42578125" style="102" customWidth="1"/>
    <col min="14355" max="14593" width="5.42578125" style="102"/>
    <col min="14594" max="14594" width="65.42578125" style="102" bestFit="1" customWidth="1"/>
    <col min="14595" max="14595" width="12.42578125" style="102" customWidth="1"/>
    <col min="14596" max="14596" width="11.5703125" style="102" bestFit="1" customWidth="1"/>
    <col min="14597" max="14597" width="12.5703125" style="102" bestFit="1" customWidth="1"/>
    <col min="14598" max="14598" width="13.42578125" style="102" bestFit="1" customWidth="1"/>
    <col min="14599" max="14599" width="13.5703125" style="102" customWidth="1"/>
    <col min="14600" max="14600" width="13.42578125" style="102" customWidth="1"/>
    <col min="14601" max="14601" width="13.42578125" style="102" bestFit="1" customWidth="1"/>
    <col min="14602" max="14602" width="14.5703125" style="102" customWidth="1"/>
    <col min="14603" max="14606" width="8.5703125" style="102" customWidth="1"/>
    <col min="14607" max="14607" width="16" style="102" customWidth="1"/>
    <col min="14608" max="14608" width="0" style="102" hidden="1" customWidth="1"/>
    <col min="14609" max="14609" width="15.42578125" style="102" customWidth="1"/>
    <col min="14610" max="14610" width="14.42578125" style="102" customWidth="1"/>
    <col min="14611" max="14849" width="5.42578125" style="102"/>
    <col min="14850" max="14850" width="65.42578125" style="102" bestFit="1" customWidth="1"/>
    <col min="14851" max="14851" width="12.42578125" style="102" customWidth="1"/>
    <col min="14852" max="14852" width="11.5703125" style="102" bestFit="1" customWidth="1"/>
    <col min="14853" max="14853" width="12.5703125" style="102" bestFit="1" customWidth="1"/>
    <col min="14854" max="14854" width="13.42578125" style="102" bestFit="1" customWidth="1"/>
    <col min="14855" max="14855" width="13.5703125" style="102" customWidth="1"/>
    <col min="14856" max="14856" width="13.42578125" style="102" customWidth="1"/>
    <col min="14857" max="14857" width="13.42578125" style="102" bestFit="1" customWidth="1"/>
    <col min="14858" max="14858" width="14.5703125" style="102" customWidth="1"/>
    <col min="14859" max="14862" width="8.5703125" style="102" customWidth="1"/>
    <col min="14863" max="14863" width="16" style="102" customWidth="1"/>
    <col min="14864" max="14864" width="0" style="102" hidden="1" customWidth="1"/>
    <col min="14865" max="14865" width="15.42578125" style="102" customWidth="1"/>
    <col min="14866" max="14866" width="14.42578125" style="102" customWidth="1"/>
    <col min="14867" max="15105" width="5.42578125" style="102"/>
    <col min="15106" max="15106" width="65.42578125" style="102" bestFit="1" customWidth="1"/>
    <col min="15107" max="15107" width="12.42578125" style="102" customWidth="1"/>
    <col min="15108" max="15108" width="11.5703125" style="102" bestFit="1" customWidth="1"/>
    <col min="15109" max="15109" width="12.5703125" style="102" bestFit="1" customWidth="1"/>
    <col min="15110" max="15110" width="13.42578125" style="102" bestFit="1" customWidth="1"/>
    <col min="15111" max="15111" width="13.5703125" style="102" customWidth="1"/>
    <col min="15112" max="15112" width="13.42578125" style="102" customWidth="1"/>
    <col min="15113" max="15113" width="13.42578125" style="102" bestFit="1" customWidth="1"/>
    <col min="15114" max="15114" width="14.5703125" style="102" customWidth="1"/>
    <col min="15115" max="15118" width="8.5703125" style="102" customWidth="1"/>
    <col min="15119" max="15119" width="16" style="102" customWidth="1"/>
    <col min="15120" max="15120" width="0" style="102" hidden="1" customWidth="1"/>
    <col min="15121" max="15121" width="15.42578125" style="102" customWidth="1"/>
    <col min="15122" max="15122" width="14.42578125" style="102" customWidth="1"/>
    <col min="15123" max="15361" width="5.42578125" style="102"/>
    <col min="15362" max="15362" width="65.42578125" style="102" bestFit="1" customWidth="1"/>
    <col min="15363" max="15363" width="12.42578125" style="102" customWidth="1"/>
    <col min="15364" max="15364" width="11.5703125" style="102" bestFit="1" customWidth="1"/>
    <col min="15365" max="15365" width="12.5703125" style="102" bestFit="1" customWidth="1"/>
    <col min="15366" max="15366" width="13.42578125" style="102" bestFit="1" customWidth="1"/>
    <col min="15367" max="15367" width="13.5703125" style="102" customWidth="1"/>
    <col min="15368" max="15368" width="13.42578125" style="102" customWidth="1"/>
    <col min="15369" max="15369" width="13.42578125" style="102" bestFit="1" customWidth="1"/>
    <col min="15370" max="15370" width="14.5703125" style="102" customWidth="1"/>
    <col min="15371" max="15374" width="8.5703125" style="102" customWidth="1"/>
    <col min="15375" max="15375" width="16" style="102" customWidth="1"/>
    <col min="15376" max="15376" width="0" style="102" hidden="1" customWidth="1"/>
    <col min="15377" max="15377" width="15.42578125" style="102" customWidth="1"/>
    <col min="15378" max="15378" width="14.42578125" style="102" customWidth="1"/>
    <col min="15379" max="15617" width="5.42578125" style="102"/>
    <col min="15618" max="15618" width="65.42578125" style="102" bestFit="1" customWidth="1"/>
    <col min="15619" max="15619" width="12.42578125" style="102" customWidth="1"/>
    <col min="15620" max="15620" width="11.5703125" style="102" bestFit="1" customWidth="1"/>
    <col min="15621" max="15621" width="12.5703125" style="102" bestFit="1" customWidth="1"/>
    <col min="15622" max="15622" width="13.42578125" style="102" bestFit="1" customWidth="1"/>
    <col min="15623" max="15623" width="13.5703125" style="102" customWidth="1"/>
    <col min="15624" max="15624" width="13.42578125" style="102" customWidth="1"/>
    <col min="15625" max="15625" width="13.42578125" style="102" bestFit="1" customWidth="1"/>
    <col min="15626" max="15626" width="14.5703125" style="102" customWidth="1"/>
    <col min="15627" max="15630" width="8.5703125" style="102" customWidth="1"/>
    <col min="15631" max="15631" width="16" style="102" customWidth="1"/>
    <col min="15632" max="15632" width="0" style="102" hidden="1" customWidth="1"/>
    <col min="15633" max="15633" width="15.42578125" style="102" customWidth="1"/>
    <col min="15634" max="15634" width="14.42578125" style="102" customWidth="1"/>
    <col min="15635" max="15873" width="5.42578125" style="102"/>
    <col min="15874" max="15874" width="65.42578125" style="102" bestFit="1" customWidth="1"/>
    <col min="15875" max="15875" width="12.42578125" style="102" customWidth="1"/>
    <col min="15876" max="15876" width="11.5703125" style="102" bestFit="1" customWidth="1"/>
    <col min="15877" max="15877" width="12.5703125" style="102" bestFit="1" customWidth="1"/>
    <col min="15878" max="15878" width="13.42578125" style="102" bestFit="1" customWidth="1"/>
    <col min="15879" max="15879" width="13.5703125" style="102" customWidth="1"/>
    <col min="15880" max="15880" width="13.42578125" style="102" customWidth="1"/>
    <col min="15881" max="15881" width="13.42578125" style="102" bestFit="1" customWidth="1"/>
    <col min="15882" max="15882" width="14.5703125" style="102" customWidth="1"/>
    <col min="15883" max="15886" width="8.5703125" style="102" customWidth="1"/>
    <col min="15887" max="15887" width="16" style="102" customWidth="1"/>
    <col min="15888" max="15888" width="0" style="102" hidden="1" customWidth="1"/>
    <col min="15889" max="15889" width="15.42578125" style="102" customWidth="1"/>
    <col min="15890" max="15890" width="14.42578125" style="102" customWidth="1"/>
    <col min="15891" max="16129" width="5.42578125" style="102"/>
    <col min="16130" max="16130" width="65.42578125" style="102" bestFit="1" customWidth="1"/>
    <col min="16131" max="16131" width="12.42578125" style="102" customWidth="1"/>
    <col min="16132" max="16132" width="11.5703125" style="102" bestFit="1" customWidth="1"/>
    <col min="16133" max="16133" width="12.5703125" style="102" bestFit="1" customWidth="1"/>
    <col min="16134" max="16134" width="13.42578125" style="102" bestFit="1" customWidth="1"/>
    <col min="16135" max="16135" width="13.5703125" style="102" customWidth="1"/>
    <col min="16136" max="16136" width="13.42578125" style="102" customWidth="1"/>
    <col min="16137" max="16137" width="13.42578125" style="102" bestFit="1" customWidth="1"/>
    <col min="16138" max="16138" width="14.5703125" style="102" customWidth="1"/>
    <col min="16139" max="16142" width="8.5703125" style="102" customWidth="1"/>
    <col min="16143" max="16143" width="16" style="102" customWidth="1"/>
    <col min="16144" max="16144" width="0" style="102" hidden="1" customWidth="1"/>
    <col min="16145" max="16145" width="15.42578125" style="102" customWidth="1"/>
    <col min="16146" max="16146" width="14.42578125" style="102" customWidth="1"/>
    <col min="16147" max="16384" width="5.42578125" style="102"/>
  </cols>
  <sheetData>
    <row r="1" spans="1:18" s="23" customFormat="1" ht="18" customHeight="1">
      <c r="A1" s="245" t="s">
        <v>120</v>
      </c>
      <c r="B1" s="983" t="s">
        <v>356</v>
      </c>
      <c r="C1" s="971" t="s">
        <v>222</v>
      </c>
      <c r="D1" s="972"/>
      <c r="E1" s="972"/>
      <c r="F1" s="972"/>
      <c r="G1" s="972"/>
      <c r="H1" s="972"/>
      <c r="I1" s="972"/>
      <c r="J1" s="972"/>
      <c r="K1" s="972"/>
      <c r="L1" s="972"/>
      <c r="M1" s="972"/>
      <c r="N1" s="973"/>
      <c r="O1" s="974" t="s">
        <v>354</v>
      </c>
      <c r="P1" s="984" t="s">
        <v>357</v>
      </c>
      <c r="Q1" s="976" t="s">
        <v>358</v>
      </c>
      <c r="R1" s="976" t="s">
        <v>223</v>
      </c>
    </row>
    <row r="2" spans="1:18" s="23" customFormat="1" ht="51" customHeight="1">
      <c r="A2" s="46"/>
      <c r="B2" s="977"/>
      <c r="C2" s="105" t="s">
        <v>5</v>
      </c>
      <c r="D2" s="105" t="s">
        <v>6</v>
      </c>
      <c r="E2" s="105" t="s">
        <v>7</v>
      </c>
      <c r="F2" s="105" t="s">
        <v>8</v>
      </c>
      <c r="G2" s="105" t="s">
        <v>9</v>
      </c>
      <c r="H2" s="105" t="s">
        <v>10</v>
      </c>
      <c r="I2" s="82" t="s">
        <v>26</v>
      </c>
      <c r="J2" s="105" t="s">
        <v>27</v>
      </c>
      <c r="K2" s="105" t="s">
        <v>28</v>
      </c>
      <c r="L2" s="105" t="s">
        <v>29</v>
      </c>
      <c r="M2" s="105" t="s">
        <v>30</v>
      </c>
      <c r="N2" s="164" t="s">
        <v>31</v>
      </c>
      <c r="O2" s="975"/>
      <c r="P2" s="975" t="s">
        <v>357</v>
      </c>
      <c r="Q2" s="977"/>
      <c r="R2" s="977"/>
    </row>
    <row r="3" spans="1:18" s="24" customFormat="1" ht="15.75">
      <c r="A3" s="246" t="s">
        <v>121</v>
      </c>
      <c r="B3" s="808"/>
      <c r="C3" s="247"/>
      <c r="D3" s="248"/>
      <c r="E3" s="248"/>
      <c r="F3" s="248"/>
      <c r="G3" s="248"/>
      <c r="H3" s="248"/>
      <c r="I3" s="248"/>
      <c r="J3" s="248"/>
      <c r="K3" s="248"/>
      <c r="L3" s="248"/>
      <c r="M3" s="248"/>
      <c r="N3" s="248"/>
      <c r="O3" s="249"/>
      <c r="P3" s="824"/>
      <c r="Q3" s="250"/>
      <c r="R3" s="250"/>
    </row>
    <row r="4" spans="1:18" s="23" customFormat="1">
      <c r="A4" s="309" t="s">
        <v>122</v>
      </c>
      <c r="B4" s="822">
        <v>0</v>
      </c>
      <c r="C4" s="34">
        <v>0</v>
      </c>
      <c r="D4" s="34">
        <v>0</v>
      </c>
      <c r="E4" s="34">
        <v>0</v>
      </c>
      <c r="F4" s="34">
        <v>0</v>
      </c>
      <c r="G4" s="34">
        <v>0</v>
      </c>
      <c r="H4" s="34">
        <v>0</v>
      </c>
      <c r="I4" s="34">
        <v>0</v>
      </c>
      <c r="J4" s="34">
        <v>0</v>
      </c>
      <c r="K4" s="34">
        <v>0</v>
      </c>
      <c r="L4" s="34">
        <v>0</v>
      </c>
      <c r="M4" s="34">
        <v>0</v>
      </c>
      <c r="N4" s="34">
        <v>0</v>
      </c>
      <c r="O4" s="34">
        <f>SUM(C4:N4)</f>
        <v>0</v>
      </c>
      <c r="P4" s="815">
        <f>+B4+O4</f>
        <v>0</v>
      </c>
      <c r="Q4" s="104"/>
      <c r="R4" s="104"/>
    </row>
    <row r="5" spans="1:18" s="23" customFormat="1">
      <c r="A5" s="309" t="s">
        <v>123</v>
      </c>
      <c r="B5" s="809">
        <v>0</v>
      </c>
      <c r="C5" s="34">
        <v>0</v>
      </c>
      <c r="D5" s="34">
        <v>0</v>
      </c>
      <c r="E5" s="34">
        <v>0</v>
      </c>
      <c r="F5" s="34">
        <v>0</v>
      </c>
      <c r="G5" s="34">
        <v>0</v>
      </c>
      <c r="H5" s="34">
        <v>0</v>
      </c>
      <c r="I5" s="34">
        <v>0</v>
      </c>
      <c r="J5" s="34">
        <v>0</v>
      </c>
      <c r="K5" s="34">
        <v>0</v>
      </c>
      <c r="L5" s="34">
        <v>0</v>
      </c>
      <c r="M5" s="34">
        <v>0</v>
      </c>
      <c r="N5" s="34">
        <v>0</v>
      </c>
      <c r="O5" s="30">
        <f>SUM(C5:N5)</f>
        <v>0</v>
      </c>
      <c r="P5" s="809">
        <f>+B5+O5</f>
        <v>0</v>
      </c>
      <c r="Q5" s="104"/>
      <c r="R5" s="104"/>
    </row>
    <row r="6" spans="1:18" s="23" customFormat="1" ht="15.75">
      <c r="A6" s="251" t="s">
        <v>124</v>
      </c>
      <c r="B6" s="810">
        <v>0</v>
      </c>
      <c r="C6" s="252">
        <f t="shared" ref="C6:O6" si="0">SUM(C4:C5)</f>
        <v>0</v>
      </c>
      <c r="D6" s="252">
        <f t="shared" ref="D6:E6" si="1">SUM(D4:D5)</f>
        <v>0</v>
      </c>
      <c r="E6" s="252">
        <f t="shared" si="1"/>
        <v>0</v>
      </c>
      <c r="F6" s="252">
        <f t="shared" si="0"/>
        <v>0</v>
      </c>
      <c r="G6" s="252">
        <f t="shared" si="0"/>
        <v>0</v>
      </c>
      <c r="H6" s="252">
        <f t="shared" si="0"/>
        <v>0</v>
      </c>
      <c r="I6" s="252">
        <f t="shared" si="0"/>
        <v>0</v>
      </c>
      <c r="J6" s="252">
        <f t="shared" si="0"/>
        <v>0</v>
      </c>
      <c r="K6" s="252">
        <f t="shared" si="0"/>
        <v>0</v>
      </c>
      <c r="L6" s="252">
        <f t="shared" si="0"/>
        <v>0</v>
      </c>
      <c r="M6" s="252">
        <f t="shared" si="0"/>
        <v>0</v>
      </c>
      <c r="N6" s="252">
        <f t="shared" si="0"/>
        <v>0</v>
      </c>
      <c r="O6" s="252">
        <f t="shared" si="0"/>
        <v>0</v>
      </c>
      <c r="P6" s="810">
        <f>+B6+O6</f>
        <v>0</v>
      </c>
      <c r="Q6" s="253"/>
      <c r="R6" s="253"/>
    </row>
    <row r="7" spans="1:18" s="23" customFormat="1" ht="8.25" customHeight="1">
      <c r="A7" s="310"/>
      <c r="B7" s="828"/>
      <c r="C7" s="254"/>
      <c r="D7" s="25"/>
      <c r="E7" s="25"/>
      <c r="F7" s="25"/>
      <c r="G7" s="25"/>
      <c r="H7" s="25"/>
      <c r="I7" s="25"/>
      <c r="J7" s="25"/>
      <c r="K7" s="25"/>
      <c r="L7" s="25"/>
      <c r="M7" s="25"/>
      <c r="N7" s="25"/>
      <c r="O7" s="165"/>
      <c r="P7" s="811"/>
      <c r="Q7" s="104"/>
      <c r="R7" s="104"/>
    </row>
    <row r="8" spans="1:18" s="23" customFormat="1" ht="18">
      <c r="A8" s="311" t="s">
        <v>125</v>
      </c>
      <c r="B8" s="828"/>
      <c r="C8" s="47"/>
      <c r="D8" s="25"/>
      <c r="E8" s="25"/>
      <c r="F8" s="25"/>
      <c r="G8" s="25"/>
      <c r="H8" s="25"/>
      <c r="I8" s="25"/>
      <c r="J8" s="25"/>
      <c r="K8" s="25"/>
      <c r="L8" s="25"/>
      <c r="M8" s="24"/>
      <c r="N8" s="24"/>
      <c r="O8" s="165"/>
      <c r="P8" s="811"/>
      <c r="Q8" s="104"/>
      <c r="R8" s="104"/>
    </row>
    <row r="9" spans="1:18" s="23" customFormat="1">
      <c r="A9" s="88" t="s">
        <v>224</v>
      </c>
      <c r="B9" s="829"/>
      <c r="C9" s="26"/>
      <c r="D9" s="26"/>
      <c r="E9" s="26"/>
      <c r="F9" s="26"/>
      <c r="G9" s="26"/>
      <c r="H9" s="26"/>
      <c r="I9" s="26"/>
      <c r="J9" s="26"/>
      <c r="K9" s="26"/>
      <c r="L9" s="26"/>
      <c r="M9" s="26"/>
      <c r="N9" s="26"/>
      <c r="O9" s="166"/>
      <c r="P9" s="812"/>
      <c r="Q9" s="387">
        <v>2650000</v>
      </c>
      <c r="R9" s="387">
        <v>13570000</v>
      </c>
    </row>
    <row r="10" spans="1:18" s="23" customFormat="1">
      <c r="A10" s="312"/>
      <c r="B10" s="828"/>
      <c r="C10" s="254"/>
      <c r="D10" s="24"/>
      <c r="E10" s="24"/>
      <c r="F10" s="24"/>
      <c r="G10" s="24"/>
      <c r="H10" s="24"/>
      <c r="I10" s="24"/>
      <c r="J10" s="24"/>
      <c r="K10" s="24"/>
      <c r="L10" s="24"/>
      <c r="M10" s="24"/>
      <c r="N10" s="24"/>
      <c r="O10" s="165"/>
      <c r="P10" s="811"/>
      <c r="Q10" s="104"/>
      <c r="R10" s="104"/>
    </row>
    <row r="11" spans="1:18" s="23" customFormat="1" ht="25.5">
      <c r="A11" s="35" t="s">
        <v>191</v>
      </c>
      <c r="B11" s="827"/>
      <c r="C11" s="47"/>
      <c r="D11" s="27"/>
      <c r="E11" s="27"/>
      <c r="F11" s="27"/>
      <c r="G11" s="27"/>
      <c r="H11" s="27"/>
      <c r="I11" s="27"/>
      <c r="J11" s="27"/>
      <c r="K11" s="27"/>
      <c r="L11" s="27"/>
      <c r="M11" s="38"/>
      <c r="N11" s="38"/>
      <c r="O11" s="167"/>
      <c r="P11" s="813"/>
      <c r="Q11" s="106"/>
      <c r="R11" s="106"/>
    </row>
    <row r="12" spans="1:18" s="23" customFormat="1">
      <c r="A12" s="309" t="s">
        <v>126</v>
      </c>
      <c r="B12" s="830" t="s">
        <v>13</v>
      </c>
      <c r="C12" s="285" t="s">
        <v>13</v>
      </c>
      <c r="D12" s="776" t="s">
        <v>13</v>
      </c>
      <c r="E12" s="776" t="s">
        <v>13</v>
      </c>
      <c r="F12" s="285" t="s">
        <v>13</v>
      </c>
      <c r="G12" s="285" t="s">
        <v>13</v>
      </c>
      <c r="H12" s="285" t="s">
        <v>13</v>
      </c>
      <c r="I12" s="285" t="s">
        <v>13</v>
      </c>
      <c r="J12" s="285" t="s">
        <v>13</v>
      </c>
      <c r="K12" s="285" t="s">
        <v>13</v>
      </c>
      <c r="L12" s="285" t="s">
        <v>13</v>
      </c>
      <c r="M12" s="285" t="s">
        <v>13</v>
      </c>
      <c r="N12" s="285" t="s">
        <v>13</v>
      </c>
      <c r="O12" s="168" t="s">
        <v>13</v>
      </c>
      <c r="P12" s="814"/>
      <c r="Q12" s="253"/>
      <c r="R12" s="253"/>
    </row>
    <row r="13" spans="1:18" s="23" customFormat="1">
      <c r="A13" s="309" t="s">
        <v>127</v>
      </c>
      <c r="B13" s="809">
        <v>0</v>
      </c>
      <c r="C13" s="34"/>
      <c r="D13" s="30"/>
      <c r="E13" s="30"/>
      <c r="F13" s="30"/>
      <c r="G13" s="30"/>
      <c r="H13" s="30"/>
      <c r="I13" s="30"/>
      <c r="J13" s="30"/>
      <c r="K13" s="34"/>
      <c r="L13" s="34"/>
      <c r="M13" s="34"/>
      <c r="N13" s="34"/>
      <c r="O13" s="34">
        <f t="shared" ref="O13" si="2">SUM(C13:N13)</f>
        <v>0</v>
      </c>
      <c r="P13" s="815">
        <f>+B13+O13</f>
        <v>0</v>
      </c>
      <c r="Q13" s="978" t="s">
        <v>2</v>
      </c>
      <c r="R13" s="978" t="s">
        <v>2</v>
      </c>
    </row>
    <row r="14" spans="1:18" s="23" customFormat="1">
      <c r="A14" s="313" t="s">
        <v>128</v>
      </c>
      <c r="B14" s="830" t="s">
        <v>13</v>
      </c>
      <c r="C14" s="285" t="s">
        <v>13</v>
      </c>
      <c r="D14" s="776" t="s">
        <v>13</v>
      </c>
      <c r="E14" s="776" t="s">
        <v>13</v>
      </c>
      <c r="F14" s="285" t="s">
        <v>13</v>
      </c>
      <c r="G14" s="285" t="s">
        <v>13</v>
      </c>
      <c r="H14" s="285" t="s">
        <v>13</v>
      </c>
      <c r="I14" s="285" t="s">
        <v>13</v>
      </c>
      <c r="J14" s="285" t="s">
        <v>13</v>
      </c>
      <c r="K14" s="285" t="s">
        <v>13</v>
      </c>
      <c r="L14" s="285" t="s">
        <v>13</v>
      </c>
      <c r="M14" s="285" t="s">
        <v>13</v>
      </c>
      <c r="N14" s="285" t="s">
        <v>13</v>
      </c>
      <c r="O14" s="168" t="s">
        <v>13</v>
      </c>
      <c r="P14" s="814"/>
      <c r="Q14" s="979"/>
      <c r="R14" s="979"/>
    </row>
    <row r="15" spans="1:18" s="23" customFormat="1">
      <c r="A15" s="313" t="s">
        <v>129</v>
      </c>
      <c r="B15" s="809">
        <v>0</v>
      </c>
      <c r="C15" s="30"/>
      <c r="D15" s="30"/>
      <c r="E15" s="30"/>
      <c r="F15" s="30"/>
      <c r="G15" s="30"/>
      <c r="H15" s="30"/>
      <c r="I15" s="30"/>
      <c r="J15" s="30"/>
      <c r="K15" s="30"/>
      <c r="L15" s="30"/>
      <c r="M15" s="30"/>
      <c r="N15" s="30"/>
      <c r="O15" s="30">
        <f>SUM(C15:N15)</f>
        <v>0</v>
      </c>
      <c r="P15" s="809">
        <f>+B15+O15</f>
        <v>0</v>
      </c>
      <c r="Q15" s="979"/>
      <c r="R15" s="979"/>
    </row>
    <row r="16" spans="1:18" s="23" customFormat="1">
      <c r="A16" s="313" t="s">
        <v>130</v>
      </c>
      <c r="B16" s="830" t="s">
        <v>13</v>
      </c>
      <c r="C16" s="285" t="s">
        <v>13</v>
      </c>
      <c r="D16" s="776" t="s">
        <v>13</v>
      </c>
      <c r="E16" s="776" t="s">
        <v>13</v>
      </c>
      <c r="F16" s="285" t="s">
        <v>13</v>
      </c>
      <c r="G16" s="285" t="s">
        <v>13</v>
      </c>
      <c r="H16" s="285" t="s">
        <v>13</v>
      </c>
      <c r="I16" s="285" t="s">
        <v>13</v>
      </c>
      <c r="J16" s="285" t="s">
        <v>13</v>
      </c>
      <c r="K16" s="285" t="s">
        <v>13</v>
      </c>
      <c r="L16" s="285" t="s">
        <v>13</v>
      </c>
      <c r="M16" s="285" t="s">
        <v>13</v>
      </c>
      <c r="N16" s="285" t="s">
        <v>13</v>
      </c>
      <c r="O16" s="168" t="s">
        <v>13</v>
      </c>
      <c r="P16" s="814"/>
      <c r="Q16" s="979"/>
      <c r="R16" s="979"/>
    </row>
    <row r="17" spans="1:18" s="23" customFormat="1">
      <c r="A17" s="313" t="s">
        <v>101</v>
      </c>
      <c r="B17" s="809">
        <v>0</v>
      </c>
      <c r="C17" s="30"/>
      <c r="D17" s="30"/>
      <c r="E17" s="30"/>
      <c r="F17" s="30"/>
      <c r="G17" s="30"/>
      <c r="H17" s="30"/>
      <c r="I17" s="30"/>
      <c r="J17" s="30"/>
      <c r="K17" s="30"/>
      <c r="L17" s="30"/>
      <c r="M17" s="30"/>
      <c r="N17" s="30"/>
      <c r="O17" s="30">
        <f>SUM(C17:N17)</f>
        <v>0</v>
      </c>
      <c r="P17" s="816">
        <f>+B17+O17</f>
        <v>0</v>
      </c>
      <c r="Q17" s="979"/>
      <c r="R17" s="979"/>
    </row>
    <row r="18" spans="1:18" s="23" customFormat="1">
      <c r="A18" s="313" t="s">
        <v>131</v>
      </c>
      <c r="B18" s="830" t="s">
        <v>13</v>
      </c>
      <c r="C18" s="285" t="s">
        <v>13</v>
      </c>
      <c r="D18" s="776" t="s">
        <v>13</v>
      </c>
      <c r="E18" s="776" t="s">
        <v>13</v>
      </c>
      <c r="F18" s="285" t="s">
        <v>13</v>
      </c>
      <c r="G18" s="285" t="s">
        <v>13</v>
      </c>
      <c r="H18" s="285" t="s">
        <v>13</v>
      </c>
      <c r="I18" s="285" t="s">
        <v>13</v>
      </c>
      <c r="J18" s="285" t="s">
        <v>13</v>
      </c>
      <c r="K18" s="285" t="s">
        <v>13</v>
      </c>
      <c r="L18" s="285" t="s">
        <v>13</v>
      </c>
      <c r="M18" s="285" t="s">
        <v>13</v>
      </c>
      <c r="N18" s="285" t="s">
        <v>13</v>
      </c>
      <c r="O18" s="168" t="s">
        <v>13</v>
      </c>
      <c r="P18" s="817"/>
      <c r="Q18" s="979"/>
      <c r="R18" s="979"/>
    </row>
    <row r="19" spans="1:18" s="23" customFormat="1">
      <c r="A19" s="313" t="s">
        <v>335</v>
      </c>
      <c r="B19" s="830" t="s">
        <v>13</v>
      </c>
      <c r="C19" s="285" t="s">
        <v>13</v>
      </c>
      <c r="D19" s="776" t="s">
        <v>13</v>
      </c>
      <c r="E19" s="776" t="s">
        <v>13</v>
      </c>
      <c r="F19" s="285" t="s">
        <v>13</v>
      </c>
      <c r="G19" s="285" t="s">
        <v>13</v>
      </c>
      <c r="H19" s="285" t="s">
        <v>13</v>
      </c>
      <c r="I19" s="285" t="s">
        <v>13</v>
      </c>
      <c r="J19" s="285" t="s">
        <v>13</v>
      </c>
      <c r="K19" s="285" t="s">
        <v>13</v>
      </c>
      <c r="L19" s="540" t="s">
        <v>13</v>
      </c>
      <c r="M19" s="285" t="s">
        <v>13</v>
      </c>
      <c r="N19" s="285" t="s">
        <v>13</v>
      </c>
      <c r="O19" s="168" t="s">
        <v>13</v>
      </c>
      <c r="P19" s="817"/>
      <c r="Q19" s="979"/>
      <c r="R19" s="979"/>
    </row>
    <row r="20" spans="1:18" s="23" customFormat="1">
      <c r="A20" s="313" t="s">
        <v>132</v>
      </c>
      <c r="B20" s="809">
        <v>132684.74400000001</v>
      </c>
      <c r="C20" s="30">
        <v>6816</v>
      </c>
      <c r="D20" s="30">
        <v>6512.3680000000004</v>
      </c>
      <c r="E20" s="30">
        <v>9510.840000000002</v>
      </c>
      <c r="F20" s="30"/>
      <c r="G20" s="30"/>
      <c r="H20" s="30"/>
      <c r="I20" s="30"/>
      <c r="J20" s="30"/>
      <c r="K20" s="30"/>
      <c r="L20" s="30"/>
      <c r="M20" s="30"/>
      <c r="N20" s="30"/>
      <c r="O20" s="30">
        <f t="shared" ref="O20" si="3">SUM(C20:N20)</f>
        <v>22839.208000000002</v>
      </c>
      <c r="P20" s="816">
        <f>+B20+O20</f>
        <v>155523.95200000002</v>
      </c>
      <c r="Q20" s="979"/>
      <c r="R20" s="979"/>
    </row>
    <row r="21" spans="1:18" s="48" customFormat="1">
      <c r="A21" s="309" t="s">
        <v>133</v>
      </c>
      <c r="B21" s="830" t="s">
        <v>13</v>
      </c>
      <c r="C21" s="285" t="s">
        <v>13</v>
      </c>
      <c r="D21" s="285"/>
      <c r="E21" s="285"/>
      <c r="F21" s="285" t="s">
        <v>13</v>
      </c>
      <c r="G21" s="285" t="s">
        <v>13</v>
      </c>
      <c r="H21" s="285" t="s">
        <v>13</v>
      </c>
      <c r="I21" s="285" t="s">
        <v>13</v>
      </c>
      <c r="J21" s="285" t="s">
        <v>13</v>
      </c>
      <c r="K21" s="285" t="s">
        <v>13</v>
      </c>
      <c r="L21" s="285" t="s">
        <v>13</v>
      </c>
      <c r="M21" s="285" t="s">
        <v>13</v>
      </c>
      <c r="N21" s="285" t="s">
        <v>13</v>
      </c>
      <c r="O21" s="168" t="s">
        <v>13</v>
      </c>
      <c r="P21" s="817"/>
      <c r="Q21" s="979"/>
      <c r="R21" s="979"/>
    </row>
    <row r="22" spans="1:18" s="23" customFormat="1">
      <c r="A22" s="309" t="s">
        <v>134</v>
      </c>
      <c r="B22" s="809">
        <v>199027.12599999996</v>
      </c>
      <c r="C22" s="30">
        <v>10225</v>
      </c>
      <c r="D22" s="30">
        <v>9768.5520000000015</v>
      </c>
      <c r="E22" s="30">
        <v>14266.260000000004</v>
      </c>
      <c r="F22" s="30"/>
      <c r="G22" s="30"/>
      <c r="H22" s="30"/>
      <c r="I22" s="30"/>
      <c r="J22" s="30"/>
      <c r="K22" s="30"/>
      <c r="L22" s="30"/>
      <c r="M22" s="30"/>
      <c r="N22" s="30"/>
      <c r="O22" s="30">
        <f>SUM(C22:N22)</f>
        <v>34259.812000000005</v>
      </c>
      <c r="P22" s="816">
        <f>+B22+O22</f>
        <v>233286.93799999997</v>
      </c>
      <c r="Q22" s="979"/>
      <c r="R22" s="979"/>
    </row>
    <row r="23" spans="1:18" s="24" customFormat="1">
      <c r="A23" s="314"/>
      <c r="B23" s="831"/>
      <c r="C23" s="220"/>
      <c r="D23" s="220"/>
      <c r="E23" s="220"/>
      <c r="F23" s="220"/>
      <c r="G23" s="220"/>
      <c r="H23" s="220"/>
      <c r="I23" s="103"/>
      <c r="J23" s="103"/>
      <c r="K23" s="65"/>
      <c r="L23" s="103"/>
      <c r="M23" s="103"/>
      <c r="N23" s="103"/>
      <c r="O23" s="169"/>
      <c r="P23" s="818"/>
      <c r="Q23" s="979"/>
      <c r="R23" s="979"/>
    </row>
    <row r="24" spans="1:18" s="23" customFormat="1">
      <c r="A24" s="314" t="s">
        <v>135</v>
      </c>
      <c r="B24" s="828"/>
      <c r="C24" s="100"/>
      <c r="D24" s="100"/>
      <c r="E24" s="100"/>
      <c r="F24" s="100"/>
      <c r="G24" s="100"/>
      <c r="H24" s="100"/>
      <c r="I24" s="100"/>
      <c r="J24" s="100"/>
      <c r="K24" s="100"/>
      <c r="L24" s="100"/>
      <c r="M24" s="100"/>
      <c r="N24" s="100"/>
      <c r="O24" s="165"/>
      <c r="P24" s="811"/>
      <c r="Q24" s="979"/>
      <c r="R24" s="979"/>
    </row>
    <row r="25" spans="1:18" s="23" customFormat="1">
      <c r="A25" s="35" t="s">
        <v>113</v>
      </c>
      <c r="B25" s="832">
        <v>1752947.27</v>
      </c>
      <c r="C25" s="76">
        <f t="shared" ref="C25:D25" si="4">SUM(C26:C30)</f>
        <v>10753</v>
      </c>
      <c r="D25" s="76">
        <f t="shared" si="4"/>
        <v>11305.539999999999</v>
      </c>
      <c r="E25" s="76">
        <v>27357.019999999997</v>
      </c>
      <c r="F25" s="76"/>
      <c r="G25" s="76"/>
      <c r="H25" s="76"/>
      <c r="I25" s="76"/>
      <c r="J25" s="76"/>
      <c r="K25" s="76"/>
      <c r="L25" s="76"/>
      <c r="M25" s="76"/>
      <c r="N25" s="76"/>
      <c r="O25" s="76">
        <f>SUM(C25:N25)</f>
        <v>49415.56</v>
      </c>
      <c r="P25" s="819">
        <f t="shared" ref="P25:P30" si="5">+B25+O25</f>
        <v>1802362.83</v>
      </c>
      <c r="Q25" s="979"/>
      <c r="R25" s="979"/>
    </row>
    <row r="26" spans="1:18" s="23" customFormat="1">
      <c r="A26" s="309" t="s">
        <v>136</v>
      </c>
      <c r="B26" s="820">
        <v>0</v>
      </c>
      <c r="C26" s="30"/>
      <c r="D26" s="30"/>
      <c r="E26" s="30"/>
      <c r="F26" s="30"/>
      <c r="G26" s="30"/>
      <c r="H26" s="30"/>
      <c r="I26" s="30"/>
      <c r="J26" s="30"/>
      <c r="K26" s="30"/>
      <c r="L26" s="33"/>
      <c r="M26" s="33"/>
      <c r="N26" s="33"/>
      <c r="O26" s="30">
        <f t="shared" ref="O26:O30" si="6">SUM(C26:N26)</f>
        <v>0</v>
      </c>
      <c r="P26" s="820">
        <f t="shared" si="5"/>
        <v>0</v>
      </c>
      <c r="Q26" s="979"/>
      <c r="R26" s="979"/>
    </row>
    <row r="27" spans="1:18" s="23" customFormat="1">
      <c r="A27" s="309" t="s">
        <v>137</v>
      </c>
      <c r="B27" s="820">
        <v>1598611.08</v>
      </c>
      <c r="C27" s="30">
        <v>787</v>
      </c>
      <c r="D27" s="30">
        <v>3599.08</v>
      </c>
      <c r="E27" s="30">
        <v>14401.809999999998</v>
      </c>
      <c r="F27" s="30"/>
      <c r="G27" s="30"/>
      <c r="H27" s="30"/>
      <c r="I27" s="30"/>
      <c r="J27" s="30"/>
      <c r="K27" s="30"/>
      <c r="L27" s="33"/>
      <c r="M27" s="33"/>
      <c r="N27" s="716"/>
      <c r="O27" s="30">
        <f t="shared" si="6"/>
        <v>18787.89</v>
      </c>
      <c r="P27" s="820">
        <f t="shared" si="5"/>
        <v>1617398.97</v>
      </c>
      <c r="Q27" s="979"/>
      <c r="R27" s="979"/>
    </row>
    <row r="28" spans="1:18" s="23" customFormat="1">
      <c r="A28" s="309" t="s">
        <v>138</v>
      </c>
      <c r="B28" s="820">
        <v>137890.43</v>
      </c>
      <c r="C28" s="30">
        <v>9966</v>
      </c>
      <c r="D28" s="31">
        <v>7706.4599999999991</v>
      </c>
      <c r="E28" s="31">
        <v>12955.21</v>
      </c>
      <c r="F28" s="31"/>
      <c r="G28" s="31"/>
      <c r="H28" s="31"/>
      <c r="I28" s="31"/>
      <c r="J28" s="31"/>
      <c r="K28" s="31"/>
      <c r="L28" s="32"/>
      <c r="M28" s="33"/>
      <c r="N28" s="716"/>
      <c r="O28" s="30">
        <f t="shared" si="6"/>
        <v>30627.67</v>
      </c>
      <c r="P28" s="820">
        <f t="shared" si="5"/>
        <v>168518.09999999998</v>
      </c>
      <c r="Q28" s="979"/>
      <c r="R28" s="979"/>
    </row>
    <row r="29" spans="1:18" s="23" customFormat="1">
      <c r="A29" s="309" t="s">
        <v>139</v>
      </c>
      <c r="B29" s="820">
        <v>0</v>
      </c>
      <c r="C29" s="30">
        <v>0</v>
      </c>
      <c r="D29" s="31">
        <v>0</v>
      </c>
      <c r="E29" s="31">
        <v>0</v>
      </c>
      <c r="F29" s="31"/>
      <c r="G29" s="31"/>
      <c r="H29" s="31"/>
      <c r="I29" s="31"/>
      <c r="J29" s="31"/>
      <c r="K29" s="31"/>
      <c r="L29" s="31"/>
      <c r="M29" s="33"/>
      <c r="N29" s="716"/>
      <c r="O29" s="30">
        <f t="shared" si="6"/>
        <v>0</v>
      </c>
      <c r="P29" s="820">
        <f t="shared" si="5"/>
        <v>0</v>
      </c>
      <c r="Q29" s="979"/>
      <c r="R29" s="979"/>
    </row>
    <row r="30" spans="1:18" s="23" customFormat="1">
      <c r="A30" s="309" t="s">
        <v>140</v>
      </c>
      <c r="B30" s="820">
        <v>16445.759999999998</v>
      </c>
      <c r="C30" s="30">
        <v>0</v>
      </c>
      <c r="D30" s="31">
        <v>0</v>
      </c>
      <c r="E30" s="31">
        <v>0</v>
      </c>
      <c r="F30" s="31"/>
      <c r="G30" s="31"/>
      <c r="H30" s="31"/>
      <c r="I30" s="31"/>
      <c r="J30" s="31"/>
      <c r="K30" s="31"/>
      <c r="L30" s="32"/>
      <c r="M30" s="33"/>
      <c r="N30" s="716"/>
      <c r="O30" s="30">
        <f t="shared" si="6"/>
        <v>0</v>
      </c>
      <c r="P30" s="820">
        <f t="shared" si="5"/>
        <v>16445.759999999998</v>
      </c>
      <c r="Q30" s="979"/>
      <c r="R30" s="979"/>
    </row>
    <row r="31" spans="1:18" s="23" customFormat="1" hidden="1" outlineLevel="1">
      <c r="A31" s="315" t="s">
        <v>141</v>
      </c>
      <c r="B31" s="833"/>
      <c r="C31" s="980" t="s">
        <v>13</v>
      </c>
      <c r="D31" s="980"/>
      <c r="E31" s="980"/>
      <c r="F31" s="980"/>
      <c r="G31" s="980"/>
      <c r="H31" s="980"/>
      <c r="I31" s="980"/>
      <c r="J31" s="980"/>
      <c r="K31" s="980"/>
      <c r="L31" s="980"/>
      <c r="M31" s="980"/>
      <c r="N31" s="980"/>
      <c r="O31" s="980"/>
      <c r="P31" s="980"/>
      <c r="Q31" s="980"/>
      <c r="R31" s="981"/>
    </row>
    <row r="32" spans="1:18" s="23" customFormat="1" hidden="1" outlineLevel="1">
      <c r="A32" s="309" t="s">
        <v>136</v>
      </c>
      <c r="B32" s="834"/>
      <c r="C32" s="45"/>
      <c r="D32" s="101"/>
      <c r="E32" s="101"/>
      <c r="F32" s="101"/>
      <c r="G32" s="101"/>
      <c r="H32" s="101"/>
      <c r="I32" s="101"/>
      <c r="J32" s="101"/>
      <c r="K32" s="101"/>
      <c r="L32" s="101"/>
      <c r="M32" s="101"/>
      <c r="N32" s="101"/>
      <c r="O32" s="101"/>
      <c r="P32" s="101"/>
      <c r="Q32" s="36"/>
      <c r="R32" s="36"/>
    </row>
    <row r="33" spans="1:18" s="23" customFormat="1" hidden="1" outlineLevel="1">
      <c r="A33" s="309" t="s">
        <v>137</v>
      </c>
      <c r="B33" s="834"/>
      <c r="C33" s="45"/>
      <c r="D33" s="101"/>
      <c r="E33" s="101"/>
      <c r="F33" s="101"/>
      <c r="G33" s="101"/>
      <c r="H33" s="101"/>
      <c r="I33" s="101"/>
      <c r="J33" s="101"/>
      <c r="K33" s="101"/>
      <c r="L33" s="101"/>
      <c r="M33" s="101"/>
      <c r="N33" s="101"/>
      <c r="O33" s="101"/>
      <c r="P33" s="101"/>
      <c r="Q33" s="36"/>
      <c r="R33" s="36"/>
    </row>
    <row r="34" spans="1:18" s="23" customFormat="1" hidden="1" outlineLevel="1">
      <c r="A34" s="309" t="s">
        <v>142</v>
      </c>
      <c r="B34" s="834"/>
      <c r="C34" s="45"/>
      <c r="D34" s="101"/>
      <c r="E34" s="101"/>
      <c r="F34" s="101"/>
      <c r="G34" s="101"/>
      <c r="H34" s="101"/>
      <c r="I34" s="101"/>
      <c r="J34" s="101"/>
      <c r="K34" s="101"/>
      <c r="L34" s="101"/>
      <c r="M34" s="101"/>
      <c r="N34" s="101"/>
      <c r="O34" s="101"/>
      <c r="P34" s="101"/>
      <c r="Q34" s="36"/>
      <c r="R34" s="36"/>
    </row>
    <row r="35" spans="1:18" s="23" customFormat="1" hidden="1" outlineLevel="1">
      <c r="A35" s="309" t="s">
        <v>139</v>
      </c>
      <c r="B35" s="834"/>
      <c r="C35" s="45"/>
      <c r="D35" s="101"/>
      <c r="E35" s="101"/>
      <c r="F35" s="101"/>
      <c r="G35" s="101"/>
      <c r="H35" s="101"/>
      <c r="I35" s="101"/>
      <c r="J35" s="101"/>
      <c r="K35" s="101"/>
      <c r="L35" s="542"/>
      <c r="M35" s="101"/>
      <c r="N35" s="101"/>
      <c r="O35" s="101"/>
      <c r="P35" s="101"/>
      <c r="Q35" s="36"/>
      <c r="R35" s="36"/>
    </row>
    <row r="36" spans="1:18" s="23" customFormat="1" hidden="1" outlineLevel="1">
      <c r="A36" s="309" t="s">
        <v>140</v>
      </c>
      <c r="B36" s="834"/>
      <c r="C36" s="45"/>
      <c r="D36" s="101"/>
      <c r="E36" s="101"/>
      <c r="F36" s="101"/>
      <c r="G36" s="101"/>
      <c r="H36" s="101"/>
      <c r="I36" s="101"/>
      <c r="J36" s="101"/>
      <c r="K36" s="101"/>
      <c r="M36" s="101"/>
      <c r="N36" s="101"/>
      <c r="O36" s="101"/>
      <c r="P36" s="101"/>
      <c r="Q36" s="36"/>
      <c r="R36" s="36"/>
    </row>
    <row r="37" spans="1:18" s="23" customFormat="1" hidden="1" outlineLevel="1">
      <c r="A37" s="315" t="s">
        <v>143</v>
      </c>
      <c r="B37" s="833"/>
      <c r="C37" s="980" t="s">
        <v>13</v>
      </c>
      <c r="D37" s="980"/>
      <c r="E37" s="980"/>
      <c r="F37" s="980"/>
      <c r="G37" s="980"/>
      <c r="H37" s="980"/>
      <c r="I37" s="980"/>
      <c r="J37" s="980"/>
      <c r="K37" s="980"/>
      <c r="L37" s="982"/>
      <c r="M37" s="980"/>
      <c r="N37" s="980"/>
      <c r="O37" s="980"/>
      <c r="P37" s="980"/>
      <c r="Q37" s="980"/>
      <c r="R37" s="981"/>
    </row>
    <row r="38" spans="1:18" s="23" customFormat="1" hidden="1" outlineLevel="1">
      <c r="A38" s="309" t="s">
        <v>136</v>
      </c>
      <c r="B38" s="834"/>
      <c r="C38" s="45"/>
      <c r="D38" s="101"/>
      <c r="E38" s="101"/>
      <c r="F38" s="101"/>
      <c r="G38" s="101"/>
      <c r="H38" s="101"/>
      <c r="I38" s="101"/>
      <c r="J38" s="101"/>
      <c r="K38" s="101"/>
      <c r="L38" s="494" t="s">
        <v>264</v>
      </c>
      <c r="M38" s="101"/>
      <c r="N38" s="101"/>
      <c r="O38" s="101"/>
      <c r="P38" s="101"/>
      <c r="Q38" s="36"/>
      <c r="R38" s="36"/>
    </row>
    <row r="39" spans="1:18" s="23" customFormat="1" hidden="1" outlineLevel="1">
      <c r="A39" s="309" t="s">
        <v>137</v>
      </c>
      <c r="B39" s="834"/>
      <c r="C39" s="45"/>
      <c r="D39" s="101"/>
      <c r="E39" s="101"/>
      <c r="F39" s="101"/>
      <c r="G39" s="101"/>
      <c r="H39" s="101"/>
      <c r="I39" s="101"/>
      <c r="J39" s="101"/>
      <c r="K39" s="101"/>
      <c r="L39" s="101"/>
      <c r="M39" s="101"/>
      <c r="N39" s="101"/>
      <c r="O39" s="101"/>
      <c r="P39" s="101"/>
      <c r="Q39" s="36"/>
      <c r="R39" s="36"/>
    </row>
    <row r="40" spans="1:18" s="23" customFormat="1" hidden="1" outlineLevel="1">
      <c r="A40" s="309" t="s">
        <v>142</v>
      </c>
      <c r="B40" s="834"/>
      <c r="C40" s="45"/>
      <c r="D40" s="101"/>
      <c r="E40" s="101"/>
      <c r="F40" s="101"/>
      <c r="G40" s="101"/>
      <c r="H40" s="101"/>
      <c r="I40" s="101"/>
      <c r="J40" s="101"/>
      <c r="K40" s="101"/>
      <c r="L40" s="100"/>
      <c r="M40" s="101"/>
      <c r="N40" s="101"/>
      <c r="O40" s="101"/>
      <c r="P40" s="101"/>
      <c r="Q40" s="36"/>
      <c r="R40" s="36"/>
    </row>
    <row r="41" spans="1:18" s="23" customFormat="1" hidden="1" outlineLevel="1">
      <c r="A41" s="309" t="s">
        <v>139</v>
      </c>
      <c r="B41" s="834"/>
      <c r="C41" s="45"/>
      <c r="D41" s="101"/>
      <c r="E41" s="101"/>
      <c r="F41" s="101"/>
      <c r="G41" s="101"/>
      <c r="H41" s="101"/>
      <c r="I41" s="101"/>
      <c r="J41" s="101"/>
      <c r="K41" s="101"/>
      <c r="L41" s="101"/>
      <c r="M41" s="101"/>
      <c r="N41" s="101"/>
      <c r="O41" s="101"/>
      <c r="P41" s="101"/>
      <c r="Q41" s="36"/>
      <c r="R41" s="36"/>
    </row>
    <row r="42" spans="1:18" s="23" customFormat="1" hidden="1" outlineLevel="1">
      <c r="A42" s="309" t="s">
        <v>140</v>
      </c>
      <c r="B42" s="834"/>
      <c r="C42" s="45"/>
      <c r="D42" s="101"/>
      <c r="E42" s="101"/>
      <c r="F42" s="101"/>
      <c r="G42" s="101"/>
      <c r="H42" s="101"/>
      <c r="I42" s="101"/>
      <c r="J42" s="101"/>
      <c r="K42" s="101"/>
      <c r="L42" s="101"/>
      <c r="M42" s="101"/>
      <c r="N42" s="101"/>
      <c r="O42" s="101"/>
      <c r="P42" s="101"/>
      <c r="Q42" s="36"/>
      <c r="R42" s="36"/>
    </row>
    <row r="43" spans="1:18" s="24" customFormat="1" ht="15.75" collapsed="1">
      <c r="A43" s="255" t="s">
        <v>144</v>
      </c>
      <c r="B43" s="835">
        <f t="shared" ref="B43" si="7">B22+B15+B17+B20+B25</f>
        <v>2084659.1400000001</v>
      </c>
      <c r="C43" s="256">
        <f>C22+C15+C17+C20+C25</f>
        <v>27794</v>
      </c>
      <c r="D43" s="256">
        <f>D22+D15+D17+D20+D25</f>
        <v>27586.46</v>
      </c>
      <c r="E43" s="256">
        <f t="shared" ref="E43:P43" si="8">E22+E15+E17+E20+E25</f>
        <v>51134.12</v>
      </c>
      <c r="F43" s="256">
        <f t="shared" si="8"/>
        <v>0</v>
      </c>
      <c r="G43" s="256">
        <f t="shared" si="8"/>
        <v>0</v>
      </c>
      <c r="H43" s="256">
        <f t="shared" si="8"/>
        <v>0</v>
      </c>
      <c r="I43" s="256">
        <f t="shared" si="8"/>
        <v>0</v>
      </c>
      <c r="J43" s="256">
        <f t="shared" si="8"/>
        <v>0</v>
      </c>
      <c r="K43" s="256">
        <f t="shared" si="8"/>
        <v>0</v>
      </c>
      <c r="L43" s="256">
        <f t="shared" si="8"/>
        <v>0</v>
      </c>
      <c r="M43" s="256">
        <f t="shared" si="8"/>
        <v>0</v>
      </c>
      <c r="N43" s="256">
        <f t="shared" si="8"/>
        <v>0</v>
      </c>
      <c r="O43" s="256">
        <f t="shared" si="8"/>
        <v>106514.58</v>
      </c>
      <c r="P43" s="825">
        <f t="shared" si="8"/>
        <v>2191173.7200000002</v>
      </c>
      <c r="Q43" s="257">
        <v>2650000</v>
      </c>
      <c r="R43" s="257">
        <v>13570000</v>
      </c>
    </row>
    <row r="44" spans="1:18" ht="7.5" customHeight="1">
      <c r="A44" s="316"/>
      <c r="B44" s="828"/>
      <c r="C44" s="100"/>
      <c r="D44" s="100"/>
      <c r="E44" s="100"/>
      <c r="F44" s="100"/>
      <c r="G44" s="100"/>
      <c r="H44" s="100"/>
      <c r="I44" s="100"/>
      <c r="J44" s="100"/>
      <c r="K44" s="100"/>
      <c r="L44" s="100"/>
      <c r="M44" s="100"/>
      <c r="N44" s="100"/>
      <c r="O44" s="100"/>
      <c r="P44" s="826"/>
      <c r="Q44" s="258"/>
      <c r="R44" s="258"/>
    </row>
    <row r="45" spans="1:18" ht="15.75">
      <c r="A45" s="37" t="s">
        <v>145</v>
      </c>
      <c r="B45" s="836"/>
      <c r="C45" s="28"/>
      <c r="D45" s="28"/>
      <c r="E45" s="28"/>
      <c r="F45" s="28"/>
      <c r="G45" s="28"/>
      <c r="H45" s="28"/>
      <c r="I45" s="28"/>
      <c r="J45" s="28"/>
      <c r="K45" s="28"/>
      <c r="L45" s="28"/>
      <c r="M45" s="28"/>
      <c r="N45" s="28"/>
      <c r="O45" s="28"/>
      <c r="P45" s="827"/>
      <c r="Q45" s="104"/>
      <c r="R45" s="104"/>
    </row>
    <row r="46" spans="1:18">
      <c r="A46" s="313" t="s">
        <v>136</v>
      </c>
      <c r="B46" s="822"/>
      <c r="C46" s="30"/>
      <c r="D46" s="30"/>
      <c r="E46" s="30"/>
      <c r="F46" s="30"/>
      <c r="G46" s="30"/>
      <c r="H46" s="30"/>
      <c r="I46" s="30"/>
      <c r="J46" s="30"/>
      <c r="K46" s="30"/>
      <c r="L46" s="30"/>
      <c r="M46" s="33"/>
      <c r="N46" s="33"/>
      <c r="O46" s="30">
        <f t="shared" ref="O46:O50" si="9">SUM(C46:N46)</f>
        <v>0</v>
      </c>
      <c r="P46" s="809">
        <f>+B46+O46</f>
        <v>0</v>
      </c>
      <c r="Q46" s="104"/>
      <c r="R46" s="104"/>
    </row>
    <row r="47" spans="1:18">
      <c r="A47" s="309" t="s">
        <v>137</v>
      </c>
      <c r="B47" s="809">
        <v>1716183.1799999997</v>
      </c>
      <c r="C47" s="30">
        <v>839</v>
      </c>
      <c r="D47" s="30">
        <v>3599.08</v>
      </c>
      <c r="E47" s="30">
        <v>14401.809999999998</v>
      </c>
      <c r="F47" s="317"/>
      <c r="G47" s="30"/>
      <c r="H47" s="30"/>
      <c r="I47" s="30"/>
      <c r="J47" s="33"/>
      <c r="K47" s="33"/>
      <c r="L47" s="33"/>
      <c r="M47" s="33"/>
      <c r="N47" s="715"/>
      <c r="O47" s="30">
        <f t="shared" si="9"/>
        <v>18839.89</v>
      </c>
      <c r="P47" s="809">
        <f>+B47+O47</f>
        <v>1735023.0699999996</v>
      </c>
      <c r="Q47" s="104"/>
      <c r="R47" s="104"/>
    </row>
    <row r="48" spans="1:18" s="23" customFormat="1">
      <c r="A48" s="309" t="s">
        <v>142</v>
      </c>
      <c r="B48" s="809">
        <v>339335.09</v>
      </c>
      <c r="C48" s="714">
        <v>25600.5</v>
      </c>
      <c r="D48" s="31">
        <v>22632.63</v>
      </c>
      <c r="E48" s="30">
        <v>36739.83</v>
      </c>
      <c r="F48" s="317"/>
      <c r="G48" s="31"/>
      <c r="H48" s="31"/>
      <c r="I48" s="31"/>
      <c r="J48" s="32"/>
      <c r="K48" s="32"/>
      <c r="L48" s="32"/>
      <c r="M48" s="33"/>
      <c r="N48" s="715"/>
      <c r="O48" s="30">
        <f t="shared" si="9"/>
        <v>84972.96</v>
      </c>
      <c r="P48" s="809">
        <f>+B48+O48</f>
        <v>424308.05000000005</v>
      </c>
      <c r="Q48" s="77"/>
      <c r="R48" s="77"/>
    </row>
    <row r="49" spans="1:18" s="23" customFormat="1">
      <c r="A49" s="309" t="s">
        <v>139</v>
      </c>
      <c r="B49" s="809">
        <v>0</v>
      </c>
      <c r="C49" s="30">
        <v>0</v>
      </c>
      <c r="D49" s="31">
        <v>0</v>
      </c>
      <c r="E49" s="31">
        <v>0</v>
      </c>
      <c r="F49" s="317"/>
      <c r="G49" s="31"/>
      <c r="H49" s="31"/>
      <c r="I49" s="31"/>
      <c r="J49" s="31"/>
      <c r="K49" s="31"/>
      <c r="L49" s="31"/>
      <c r="M49" s="31"/>
      <c r="N49" s="714"/>
      <c r="O49" s="30">
        <f t="shared" si="9"/>
        <v>0</v>
      </c>
      <c r="P49" s="809">
        <f>+B49+O49</f>
        <v>0</v>
      </c>
      <c r="Q49" s="77"/>
      <c r="R49" s="77"/>
    </row>
    <row r="50" spans="1:18" s="23" customFormat="1">
      <c r="A50" s="309" t="s">
        <v>140</v>
      </c>
      <c r="B50" s="809">
        <v>29140.87</v>
      </c>
      <c r="C50" s="30">
        <v>1354.5</v>
      </c>
      <c r="D50" s="31">
        <v>1354.75</v>
      </c>
      <c r="E50" s="31">
        <v>0</v>
      </c>
      <c r="F50" s="317"/>
      <c r="G50" s="31"/>
      <c r="H50" s="31"/>
      <c r="I50" s="31"/>
      <c r="J50" s="32"/>
      <c r="K50" s="32"/>
      <c r="L50" s="32"/>
      <c r="M50" s="33"/>
      <c r="N50" s="715"/>
      <c r="O50" s="30">
        <f t="shared" si="9"/>
        <v>2709.25</v>
      </c>
      <c r="P50" s="809">
        <f>+B50+O50</f>
        <v>31850.12</v>
      </c>
      <c r="Q50" s="77"/>
      <c r="R50" s="77"/>
    </row>
    <row r="51" spans="1:18" s="23" customFormat="1" ht="15.75">
      <c r="A51" s="251" t="s">
        <v>146</v>
      </c>
      <c r="B51" s="837">
        <f>SUM(B46:B50)</f>
        <v>2084659.14</v>
      </c>
      <c r="C51" s="259">
        <f>SUM(C46:C50)</f>
        <v>27794</v>
      </c>
      <c r="D51" s="259">
        <f t="shared" ref="D51:N51" si="10">SUM(D46:D50)</f>
        <v>27586.46</v>
      </c>
      <c r="E51" s="259">
        <f t="shared" si="10"/>
        <v>51141.64</v>
      </c>
      <c r="F51" s="259">
        <f t="shared" si="10"/>
        <v>0</v>
      </c>
      <c r="G51" s="259">
        <f t="shared" si="10"/>
        <v>0</v>
      </c>
      <c r="H51" s="259">
        <f t="shared" si="10"/>
        <v>0</v>
      </c>
      <c r="I51" s="259">
        <f t="shared" si="10"/>
        <v>0</v>
      </c>
      <c r="J51" s="259">
        <f t="shared" si="10"/>
        <v>0</v>
      </c>
      <c r="K51" s="259">
        <f t="shared" si="10"/>
        <v>0</v>
      </c>
      <c r="L51" s="259">
        <f t="shared" si="10"/>
        <v>0</v>
      </c>
      <c r="M51" s="259">
        <f t="shared" si="10"/>
        <v>0</v>
      </c>
      <c r="N51" s="259">
        <f t="shared" si="10"/>
        <v>0</v>
      </c>
      <c r="O51" s="259">
        <f>SUM(O46:O50)</f>
        <v>106522.1</v>
      </c>
      <c r="P51" s="823">
        <f>SUM(P46:P50)</f>
        <v>2191181.2399999998</v>
      </c>
      <c r="Q51" s="257">
        <v>2650000</v>
      </c>
      <c r="R51" s="257">
        <v>13570000</v>
      </c>
    </row>
    <row r="52" spans="1:18" ht="10.35" customHeight="1">
      <c r="A52" s="260"/>
      <c r="B52" s="828"/>
      <c r="C52" s="261"/>
      <c r="D52" s="261"/>
      <c r="E52" s="261"/>
      <c r="F52" s="261"/>
      <c r="G52" s="261"/>
      <c r="H52" s="261"/>
      <c r="I52" s="261"/>
      <c r="J52" s="261"/>
      <c r="K52" s="261"/>
      <c r="L52" s="261"/>
      <c r="M52" s="261"/>
      <c r="N52" s="261"/>
      <c r="O52" s="24"/>
      <c r="P52" s="821"/>
      <c r="Q52" s="262"/>
      <c r="R52" s="262"/>
    </row>
    <row r="53" spans="1:18" ht="15.75">
      <c r="A53" s="37" t="s">
        <v>169</v>
      </c>
      <c r="B53" s="827"/>
      <c r="C53" s="28"/>
      <c r="D53" s="28"/>
      <c r="E53" s="28"/>
      <c r="F53" s="28"/>
      <c r="G53" s="28"/>
      <c r="H53" s="28"/>
      <c r="I53" s="28"/>
      <c r="J53" s="28"/>
      <c r="K53" s="28"/>
      <c r="L53" s="28"/>
      <c r="M53" s="28"/>
      <c r="N53" s="28"/>
      <c r="O53" s="28"/>
      <c r="P53" s="106"/>
      <c r="Q53" s="104"/>
      <c r="R53" s="104"/>
    </row>
    <row r="54" spans="1:18" s="23" customFormat="1">
      <c r="A54" s="309" t="s">
        <v>147</v>
      </c>
      <c r="B54" s="809">
        <v>49756.783999999992</v>
      </c>
      <c r="C54" s="716">
        <v>2556</v>
      </c>
      <c r="D54" s="33">
        <v>2442.1380000000004</v>
      </c>
      <c r="E54" s="716">
        <v>3567.6930000000002</v>
      </c>
      <c r="F54" s="33"/>
      <c r="G54" s="33"/>
      <c r="H54" s="33"/>
      <c r="I54" s="33"/>
      <c r="J54" s="33"/>
      <c r="K54" s="33"/>
      <c r="L54" s="33"/>
      <c r="M54" s="33"/>
      <c r="N54" s="33"/>
      <c r="O54" s="30">
        <f t="shared" ref="O54:O57" si="11">SUM(C54:N54)</f>
        <v>8565.8310000000019</v>
      </c>
      <c r="P54" s="809">
        <f>+B54+O54</f>
        <v>58322.614999999991</v>
      </c>
      <c r="Q54" s="104"/>
      <c r="R54" s="104"/>
    </row>
    <row r="55" spans="1:18" s="23" customFormat="1">
      <c r="A55" s="313" t="s">
        <v>148</v>
      </c>
      <c r="B55" s="809">
        <v>281955.08600000001</v>
      </c>
      <c r="C55" s="716">
        <v>14485</v>
      </c>
      <c r="D55" s="33">
        <v>13838.782000000001</v>
      </c>
      <c r="E55" s="716">
        <v>20216.927</v>
      </c>
      <c r="F55" s="33"/>
      <c r="G55" s="33"/>
      <c r="H55" s="33"/>
      <c r="I55" s="33"/>
      <c r="J55" s="33"/>
      <c r="K55" s="33"/>
      <c r="L55" s="33"/>
      <c r="M55" s="33"/>
      <c r="N55" s="33"/>
      <c r="O55" s="30">
        <f t="shared" si="11"/>
        <v>48540.709000000003</v>
      </c>
      <c r="P55" s="809">
        <f>+B55+O55</f>
        <v>330495.79500000004</v>
      </c>
      <c r="Q55" s="104"/>
      <c r="R55" s="104"/>
    </row>
    <row r="56" spans="1:18" s="23" customFormat="1" ht="14.25" customHeight="1">
      <c r="A56" s="309" t="s">
        <v>149</v>
      </c>
      <c r="B56" s="809">
        <v>0</v>
      </c>
      <c r="C56" s="716" t="s">
        <v>360</v>
      </c>
      <c r="D56" s="33">
        <v>0</v>
      </c>
      <c r="E56" s="33">
        <v>0</v>
      </c>
      <c r="F56" s="33"/>
      <c r="G56" s="33"/>
      <c r="H56" s="33"/>
      <c r="I56" s="33"/>
      <c r="J56" s="33"/>
      <c r="K56" s="33"/>
      <c r="L56" s="33"/>
      <c r="M56" s="33"/>
      <c r="N56" s="33"/>
      <c r="O56" s="30">
        <f t="shared" si="11"/>
        <v>0</v>
      </c>
      <c r="P56" s="809">
        <f>+B56+O56</f>
        <v>0</v>
      </c>
      <c r="Q56" s="104"/>
      <c r="R56" s="104"/>
    </row>
    <row r="57" spans="1:18" s="23" customFormat="1">
      <c r="A57" s="309" t="s">
        <v>150</v>
      </c>
      <c r="B57" s="809">
        <v>1752947.27</v>
      </c>
      <c r="C57" s="716">
        <v>10753</v>
      </c>
      <c r="D57" s="33">
        <v>11305.539999999999</v>
      </c>
      <c r="E57" s="33">
        <v>27357.019999999997</v>
      </c>
      <c r="F57" s="33"/>
      <c r="G57" s="33"/>
      <c r="H57" s="33"/>
      <c r="I57" s="33"/>
      <c r="J57" s="33"/>
      <c r="K57" s="33"/>
      <c r="L57" s="33"/>
      <c r="M57" s="33"/>
      <c r="N57" s="33"/>
      <c r="O57" s="30">
        <f t="shared" si="11"/>
        <v>49415.56</v>
      </c>
      <c r="P57" s="809">
        <f>+B57+O57</f>
        <v>1802362.83</v>
      </c>
      <c r="Q57" s="77"/>
      <c r="R57" s="77"/>
    </row>
    <row r="58" spans="1:18" s="23" customFormat="1" ht="15.75">
      <c r="A58" s="251" t="s">
        <v>151</v>
      </c>
      <c r="B58" s="837">
        <f>SUM(B54:B57)</f>
        <v>2084659.1400000001</v>
      </c>
      <c r="C58" s="259">
        <f>SUM(C54:C57)</f>
        <v>27794</v>
      </c>
      <c r="D58" s="259">
        <f t="shared" ref="D58:N58" si="12">SUM(D54:D57)</f>
        <v>27586.46</v>
      </c>
      <c r="E58" s="259">
        <f t="shared" si="12"/>
        <v>51141.64</v>
      </c>
      <c r="F58" s="259">
        <f t="shared" si="12"/>
        <v>0</v>
      </c>
      <c r="G58" s="259">
        <f t="shared" si="12"/>
        <v>0</v>
      </c>
      <c r="H58" s="259">
        <f t="shared" si="12"/>
        <v>0</v>
      </c>
      <c r="I58" s="259">
        <f t="shared" si="12"/>
        <v>0</v>
      </c>
      <c r="J58" s="259">
        <f t="shared" si="12"/>
        <v>0</v>
      </c>
      <c r="K58" s="259">
        <f t="shared" si="12"/>
        <v>0</v>
      </c>
      <c r="L58" s="259">
        <f t="shared" si="12"/>
        <v>0</v>
      </c>
      <c r="M58" s="259">
        <f t="shared" si="12"/>
        <v>0</v>
      </c>
      <c r="N58" s="259">
        <f t="shared" si="12"/>
        <v>0</v>
      </c>
      <c r="O58" s="259">
        <f>SUM(O54:O57)</f>
        <v>106522.1</v>
      </c>
      <c r="P58" s="823">
        <f>SUM(P54:P57)</f>
        <v>2191181.2400000002</v>
      </c>
      <c r="Q58" s="257">
        <v>2650000</v>
      </c>
      <c r="R58" s="257">
        <v>13570000</v>
      </c>
    </row>
    <row r="59" spans="1:18">
      <c r="A59" s="29" t="s">
        <v>2</v>
      </c>
      <c r="B59" s="29"/>
      <c r="C59" s="103"/>
      <c r="D59" s="103"/>
      <c r="E59" s="103"/>
      <c r="F59" s="103"/>
      <c r="G59" s="103"/>
      <c r="H59" s="103"/>
      <c r="I59" s="103"/>
      <c r="J59" s="103"/>
      <c r="K59" s="103"/>
      <c r="L59" s="103"/>
      <c r="M59" s="103"/>
      <c r="N59" s="103"/>
      <c r="O59" s="103"/>
      <c r="P59" s="103"/>
      <c r="Q59" s="103"/>
      <c r="R59" s="103"/>
    </row>
    <row r="60" spans="1:18" ht="60" customHeight="1">
      <c r="A60" s="970" t="s">
        <v>152</v>
      </c>
      <c r="B60" s="970"/>
      <c r="C60" s="921"/>
      <c r="D60" s="921"/>
      <c r="E60" s="921"/>
      <c r="F60" s="921"/>
      <c r="G60" s="921"/>
      <c r="H60" s="921"/>
      <c r="I60" s="921"/>
      <c r="J60" s="921"/>
      <c r="K60" s="921"/>
      <c r="L60" s="921"/>
      <c r="M60" s="921"/>
      <c r="N60" s="921"/>
      <c r="O60" s="970"/>
      <c r="P60" s="970"/>
      <c r="Q60" s="970"/>
      <c r="R60" s="921"/>
    </row>
  </sheetData>
  <mergeCells count="12">
    <mergeCell ref="A60:N60"/>
    <mergeCell ref="O60:R60"/>
    <mergeCell ref="C1:N1"/>
    <mergeCell ref="O1:O2"/>
    <mergeCell ref="R1:R2"/>
    <mergeCell ref="R13:R30"/>
    <mergeCell ref="C31:R31"/>
    <mergeCell ref="C37:R37"/>
    <mergeCell ref="Q1:Q2"/>
    <mergeCell ref="Q13:Q30"/>
    <mergeCell ref="B1:B2"/>
    <mergeCell ref="P1:P2"/>
  </mergeCells>
  <pageMargins left="0.7" right="0.7" top="0.99537037037037035" bottom="0.75" header="0.3" footer="0.3"/>
  <pageSetup scale="44" orientation="landscape" r:id="rId1"/>
  <headerFooter>
    <oddHeader>&amp;C&amp;"Arial,Bold"&amp;K000000Table I-7
Pacific Gas and Electric Company
2018-22 Marketing, Education and Outreach
Actual Expenditures
March 2019</oddHeader>
    <oddFooter>&amp;L&amp;F&amp;C10 of 11&amp;R&amp;A</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8"/>
  <sheetViews>
    <sheetView view="pageLayout" zoomScale="85" zoomScaleNormal="100" zoomScalePageLayoutView="85" workbookViewId="0">
      <selection activeCell="K34" sqref="K34"/>
    </sheetView>
  </sheetViews>
  <sheetFormatPr defaultColWidth="9.42578125" defaultRowHeight="12.75"/>
  <cols>
    <col min="1" max="1" width="19.140625" style="42" customWidth="1"/>
    <col min="2" max="2" width="16.5703125" style="43" customWidth="1"/>
    <col min="3" max="3" width="55.5703125" style="43" customWidth="1"/>
    <col min="4" max="4" width="10.5703125" style="43" customWidth="1"/>
    <col min="5" max="5" width="64.5703125" style="43" customWidth="1"/>
    <col min="6" max="16384" width="9.42578125" style="40"/>
  </cols>
  <sheetData>
    <row r="1" spans="1:5">
      <c r="A1" s="985" t="s">
        <v>153</v>
      </c>
      <c r="B1" s="986"/>
      <c r="C1" s="986"/>
      <c r="D1" s="986"/>
      <c r="E1" s="986"/>
    </row>
    <row r="3" spans="1:5" s="39" customFormat="1">
      <c r="A3" s="69" t="s">
        <v>154</v>
      </c>
      <c r="B3" s="44" t="s">
        <v>155</v>
      </c>
      <c r="C3" s="44"/>
      <c r="D3" s="44"/>
      <c r="E3" s="44"/>
    </row>
    <row r="4" spans="1:5" s="39" customFormat="1">
      <c r="A4" s="69"/>
      <c r="B4" s="44" t="s">
        <v>156</v>
      </c>
      <c r="C4" s="44"/>
      <c r="D4" s="44"/>
      <c r="E4" s="44"/>
    </row>
    <row r="5" spans="1:5" s="39" customFormat="1">
      <c r="A5" s="69"/>
      <c r="B5" s="44" t="s">
        <v>157</v>
      </c>
      <c r="C5" s="44"/>
      <c r="D5" s="44"/>
      <c r="E5" s="44"/>
    </row>
    <row r="6" spans="1:5" s="39" customFormat="1">
      <c r="A6" s="69"/>
      <c r="B6" s="44" t="s">
        <v>158</v>
      </c>
      <c r="C6" s="44"/>
      <c r="D6" s="44"/>
      <c r="E6" s="44"/>
    </row>
    <row r="7" spans="1:5" s="39" customFormat="1">
      <c r="A7" s="69"/>
      <c r="B7" s="44" t="s">
        <v>159</v>
      </c>
      <c r="C7" s="44"/>
      <c r="D7" s="44"/>
      <c r="E7" s="44"/>
    </row>
    <row r="8" spans="1:5" s="39" customFormat="1">
      <c r="A8" s="69"/>
      <c r="B8" s="44" t="s">
        <v>160</v>
      </c>
      <c r="C8" s="44"/>
      <c r="D8" s="44"/>
      <c r="E8" s="44"/>
    </row>
    <row r="9" spans="1:5" s="39" customFormat="1">
      <c r="A9" s="69"/>
      <c r="B9" s="44" t="s">
        <v>161</v>
      </c>
      <c r="C9" s="44"/>
      <c r="D9" s="44"/>
      <c r="E9" s="44"/>
    </row>
    <row r="10" spans="1:5" s="39" customFormat="1">
      <c r="A10" s="69"/>
      <c r="B10" s="44" t="s">
        <v>162</v>
      </c>
      <c r="C10" s="44"/>
      <c r="D10" s="44"/>
      <c r="E10" s="44"/>
    </row>
    <row r="11" spans="1:5" s="39" customFormat="1" ht="6.75" customHeight="1">
      <c r="A11" s="69"/>
      <c r="B11" s="44"/>
      <c r="C11" s="44"/>
      <c r="D11" s="44"/>
      <c r="E11" s="44"/>
    </row>
    <row r="12" spans="1:5" s="49" customFormat="1" ht="26.25" customHeight="1">
      <c r="A12" s="184" t="s">
        <v>104</v>
      </c>
      <c r="B12" s="184" t="s">
        <v>163</v>
      </c>
      <c r="C12" s="185" t="s">
        <v>164</v>
      </c>
      <c r="D12" s="186" t="s">
        <v>165</v>
      </c>
      <c r="E12" s="186" t="s">
        <v>166</v>
      </c>
    </row>
    <row r="13" spans="1:5" s="83" customFormat="1" ht="36">
      <c r="A13" s="187" t="s">
        <v>215</v>
      </c>
      <c r="B13" s="177"/>
      <c r="C13" s="197"/>
      <c r="D13" s="191"/>
      <c r="E13" s="198"/>
    </row>
    <row r="14" spans="1:5" s="83" customFormat="1" ht="36">
      <c r="A14" s="190" t="s">
        <v>216</v>
      </c>
      <c r="B14" s="177"/>
      <c r="C14" s="197"/>
      <c r="D14" s="191"/>
      <c r="E14" s="198"/>
    </row>
    <row r="15" spans="1:5" s="83" customFormat="1" ht="24">
      <c r="A15" s="187" t="s">
        <v>217</v>
      </c>
      <c r="B15" s="188"/>
      <c r="C15" s="189"/>
      <c r="D15" s="191"/>
      <c r="E15" s="192"/>
    </row>
    <row r="16" spans="1:5" s="84" customFormat="1" ht="36">
      <c r="A16" s="193" t="s">
        <v>218</v>
      </c>
      <c r="B16" s="279"/>
      <c r="C16" s="196"/>
      <c r="D16" s="280"/>
      <c r="E16" s="192"/>
    </row>
    <row r="17" spans="1:11" s="84" customFormat="1" ht="18">
      <c r="A17" s="193" t="s">
        <v>219</v>
      </c>
      <c r="B17" s="188"/>
      <c r="C17" s="193"/>
      <c r="D17" s="191"/>
      <c r="E17" s="192"/>
      <c r="K17" s="85"/>
    </row>
    <row r="18" spans="1:11" s="84" customFormat="1" ht="36">
      <c r="A18" s="193" t="s">
        <v>220</v>
      </c>
      <c r="B18" s="188"/>
      <c r="C18" s="193"/>
      <c r="D18" s="191"/>
      <c r="E18" s="192"/>
    </row>
    <row r="19" spans="1:11" s="84" customFormat="1" ht="60">
      <c r="A19" s="704" t="s">
        <v>221</v>
      </c>
      <c r="B19" s="188"/>
      <c r="C19" s="193"/>
      <c r="D19" s="191"/>
      <c r="E19" s="192"/>
      <c r="K19" s="546"/>
    </row>
    <row r="20" spans="1:11" s="84" customFormat="1" ht="36">
      <c r="A20" s="193" t="s">
        <v>265</v>
      </c>
      <c r="B20" s="188"/>
      <c r="C20" s="194"/>
      <c r="D20" s="195"/>
      <c r="E20" s="194"/>
    </row>
    <row r="21" spans="1:11" s="78" customFormat="1" ht="14.25" customHeight="1">
      <c r="A21" s="199" t="s">
        <v>51</v>
      </c>
      <c r="B21" s="200">
        <f>SUM(B13:B20)</f>
        <v>0</v>
      </c>
      <c r="C21" s="183"/>
      <c r="D21" s="183"/>
      <c r="E21" s="183"/>
    </row>
    <row r="22" spans="1:11" s="78" customFormat="1" ht="24.75" customHeight="1">
      <c r="B22" s="43"/>
      <c r="C22" s="43"/>
      <c r="D22" s="43"/>
      <c r="E22" s="43"/>
    </row>
    <row r="23" spans="1:11" s="41" customFormat="1">
      <c r="B23" s="43"/>
      <c r="C23" s="43"/>
      <c r="D23" s="43"/>
      <c r="E23" s="43"/>
    </row>
    <row r="24" spans="1:11" s="41" customFormat="1">
      <c r="A24" s="180"/>
      <c r="B24" s="43"/>
      <c r="C24" s="43"/>
      <c r="D24" s="43"/>
      <c r="E24" s="43"/>
    </row>
    <row r="25" spans="1:11" s="41" customFormat="1">
      <c r="A25" s="181"/>
      <c r="B25" s="43"/>
      <c r="C25" s="43"/>
      <c r="D25" s="43"/>
      <c r="E25" s="43"/>
    </row>
    <row r="26" spans="1:11">
      <c r="K26" s="70"/>
    </row>
    <row r="27" spans="1:11">
      <c r="K27" s="70"/>
    </row>
    <row r="35" spans="11:11">
      <c r="K35" s="541"/>
    </row>
    <row r="36" spans="11:11">
      <c r="K36" s="495"/>
    </row>
    <row r="37" spans="11:11">
      <c r="K37" s="493"/>
    </row>
    <row r="38" spans="11:11">
      <c r="K38" s="493"/>
    </row>
  </sheetData>
  <mergeCells count="1">
    <mergeCell ref="A1:E1"/>
  </mergeCells>
  <pageMargins left="0.7" right="0.7" top="1.1439732142857142" bottom="0.75" header="0.3" footer="0.3"/>
  <pageSetup scale="75" orientation="landscape" r:id="rId1"/>
  <headerFooter>
    <oddHeader>&amp;C&amp;"Arial,Bold"&amp;K000000Pacific Gas and Electric Company
2019 Fund Shifting Documentation
March 2019</oddHeader>
    <oddFooter>&amp;L&amp;F&amp;C11 of 11&amp;R&amp;A</oddFooter>
  </headerFooter>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8"/>
  <sheetViews>
    <sheetView workbookViewId="0">
      <selection activeCell="A7" sqref="A7"/>
    </sheetView>
  </sheetViews>
  <sheetFormatPr defaultRowHeight="12.75"/>
  <cols>
    <col min="4" max="4" width="53.140625" style="627" customWidth="1"/>
  </cols>
  <sheetData>
    <row r="1" spans="1:7" ht="13.5" thickBot="1">
      <c r="A1" t="s">
        <v>199</v>
      </c>
      <c r="B1" s="588" t="s">
        <v>279</v>
      </c>
      <c r="C1" s="589" t="s">
        <v>280</v>
      </c>
      <c r="D1" s="623" t="s">
        <v>309</v>
      </c>
      <c r="G1" s="592" t="s">
        <v>2</v>
      </c>
    </row>
    <row r="2" spans="1:7" ht="13.5" thickBot="1">
      <c r="A2" t="s">
        <v>256</v>
      </c>
      <c r="B2" s="588" t="s">
        <v>281</v>
      </c>
      <c r="C2" s="589" t="s">
        <v>282</v>
      </c>
      <c r="D2" s="623" t="s">
        <v>310</v>
      </c>
    </row>
    <row r="3" spans="1:7" ht="13.5" thickBot="1">
      <c r="A3" t="s">
        <v>257</v>
      </c>
      <c r="B3" s="588" t="s">
        <v>283</v>
      </c>
      <c r="C3" s="589" t="s">
        <v>284</v>
      </c>
      <c r="D3" s="623" t="s">
        <v>311</v>
      </c>
    </row>
    <row r="4" spans="1:7" ht="13.5" thickBot="1">
      <c r="A4" t="s">
        <v>258</v>
      </c>
      <c r="B4" s="588" t="s">
        <v>285</v>
      </c>
      <c r="C4" s="589" t="s">
        <v>286</v>
      </c>
      <c r="D4" s="623" t="s">
        <v>312</v>
      </c>
    </row>
    <row r="5" spans="1:7" ht="13.5" thickBot="1">
      <c r="A5" t="s">
        <v>259</v>
      </c>
      <c r="B5" s="588" t="s">
        <v>287</v>
      </c>
      <c r="C5" s="589" t="s">
        <v>288</v>
      </c>
      <c r="D5" s="623" t="s">
        <v>313</v>
      </c>
    </row>
    <row r="6" spans="1:7" ht="13.5" thickBot="1">
      <c r="A6" t="s">
        <v>260</v>
      </c>
      <c r="B6" s="588" t="s">
        <v>289</v>
      </c>
      <c r="C6" s="589" t="s">
        <v>290</v>
      </c>
      <c r="D6" s="623" t="s">
        <v>314</v>
      </c>
    </row>
    <row r="7" spans="1:7" ht="13.5" thickBot="1">
      <c r="A7" t="s">
        <v>261</v>
      </c>
      <c r="B7" s="588" t="s">
        <v>291</v>
      </c>
      <c r="C7" s="589" t="s">
        <v>292</v>
      </c>
      <c r="D7" s="624" t="s">
        <v>315</v>
      </c>
    </row>
    <row r="8" spans="1:7" ht="13.5" thickBot="1">
      <c r="B8" s="588" t="s">
        <v>293</v>
      </c>
      <c r="C8" s="589" t="s">
        <v>294</v>
      </c>
      <c r="D8" s="624" t="s">
        <v>316</v>
      </c>
    </row>
    <row r="9" spans="1:7" ht="13.5" thickBot="1">
      <c r="B9" s="588" t="s">
        <v>295</v>
      </c>
      <c r="C9" s="589" t="s">
        <v>296</v>
      </c>
      <c r="D9" s="624" t="s">
        <v>317</v>
      </c>
    </row>
    <row r="10" spans="1:7" ht="13.5" thickBot="1">
      <c r="B10" s="588" t="s">
        <v>297</v>
      </c>
      <c r="C10" s="589" t="s">
        <v>298</v>
      </c>
      <c r="D10" s="624" t="s">
        <v>318</v>
      </c>
    </row>
    <row r="11" spans="1:7" ht="13.5" thickBot="1">
      <c r="B11" s="588" t="s">
        <v>299</v>
      </c>
      <c r="C11" s="589" t="s">
        <v>300</v>
      </c>
      <c r="D11" s="624" t="s">
        <v>319</v>
      </c>
    </row>
    <row r="12" spans="1:7" ht="13.5" thickBot="1">
      <c r="B12" s="588" t="s">
        <v>301</v>
      </c>
      <c r="C12" s="589" t="s">
        <v>302</v>
      </c>
      <c r="D12" s="624" t="s">
        <v>320</v>
      </c>
    </row>
    <row r="13" spans="1:7" ht="13.5" thickBot="1">
      <c r="B13" s="588" t="s">
        <v>303</v>
      </c>
      <c r="C13" s="589" t="s">
        <v>304</v>
      </c>
      <c r="D13" s="624" t="s">
        <v>321</v>
      </c>
    </row>
    <row r="14" spans="1:7" ht="13.5" thickBot="1">
      <c r="B14" s="588" t="s">
        <v>305</v>
      </c>
      <c r="C14" s="589" t="s">
        <v>306</v>
      </c>
      <c r="D14" s="624" t="s">
        <v>322</v>
      </c>
    </row>
    <row r="15" spans="1:7">
      <c r="B15" s="595" t="s">
        <v>307</v>
      </c>
      <c r="C15" s="594" t="s">
        <v>308</v>
      </c>
      <c r="D15" s="624" t="s">
        <v>323</v>
      </c>
    </row>
    <row r="16" spans="1:7" ht="56.25">
      <c r="B16" s="596" t="s">
        <v>2</v>
      </c>
      <c r="C16" s="593"/>
      <c r="D16" s="625" t="s">
        <v>324</v>
      </c>
    </row>
    <row r="17" spans="1:4">
      <c r="B17" s="596" t="s">
        <v>2</v>
      </c>
      <c r="C17" s="593"/>
      <c r="D17" s="626" t="s">
        <v>13</v>
      </c>
    </row>
    <row r="18" spans="1:4">
      <c r="B18" s="596" t="s">
        <v>2</v>
      </c>
      <c r="C18" s="593"/>
    </row>
    <row r="22" spans="1:4">
      <c r="A22" s="593"/>
      <c r="B22" s="593"/>
      <c r="C22" s="593"/>
      <c r="D22" s="623"/>
    </row>
    <row r="23" spans="1:4">
      <c r="A23" s="593"/>
      <c r="B23" s="594"/>
      <c r="C23" s="593"/>
      <c r="D23" s="623"/>
    </row>
    <row r="24" spans="1:4">
      <c r="A24" s="593"/>
      <c r="B24" s="594"/>
      <c r="C24" s="593"/>
      <c r="D24" s="623"/>
    </row>
    <row r="25" spans="1:4">
      <c r="A25" s="593"/>
      <c r="B25" s="594"/>
      <c r="C25" s="593"/>
      <c r="D25" s="623"/>
    </row>
    <row r="26" spans="1:4">
      <c r="A26" s="593"/>
      <c r="B26" s="594"/>
      <c r="C26" s="593"/>
      <c r="D26" s="623"/>
    </row>
    <row r="27" spans="1:4">
      <c r="A27" s="593"/>
      <c r="B27" s="594"/>
      <c r="C27" s="593"/>
      <c r="D27" s="623"/>
    </row>
    <row r="28" spans="1:4">
      <c r="A28" s="593"/>
      <c r="B28" s="594"/>
      <c r="C28" s="593"/>
      <c r="D28" s="623"/>
    </row>
    <row r="29" spans="1:4">
      <c r="A29" s="593"/>
      <c r="B29" s="594"/>
      <c r="C29" s="593"/>
      <c r="D29" s="623"/>
    </row>
    <row r="30" spans="1:4">
      <c r="A30" s="593"/>
      <c r="B30" s="594"/>
      <c r="C30" s="593"/>
      <c r="D30" s="623"/>
    </row>
    <row r="31" spans="1:4">
      <c r="A31" s="593"/>
      <c r="B31" s="594"/>
      <c r="C31" s="593"/>
      <c r="D31" s="623"/>
    </row>
    <row r="32" spans="1:4">
      <c r="A32" s="593"/>
      <c r="B32" s="594"/>
      <c r="C32" s="593"/>
      <c r="D32" s="623"/>
    </row>
    <row r="33" spans="1:4">
      <c r="A33" s="593"/>
      <c r="B33" s="594"/>
      <c r="C33" s="593"/>
      <c r="D33" s="623"/>
    </row>
    <row r="34" spans="1:4">
      <c r="A34" s="593"/>
      <c r="B34" s="594"/>
      <c r="C34" s="593"/>
      <c r="D34" s="623"/>
    </row>
    <row r="35" spans="1:4">
      <c r="A35" s="593"/>
      <c r="B35" s="594"/>
      <c r="C35" s="593"/>
      <c r="D35" s="623"/>
    </row>
    <row r="36" spans="1:4">
      <c r="A36" s="593"/>
      <c r="B36" s="594"/>
      <c r="C36" s="593"/>
      <c r="D36" s="623"/>
    </row>
    <row r="37" spans="1:4">
      <c r="A37" s="593"/>
      <c r="B37" s="594"/>
      <c r="C37" s="593"/>
      <c r="D37" s="623"/>
    </row>
    <row r="38" spans="1:4">
      <c r="A38" s="593"/>
      <c r="B38" s="593"/>
      <c r="C38" s="593"/>
      <c r="D38" s="623"/>
    </row>
  </sheetData>
  <dataConsolidate function="product">
    <dataRefs count="1">
      <dataRef ref="B23:B37" sheet="DATAValid"/>
    </dataRefs>
  </dataConsolidate>
  <pageMargins left="0.7" right="0.7" top="0.75" bottom="0.75" header="0.3" footer="0.3"/>
  <customProperties>
    <customPr name="_pios_id" r:id="rId1"/>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view="pageLayout" zoomScale="90" zoomScaleNormal="85" zoomScalePageLayoutView="90" workbookViewId="0">
      <selection activeCell="A4" sqref="A4:K4"/>
    </sheetView>
  </sheetViews>
  <sheetFormatPr defaultColWidth="9.42578125" defaultRowHeight="12.75"/>
  <cols>
    <col min="1" max="10" width="9.42578125" style="14"/>
    <col min="11" max="11" width="33.5703125" style="14" customWidth="1"/>
    <col min="12" max="16384" width="9.42578125" style="14"/>
  </cols>
  <sheetData>
    <row r="1" spans="1:11">
      <c r="A1" s="125"/>
      <c r="B1" s="125"/>
      <c r="C1" s="125"/>
      <c r="D1" s="125"/>
      <c r="E1" s="125"/>
      <c r="F1" s="125"/>
      <c r="G1" s="125"/>
      <c r="H1" s="125"/>
      <c r="I1" s="125"/>
      <c r="J1" s="125"/>
      <c r="K1" s="125"/>
    </row>
    <row r="2" spans="1:11">
      <c r="A2" s="94"/>
      <c r="B2" s="94"/>
      <c r="C2" s="94"/>
      <c r="D2" s="94"/>
      <c r="E2" s="94"/>
      <c r="F2" s="94"/>
      <c r="G2" s="94"/>
      <c r="H2" s="94"/>
      <c r="I2" s="94"/>
      <c r="J2" s="94"/>
      <c r="K2" s="94"/>
    </row>
    <row r="3" spans="1:11">
      <c r="A3" s="94"/>
      <c r="B3" s="94"/>
      <c r="C3" s="94"/>
      <c r="D3" s="94"/>
      <c r="E3" s="94"/>
      <c r="F3" s="94"/>
      <c r="G3" s="94"/>
      <c r="H3" s="94"/>
      <c r="I3" s="94"/>
      <c r="J3" s="94"/>
      <c r="K3" s="94"/>
    </row>
    <row r="4" spans="1:11" s="52" customFormat="1" ht="51" customHeight="1">
      <c r="A4" s="910" t="s">
        <v>371</v>
      </c>
      <c r="B4" s="911"/>
      <c r="C4" s="911"/>
      <c r="D4" s="911"/>
      <c r="E4" s="911"/>
      <c r="F4" s="911"/>
      <c r="G4" s="911"/>
      <c r="H4" s="911"/>
      <c r="I4" s="911"/>
      <c r="J4" s="911"/>
      <c r="K4" s="911"/>
    </row>
    <row r="5" spans="1:11" ht="14.25">
      <c r="A5" s="909" t="s">
        <v>1</v>
      </c>
      <c r="B5" s="909"/>
      <c r="C5" s="909"/>
      <c r="D5" s="909"/>
      <c r="E5" s="909"/>
      <c r="F5" s="909"/>
      <c r="G5" s="909"/>
      <c r="H5" s="909"/>
      <c r="I5" s="909"/>
      <c r="J5" s="909"/>
      <c r="K5" s="909"/>
    </row>
    <row r="6" spans="1:11">
      <c r="A6" s="94"/>
      <c r="B6" s="94"/>
      <c r="C6" s="94"/>
      <c r="D6" s="94"/>
      <c r="E6" s="94"/>
      <c r="F6" s="94"/>
      <c r="G6" s="94"/>
      <c r="H6" s="94"/>
      <c r="I6" s="94"/>
      <c r="J6" s="94"/>
      <c r="K6" s="94"/>
    </row>
    <row r="7" spans="1:11">
      <c r="A7" s="94"/>
      <c r="B7" s="94"/>
      <c r="C7" s="94"/>
      <c r="D7" s="94"/>
      <c r="E7" s="94"/>
      <c r="F7" s="94"/>
      <c r="G7" s="94"/>
      <c r="H7" s="94"/>
      <c r="I7" s="94"/>
      <c r="J7" s="94"/>
      <c r="K7" s="94"/>
    </row>
    <row r="8" spans="1:11">
      <c r="A8" s="94"/>
      <c r="B8" s="94"/>
      <c r="C8" s="94"/>
      <c r="D8" s="94"/>
      <c r="E8" s="94"/>
      <c r="F8" s="94"/>
      <c r="G8" s="94"/>
      <c r="H8" s="94"/>
      <c r="I8" s="94"/>
      <c r="J8" s="94"/>
      <c r="K8" s="94"/>
    </row>
    <row r="9" spans="1:11" ht="18">
      <c r="A9" s="94"/>
      <c r="B9" s="94"/>
      <c r="C9" s="94"/>
      <c r="D9" s="94"/>
      <c r="E9" s="94"/>
      <c r="F9" s="94"/>
      <c r="G9" s="94"/>
      <c r="H9" s="94"/>
      <c r="I9" s="94"/>
      <c r="J9" s="94"/>
      <c r="K9" s="50"/>
    </row>
    <row r="10" spans="1:11">
      <c r="A10" s="94"/>
      <c r="B10" s="94"/>
      <c r="C10" s="94"/>
      <c r="D10" s="94"/>
      <c r="E10" s="94"/>
      <c r="F10" s="94"/>
      <c r="G10" s="94"/>
      <c r="H10" s="94"/>
      <c r="I10" s="94"/>
      <c r="J10" s="94"/>
      <c r="K10" s="94"/>
    </row>
    <row r="11" spans="1:11">
      <c r="A11" s="94"/>
      <c r="B11" s="94"/>
      <c r="C11" s="94"/>
      <c r="D11" s="94"/>
      <c r="E11" s="94"/>
      <c r="F11" s="94"/>
      <c r="G11" s="94"/>
      <c r="H11" s="94"/>
      <c r="I11" s="94"/>
      <c r="J11" s="94"/>
      <c r="K11" s="94"/>
    </row>
    <row r="12" spans="1:11">
      <c r="A12" s="94"/>
      <c r="B12" s="94"/>
      <c r="C12" s="94"/>
      <c r="D12" s="94"/>
      <c r="E12" s="94"/>
      <c r="F12" s="94"/>
      <c r="G12" s="94"/>
      <c r="H12" s="94"/>
      <c r="I12" s="94"/>
      <c r="J12" s="94"/>
      <c r="K12" s="94"/>
    </row>
    <row r="13" spans="1:11" s="15" customFormat="1">
      <c r="A13" s="94"/>
      <c r="B13" s="94"/>
      <c r="C13" s="94"/>
      <c r="D13" s="94"/>
      <c r="E13" s="94"/>
      <c r="F13" s="94"/>
      <c r="G13" s="94"/>
      <c r="H13" s="94"/>
      <c r="I13" s="94"/>
      <c r="J13" s="94"/>
      <c r="K13" s="94"/>
    </row>
    <row r="14" spans="1:11" s="15" customFormat="1">
      <c r="A14" s="94"/>
      <c r="B14" s="94"/>
      <c r="C14" s="94"/>
      <c r="D14" s="94"/>
      <c r="E14" s="94"/>
      <c r="F14" s="94"/>
      <c r="G14" s="94"/>
      <c r="H14" s="94"/>
      <c r="I14" s="94"/>
      <c r="J14" s="94"/>
      <c r="K14" s="94"/>
    </row>
    <row r="15" spans="1:11" s="15" customFormat="1">
      <c r="A15" s="94"/>
      <c r="B15" s="94"/>
      <c r="C15" s="94"/>
      <c r="D15" s="94"/>
      <c r="E15" s="94"/>
      <c r="F15" s="94"/>
      <c r="G15" s="94"/>
      <c r="H15" s="94"/>
      <c r="I15" s="94"/>
      <c r="J15" s="94"/>
      <c r="K15" s="94"/>
    </row>
    <row r="18" spans="1:11">
      <c r="K18" s="539"/>
    </row>
    <row r="19" spans="1:11">
      <c r="K19" s="539"/>
    </row>
    <row r="20" spans="1:11">
      <c r="K20" s="539"/>
    </row>
    <row r="21" spans="1:11">
      <c r="K21" s="539"/>
    </row>
    <row r="22" spans="1:11">
      <c r="K22" s="539"/>
    </row>
    <row r="32" spans="1:11">
      <c r="A32" s="16"/>
      <c r="B32" s="16"/>
      <c r="C32" s="16"/>
      <c r="D32" s="16"/>
      <c r="E32" s="16"/>
      <c r="F32" s="16"/>
      <c r="G32" s="16"/>
      <c r="H32" s="16"/>
      <c r="I32" s="16"/>
      <c r="J32" s="16"/>
      <c r="K32" s="16"/>
    </row>
    <row r="35" spans="11:11">
      <c r="K35" s="543"/>
    </row>
    <row r="36" spans="11:11">
      <c r="K36" s="93"/>
    </row>
    <row r="37" spans="11:11">
      <c r="K37" s="219"/>
    </row>
    <row r="38" spans="11:11">
      <c r="K38" s="219" t="s">
        <v>2</v>
      </c>
    </row>
  </sheetData>
  <mergeCells count="2">
    <mergeCell ref="A5:K5"/>
    <mergeCell ref="A4:K4"/>
  </mergeCells>
  <hyperlinks>
    <hyperlink ref="A5:K5" r:id="rId1" display="http://www.pge.com/mybusiness/energysavingsrebates/demandresponse/cs/ " xr:uid="{00000000-0004-0000-0100-000000000000}"/>
  </hyperlinks>
  <pageMargins left="0.7" right="0.7" top="0.75" bottom="0.75" header="0.3" footer="0.3"/>
  <pageSetup scale="96" orientation="landscape" r:id="rId2"/>
  <headerFooter>
    <oddFooter>&amp;L&amp;F&amp;C2 of 11&amp;R&amp;A</oddFooter>
  </headerFooter>
  <customProperties>
    <customPr name="_pios_id" r:id="rId3"/>
    <customPr name="EpmWorksheetKeyString_GU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65"/>
  <sheetViews>
    <sheetView view="pageLayout" zoomScale="60" zoomScaleNormal="80" zoomScalePageLayoutView="60" workbookViewId="0">
      <selection activeCell="M10" sqref="M10"/>
    </sheetView>
  </sheetViews>
  <sheetFormatPr defaultColWidth="0" defaultRowHeight="12.75"/>
  <cols>
    <col min="1" max="1" width="40.5703125" style="53" customWidth="1"/>
    <col min="2" max="2" width="9.42578125" style="208" customWidth="1"/>
    <col min="3" max="3" width="10.42578125" style="54" customWidth="1"/>
    <col min="4" max="4" width="10.5703125" style="54" customWidth="1"/>
    <col min="5" max="5" width="9.7109375" style="55" customWidth="1"/>
    <col min="6" max="6" width="10.42578125" style="54" customWidth="1"/>
    <col min="7" max="7" width="10.5703125" style="54" customWidth="1"/>
    <col min="8" max="8" width="9.28515625" style="54" customWidth="1"/>
    <col min="9" max="9" width="10.42578125" style="54" customWidth="1"/>
    <col min="10" max="10" width="10.5703125" style="54" customWidth="1"/>
    <col min="11" max="11" width="9.42578125" style="55" customWidth="1"/>
    <col min="12" max="12" width="10.42578125" style="53" customWidth="1"/>
    <col min="13" max="13" width="10.5703125" style="53" customWidth="1"/>
    <col min="14" max="14" width="10.28515625" style="55" customWidth="1"/>
    <col min="15" max="15" width="10.42578125" style="55" customWidth="1"/>
    <col min="16" max="16" width="10.5703125" style="55" customWidth="1"/>
    <col min="17" max="17" width="10.7109375" style="54" customWidth="1"/>
    <col min="18" max="18" width="10.42578125" style="55" customWidth="1"/>
    <col min="19" max="19" width="10.85546875" style="55" customWidth="1"/>
    <col min="20" max="20" width="14.42578125" style="53" customWidth="1"/>
    <col min="21" max="21" width="11" style="63" customWidth="1"/>
    <col min="22" max="23" width="9.5703125" style="63" customWidth="1"/>
    <col min="24" max="24" width="12.5703125" style="63" customWidth="1"/>
    <col min="25" max="25" width="8.5703125" style="63" bestFit="1" customWidth="1"/>
    <col min="26" max="26" width="10.5703125" style="63" customWidth="1"/>
    <col min="27" max="27" width="9.5703125" style="63" bestFit="1" customWidth="1"/>
    <col min="28" max="28" width="11.42578125" style="63" customWidth="1"/>
    <col min="29" max="29" width="9.5703125" style="63" bestFit="1" customWidth="1"/>
    <col min="30" max="30" width="10.5703125" style="63" customWidth="1"/>
    <col min="31" max="31" width="12.42578125" style="63" bestFit="1" customWidth="1"/>
    <col min="32" max="32" width="12.42578125" style="63" customWidth="1"/>
    <col min="33" max="33" width="9.5703125" style="63" bestFit="1" customWidth="1"/>
    <col min="34" max="34" width="11.42578125" style="63" customWidth="1"/>
    <col min="35" max="35" width="11.5703125" style="63" bestFit="1" customWidth="1"/>
    <col min="36" max="36" width="11.5703125" style="63" customWidth="1"/>
    <col min="37" max="16384" width="0" style="53" hidden="1"/>
  </cols>
  <sheetData>
    <row r="1" spans="1:36" s="63" customFormat="1" ht="11.25" customHeight="1">
      <c r="A1" s="63" t="s">
        <v>3</v>
      </c>
      <c r="B1" s="127"/>
      <c r="C1" s="61"/>
      <c r="D1" s="61"/>
      <c r="E1" s="62"/>
      <c r="F1" s="61"/>
      <c r="G1" s="61"/>
      <c r="H1" s="61"/>
      <c r="I1" s="61"/>
      <c r="J1" s="61"/>
      <c r="K1" s="62"/>
      <c r="N1" s="62"/>
      <c r="O1" s="62"/>
      <c r="P1" s="62"/>
      <c r="Q1" s="61"/>
      <c r="R1" s="62"/>
      <c r="S1" s="62"/>
    </row>
    <row r="2" spans="1:36" s="63" customFormat="1" ht="2.25" customHeight="1">
      <c r="B2" s="127"/>
      <c r="C2" s="61"/>
      <c r="D2" s="61"/>
      <c r="E2" s="62"/>
      <c r="F2" s="61"/>
      <c r="G2" s="61"/>
      <c r="H2" s="61"/>
      <c r="I2" s="61"/>
      <c r="J2" s="61"/>
      <c r="K2" s="62"/>
      <c r="N2" s="62"/>
      <c r="O2" s="62"/>
      <c r="P2" s="62"/>
      <c r="Q2" s="61"/>
      <c r="R2" s="62"/>
      <c r="S2" s="62"/>
    </row>
    <row r="3" spans="1:36" s="63" customFormat="1">
      <c r="A3" s="63" t="s">
        <v>4</v>
      </c>
      <c r="B3" s="127"/>
      <c r="C3" s="61"/>
      <c r="D3" s="61"/>
      <c r="E3" s="62"/>
      <c r="F3" s="61"/>
      <c r="G3" s="61"/>
      <c r="H3" s="61"/>
      <c r="I3" s="61"/>
      <c r="J3" s="61"/>
      <c r="K3" s="62"/>
      <c r="N3" s="62"/>
      <c r="O3" s="62"/>
      <c r="P3" s="62"/>
      <c r="Q3" s="61"/>
      <c r="R3" s="62"/>
      <c r="S3" s="62"/>
    </row>
    <row r="4" spans="1:36" s="322" customFormat="1" ht="12.6" hidden="1" customHeight="1">
      <c r="B4" s="208"/>
      <c r="C4" s="54">
        <v>2</v>
      </c>
      <c r="D4" s="54">
        <f>C4</f>
        <v>2</v>
      </c>
      <c r="E4" s="55"/>
      <c r="F4" s="54">
        <f>C4+1</f>
        <v>3</v>
      </c>
      <c r="G4" s="54">
        <f>F4</f>
        <v>3</v>
      </c>
      <c r="H4" s="54"/>
      <c r="I4" s="54">
        <f>F4+1</f>
        <v>4</v>
      </c>
      <c r="J4" s="54">
        <f>I4</f>
        <v>4</v>
      </c>
      <c r="K4" s="55"/>
      <c r="L4" s="322">
        <f>I4+1</f>
        <v>5</v>
      </c>
      <c r="M4" s="322">
        <f>L4</f>
        <v>5</v>
      </c>
      <c r="N4" s="55"/>
      <c r="O4" s="55">
        <f>L4+1</f>
        <v>6</v>
      </c>
      <c r="P4" s="55">
        <f>O4</f>
        <v>6</v>
      </c>
      <c r="Q4" s="54"/>
      <c r="R4" s="55">
        <f>O4+1</f>
        <v>7</v>
      </c>
      <c r="S4" s="55">
        <f>R4</f>
        <v>7</v>
      </c>
      <c r="U4" s="63"/>
      <c r="V4" s="63"/>
      <c r="W4" s="63"/>
      <c r="X4" s="63"/>
      <c r="Y4" s="63"/>
      <c r="Z4" s="63"/>
      <c r="AA4" s="63"/>
      <c r="AB4" s="63"/>
      <c r="AC4" s="63"/>
      <c r="AD4" s="63"/>
      <c r="AE4" s="63"/>
      <c r="AF4" s="63"/>
      <c r="AG4" s="63"/>
      <c r="AH4" s="63"/>
      <c r="AI4" s="63"/>
      <c r="AJ4" s="63"/>
    </row>
    <row r="6" spans="1:36" ht="11.25" customHeight="1">
      <c r="A6" s="173"/>
      <c r="B6" s="913" t="s">
        <v>5</v>
      </c>
      <c r="C6" s="914"/>
      <c r="D6" s="915"/>
      <c r="E6" s="913" t="s">
        <v>6</v>
      </c>
      <c r="F6" s="914"/>
      <c r="G6" s="915"/>
      <c r="H6" s="913" t="s">
        <v>7</v>
      </c>
      <c r="I6" s="914"/>
      <c r="J6" s="915"/>
      <c r="K6" s="913" t="s">
        <v>8</v>
      </c>
      <c r="L6" s="914"/>
      <c r="M6" s="915"/>
      <c r="N6" s="913" t="s">
        <v>9</v>
      </c>
      <c r="O6" s="914"/>
      <c r="P6" s="915"/>
      <c r="Q6" s="913" t="s">
        <v>10</v>
      </c>
      <c r="R6" s="914"/>
      <c r="S6" s="915"/>
      <c r="T6" s="604"/>
    </row>
    <row r="7" spans="1:36" s="56" customFormat="1" ht="54.75" customHeight="1">
      <c r="A7" s="390" t="s">
        <v>251</v>
      </c>
      <c r="B7" s="390" t="s">
        <v>210</v>
      </c>
      <c r="C7" s="390" t="s">
        <v>253</v>
      </c>
      <c r="D7" s="390" t="s">
        <v>254</v>
      </c>
      <c r="E7" s="390" t="s">
        <v>210</v>
      </c>
      <c r="F7" s="390" t="s">
        <v>253</v>
      </c>
      <c r="G7" s="390" t="s">
        <v>254</v>
      </c>
      <c r="H7" s="390" t="s">
        <v>210</v>
      </c>
      <c r="I7" s="390" t="s">
        <v>253</v>
      </c>
      <c r="J7" s="390" t="s">
        <v>254</v>
      </c>
      <c r="K7" s="390" t="s">
        <v>210</v>
      </c>
      <c r="L7" s="390" t="s">
        <v>253</v>
      </c>
      <c r="M7" s="390" t="s">
        <v>254</v>
      </c>
      <c r="N7" s="390" t="s">
        <v>210</v>
      </c>
      <c r="O7" s="390" t="s">
        <v>253</v>
      </c>
      <c r="P7" s="390" t="s">
        <v>254</v>
      </c>
      <c r="Q7" s="390" t="s">
        <v>210</v>
      </c>
      <c r="R7" s="390" t="s">
        <v>253</v>
      </c>
      <c r="S7" s="390" t="s">
        <v>254</v>
      </c>
      <c r="T7" s="605" t="s">
        <v>359</v>
      </c>
      <c r="U7" s="601"/>
      <c r="V7" s="601"/>
      <c r="W7" s="601"/>
      <c r="X7" s="601"/>
      <c r="Y7" s="601"/>
      <c r="Z7" s="601"/>
      <c r="AA7" s="601"/>
      <c r="AB7" s="601"/>
      <c r="AC7" s="601"/>
      <c r="AD7" s="601"/>
      <c r="AE7" s="601"/>
      <c r="AF7" s="601"/>
      <c r="AG7" s="601"/>
      <c r="AH7" s="601"/>
      <c r="AI7" s="601"/>
      <c r="AJ7" s="601"/>
    </row>
    <row r="8" spans="1:36" s="56" customFormat="1" ht="14.25">
      <c r="A8" s="366" t="s">
        <v>263</v>
      </c>
      <c r="B8" s="359"/>
      <c r="C8" s="359"/>
      <c r="D8" s="555"/>
      <c r="E8" s="359"/>
      <c r="F8" s="359"/>
      <c r="G8" s="555"/>
      <c r="H8" s="359"/>
      <c r="I8" s="359"/>
      <c r="J8" s="555"/>
      <c r="K8" s="359"/>
      <c r="L8" s="359"/>
      <c r="M8" s="365"/>
      <c r="N8" s="359"/>
      <c r="O8" s="359"/>
      <c r="P8" s="555"/>
      <c r="Q8" s="359"/>
      <c r="R8" s="359"/>
      <c r="S8" s="555"/>
      <c r="T8" s="606"/>
      <c r="U8" s="601"/>
      <c r="V8" s="601"/>
      <c r="W8" s="601"/>
      <c r="X8" s="601"/>
      <c r="Y8" s="601"/>
      <c r="Z8" s="601"/>
      <c r="AA8" s="601"/>
      <c r="AB8" s="601"/>
      <c r="AC8" s="601"/>
      <c r="AD8" s="601"/>
      <c r="AE8" s="601"/>
      <c r="AF8" s="601"/>
      <c r="AG8" s="601"/>
      <c r="AH8" s="601"/>
      <c r="AI8" s="601"/>
      <c r="AJ8" s="601"/>
    </row>
    <row r="9" spans="1:36" s="56" customFormat="1" ht="15">
      <c r="A9" s="392" t="s">
        <v>250</v>
      </c>
      <c r="B9" s="359"/>
      <c r="C9" s="359"/>
      <c r="D9" s="365"/>
      <c r="E9" s="359"/>
      <c r="F9" s="359"/>
      <c r="G9" s="365"/>
      <c r="H9" s="359"/>
      <c r="I9" s="359"/>
      <c r="J9" s="365"/>
      <c r="K9" s="359"/>
      <c r="L9" s="359"/>
      <c r="M9" s="365"/>
      <c r="N9" s="359"/>
      <c r="O9" s="359"/>
      <c r="P9" s="365"/>
      <c r="Q9" s="359"/>
      <c r="R9" s="359"/>
      <c r="S9" s="365"/>
      <c r="T9" s="365"/>
      <c r="U9" s="601"/>
      <c r="V9" s="601"/>
      <c r="W9" s="601"/>
      <c r="X9" s="601"/>
      <c r="Y9" s="601"/>
      <c r="Z9" s="601"/>
      <c r="AA9" s="601"/>
      <c r="AB9" s="601"/>
      <c r="AC9" s="601"/>
      <c r="AD9" s="601"/>
      <c r="AE9" s="601"/>
      <c r="AF9" s="601"/>
      <c r="AG9" s="601"/>
      <c r="AH9" s="601"/>
      <c r="AI9" s="601"/>
      <c r="AJ9" s="601"/>
    </row>
    <row r="10" spans="1:36" s="56" customFormat="1" ht="17.25">
      <c r="A10" s="393" t="s">
        <v>381</v>
      </c>
      <c r="B10" s="389">
        <v>34</v>
      </c>
      <c r="C10" s="119" t="s">
        <v>13</v>
      </c>
      <c r="D10" s="121" t="s">
        <v>13</v>
      </c>
      <c r="E10" s="389">
        <v>36</v>
      </c>
      <c r="F10" s="462" t="s">
        <v>13</v>
      </c>
      <c r="G10" s="121" t="s">
        <v>13</v>
      </c>
      <c r="H10" s="389">
        <v>37</v>
      </c>
      <c r="I10" s="119" t="s">
        <v>13</v>
      </c>
      <c r="J10" s="121" t="s">
        <v>13</v>
      </c>
      <c r="K10" s="389"/>
      <c r="L10" s="119"/>
      <c r="M10" s="121"/>
      <c r="N10" s="389"/>
      <c r="O10" s="119"/>
      <c r="P10" s="121"/>
      <c r="Q10" s="389"/>
      <c r="R10" s="119"/>
      <c r="S10" s="121"/>
      <c r="T10" s="607" t="s">
        <v>13</v>
      </c>
      <c r="U10" s="601"/>
      <c r="V10" s="601"/>
      <c r="W10" s="601"/>
      <c r="X10" s="601"/>
      <c r="Y10" s="601"/>
      <c r="Z10" s="601"/>
      <c r="AA10" s="601"/>
      <c r="AB10" s="601"/>
      <c r="AC10" s="601"/>
      <c r="AD10" s="601"/>
      <c r="AE10" s="601"/>
      <c r="AF10" s="601"/>
      <c r="AG10" s="601"/>
      <c r="AH10" s="601"/>
      <c r="AI10" s="601"/>
      <c r="AJ10" s="601"/>
    </row>
    <row r="11" spans="1:36" s="56" customFormat="1" ht="15">
      <c r="A11" s="394" t="s">
        <v>150</v>
      </c>
      <c r="B11" s="391">
        <v>0</v>
      </c>
      <c r="C11" s="120" t="s">
        <v>13</v>
      </c>
      <c r="D11" s="122" t="s">
        <v>13</v>
      </c>
      <c r="E11" s="391">
        <v>0</v>
      </c>
      <c r="F11" s="120" t="s">
        <v>13</v>
      </c>
      <c r="G11" s="122" t="s">
        <v>13</v>
      </c>
      <c r="H11" s="391">
        <v>0</v>
      </c>
      <c r="I11" s="120" t="s">
        <v>13</v>
      </c>
      <c r="J11" s="122" t="s">
        <v>13</v>
      </c>
      <c r="K11" s="391"/>
      <c r="L11" s="120"/>
      <c r="M11" s="122"/>
      <c r="N11" s="391"/>
      <c r="O11" s="120"/>
      <c r="P11" s="122"/>
      <c r="Q11" s="391"/>
      <c r="R11" s="120"/>
      <c r="S11" s="122"/>
      <c r="T11" s="530" t="s">
        <v>13</v>
      </c>
      <c r="U11" s="601"/>
      <c r="V11" s="601"/>
      <c r="W11" s="601"/>
      <c r="X11" s="601"/>
      <c r="Y11" s="601"/>
      <c r="Z11" s="601"/>
      <c r="AA11" s="601"/>
      <c r="AB11" s="601"/>
      <c r="AC11" s="601"/>
      <c r="AD11" s="601"/>
      <c r="AE11" s="601"/>
      <c r="AF11" s="601"/>
      <c r="AG11" s="601"/>
      <c r="AH11" s="601"/>
      <c r="AI11" s="601"/>
      <c r="AJ11" s="601"/>
    </row>
    <row r="12" spans="1:36" s="56" customFormat="1" ht="15">
      <c r="A12" s="392" t="s">
        <v>249</v>
      </c>
      <c r="B12" s="359"/>
      <c r="C12" s="359"/>
      <c r="D12" s="365"/>
      <c r="E12" s="359"/>
      <c r="F12" s="359"/>
      <c r="G12" s="365"/>
      <c r="H12" s="359"/>
      <c r="I12" s="359"/>
      <c r="J12" s="365"/>
      <c r="K12" s="359"/>
      <c r="L12" s="359"/>
      <c r="M12" s="365"/>
      <c r="N12" s="359"/>
      <c r="O12" s="359"/>
      <c r="P12" s="365"/>
      <c r="Q12" s="359"/>
      <c r="R12" s="359"/>
      <c r="S12" s="365"/>
      <c r="T12" s="606"/>
      <c r="U12" s="601"/>
      <c r="V12" s="601"/>
      <c r="W12" s="601"/>
      <c r="X12" s="601"/>
      <c r="Y12" s="601"/>
      <c r="Z12" s="601"/>
      <c r="AA12" s="601"/>
      <c r="AB12" s="601"/>
      <c r="AC12" s="601"/>
      <c r="AD12" s="601"/>
      <c r="AE12" s="601"/>
      <c r="AF12" s="601"/>
      <c r="AG12" s="601"/>
      <c r="AH12" s="601"/>
      <c r="AI12" s="601"/>
      <c r="AJ12" s="601"/>
    </row>
    <row r="13" spans="1:36" s="56" customFormat="1" ht="15">
      <c r="A13" s="393" t="s">
        <v>252</v>
      </c>
      <c r="B13" s="389">
        <v>9</v>
      </c>
      <c r="C13" s="119" t="s">
        <v>13</v>
      </c>
      <c r="D13" s="121" t="s">
        <v>13</v>
      </c>
      <c r="E13" s="389">
        <v>9</v>
      </c>
      <c r="F13" s="119" t="s">
        <v>13</v>
      </c>
      <c r="G13" s="121" t="s">
        <v>13</v>
      </c>
      <c r="H13" s="389">
        <v>9</v>
      </c>
      <c r="I13" s="119" t="s">
        <v>13</v>
      </c>
      <c r="J13" s="121" t="s">
        <v>13</v>
      </c>
      <c r="K13" s="389"/>
      <c r="L13" s="119"/>
      <c r="M13" s="121"/>
      <c r="N13" s="389"/>
      <c r="O13" s="119"/>
      <c r="P13" s="121"/>
      <c r="Q13" s="389"/>
      <c r="R13" s="119"/>
      <c r="S13" s="121"/>
      <c r="T13" s="607" t="s">
        <v>13</v>
      </c>
      <c r="U13" s="601"/>
      <c r="V13" s="601"/>
      <c r="W13" s="601"/>
      <c r="X13" s="601"/>
      <c r="Y13" s="601"/>
      <c r="Z13" s="601"/>
      <c r="AA13" s="601"/>
      <c r="AB13" s="601"/>
      <c r="AC13" s="601"/>
      <c r="AD13" s="601"/>
      <c r="AE13" s="601"/>
      <c r="AF13" s="601"/>
      <c r="AG13" s="601"/>
      <c r="AH13" s="601"/>
      <c r="AI13" s="601"/>
      <c r="AJ13" s="601"/>
    </row>
    <row r="14" spans="1:36" s="56" customFormat="1" ht="15">
      <c r="A14" s="394" t="s">
        <v>150</v>
      </c>
      <c r="B14" s="391">
        <v>0</v>
      </c>
      <c r="C14" s="120" t="s">
        <v>13</v>
      </c>
      <c r="D14" s="122" t="s">
        <v>13</v>
      </c>
      <c r="E14" s="391">
        <v>0</v>
      </c>
      <c r="F14" s="120" t="s">
        <v>13</v>
      </c>
      <c r="G14" s="122" t="s">
        <v>13</v>
      </c>
      <c r="H14" s="391">
        <v>0</v>
      </c>
      <c r="I14" s="120" t="s">
        <v>13</v>
      </c>
      <c r="J14" s="122" t="s">
        <v>13</v>
      </c>
      <c r="K14" s="391"/>
      <c r="L14" s="120"/>
      <c r="M14" s="122"/>
      <c r="N14" s="391"/>
      <c r="O14" s="120"/>
      <c r="P14" s="122"/>
      <c r="Q14" s="391"/>
      <c r="R14" s="120"/>
      <c r="S14" s="122"/>
      <c r="T14" s="530" t="s">
        <v>13</v>
      </c>
      <c r="U14" s="601"/>
      <c r="V14" s="601"/>
      <c r="W14" s="601"/>
      <c r="X14" s="601"/>
      <c r="Y14" s="601"/>
      <c r="Z14" s="601"/>
      <c r="AA14" s="601"/>
      <c r="AB14" s="601"/>
      <c r="AC14" s="601"/>
      <c r="AD14" s="601"/>
      <c r="AE14" s="601"/>
      <c r="AF14" s="601"/>
      <c r="AG14" s="601"/>
      <c r="AH14" s="601"/>
      <c r="AI14" s="601"/>
      <c r="AJ14" s="601"/>
    </row>
    <row r="15" spans="1:36" s="322" customFormat="1" ht="14.1" customHeight="1">
      <c r="A15" s="366" t="s">
        <v>380</v>
      </c>
      <c r="B15" s="359"/>
      <c r="C15" s="359"/>
      <c r="D15" s="365"/>
      <c r="E15" s="359"/>
      <c r="F15" s="359"/>
      <c r="G15" s="365"/>
      <c r="H15" s="364"/>
      <c r="I15" s="359"/>
      <c r="J15" s="365"/>
      <c r="K15" s="359"/>
      <c r="L15" s="359"/>
      <c r="M15" s="395" t="s">
        <v>2</v>
      </c>
      <c r="N15" s="359"/>
      <c r="O15" s="359"/>
      <c r="P15" s="395" t="s">
        <v>2</v>
      </c>
      <c r="Q15" s="359"/>
      <c r="R15" s="359"/>
      <c r="S15" s="395" t="s">
        <v>2</v>
      </c>
      <c r="T15" s="606"/>
      <c r="U15" s="63"/>
      <c r="V15" s="63"/>
      <c r="W15" s="63"/>
      <c r="X15" s="63"/>
      <c r="Y15" s="63"/>
      <c r="Z15" s="63"/>
      <c r="AA15" s="63"/>
      <c r="AB15" s="63"/>
      <c r="AC15" s="63"/>
      <c r="AD15" s="63"/>
      <c r="AE15" s="63"/>
      <c r="AF15" s="63"/>
      <c r="AG15" s="63"/>
      <c r="AH15" s="63"/>
      <c r="AI15" s="63"/>
      <c r="AJ15" s="63"/>
    </row>
    <row r="16" spans="1:36" ht="15" customHeight="1">
      <c r="A16" s="170" t="s">
        <v>11</v>
      </c>
      <c r="B16" s="209">
        <v>473</v>
      </c>
      <c r="C16" s="108">
        <f>IF(B16="","",IF(VLOOKUP($A16, 'Ex Ante LI &amp; Eligibility Stats'!$A$6:$N$16,C$4,FALSE)="N/A",0,VLOOKUP($A16, 'Ex Ante LI &amp; Eligibility Stats'!$A$6:$N$16,C$4,FALSE)*B16/1000))</f>
        <v>236.24822209999999</v>
      </c>
      <c r="D16" s="109">
        <f>IF(B16="","",IF(VLOOKUP($A16, 'Ex Post LI &amp; Eligibility Stats'!$A$6:$N$15,D$4,FALSE)="N/A",0,VLOOKUP($A16,'Ex Post LI &amp; Eligibility Stats'!$A$6:$N$15,D$4,FALSE)*B16/1000))</f>
        <v>279.25920000000002</v>
      </c>
      <c r="E16" s="209">
        <v>421</v>
      </c>
      <c r="F16" s="108">
        <f>IF(E16="","",IF(VLOOKUP($A16, 'Ex Ante LI &amp; Eligibility Stats'!$A$6:$N$16,F$4,FALSE)="N/A",0,VLOOKUP($A16, 'Ex Ante LI &amp; Eligibility Stats'!$A$6:$N$16,F$4,FALSE)*E16/1000))</f>
        <v>217.66144575999996</v>
      </c>
      <c r="G16" s="109">
        <f>IF(E16="","",IF(VLOOKUP($A16, 'Ex Post LI &amp; Eligibility Stats'!$A$6:$N$15,G$4,FALSE)="N/A",0,VLOOKUP($A16,'Ex Post LI &amp; Eligibility Stats'!$A$6:$N$15,G$4,FALSE)*E16/1000))</f>
        <v>248.55840000000001</v>
      </c>
      <c r="H16" s="89">
        <v>473</v>
      </c>
      <c r="I16" s="108">
        <f>IF(H16="","",IF(VLOOKUP($A16, 'Ex Ante LI &amp; Eligibility Stats'!$A$6:$N$16,I$4,FALSE)="N/A",0,VLOOKUP($A16, 'Ex Ante LI &amp; Eligibility Stats'!$A$6:$N$16,I$4,FALSE)*H16/1000))</f>
        <v>256.48439189999993</v>
      </c>
      <c r="J16" s="109">
        <f>IF(H16="","",IF(VLOOKUP($A16, 'Ex Post LI &amp; Eligibility Stats'!$A$6:$N$15,J$4,FALSE)="N/A",0,VLOOKUP($A16,'Ex Post LI &amp; Eligibility Stats'!$A$6:$N$15,J$4,FALSE)*H16/1000))</f>
        <v>279.25920000000002</v>
      </c>
      <c r="K16" s="89"/>
      <c r="L16" s="119" t="str">
        <f>IF(K16="","",IF(VLOOKUP($A16, 'Ex Ante LI &amp; Eligibility Stats'!$A$6:$N$16,L$4,FALSE)="N/A",0,VLOOKUP($A16, 'Ex Ante LI &amp; Eligibility Stats'!$A$6:$N$16,L$4,FALSE)*K16/1000))</f>
        <v/>
      </c>
      <c r="M16" s="109" t="str">
        <f>IF(K16="","",IF(VLOOKUP($A16, 'Ex Post LI &amp; Eligibility Stats'!$A$6:$N$15,M$4,FALSE)="N/A",0,VLOOKUP($A16,'Ex Post LI &amp; Eligibility Stats'!$A$6:$N$15,M$4,FALSE)*K16/1000))</f>
        <v/>
      </c>
      <c r="N16" s="89"/>
      <c r="O16" s="119" t="str">
        <f>IF(N16="","",IF(VLOOKUP($A16, 'Ex Ante LI &amp; Eligibility Stats'!$A$6:$N$16,O$4,FALSE)="N/A",0,VLOOKUP($A16, 'Ex Ante LI &amp; Eligibility Stats'!$A$6:$N$16,O$4,FALSE)*N16/1000))</f>
        <v/>
      </c>
      <c r="P16" s="119" t="str">
        <f>IF(N16="","",IF(VLOOKUP($A16, 'Ex Post LI &amp; Eligibility Stats'!$A$6:$N$15,P$4,FALSE)="N/A",0,VLOOKUP($A16,'Ex Post LI &amp; Eligibility Stats'!$A$6:$N$15,P$4,FALSE)*N16/1000))</f>
        <v/>
      </c>
      <c r="Q16" s="367"/>
      <c r="R16" s="57" t="str">
        <f>IF(Q16="","",IF(VLOOKUP($A16, 'Ex Ante LI &amp; Eligibility Stats'!$A$6:$N$16,R$4,FALSE)="N/A",0,VLOOKUP($A16, 'Ex Ante LI &amp; Eligibility Stats'!$A$6:$N$16,R$4,FALSE)*Q16/1000))</f>
        <v/>
      </c>
      <c r="S16" s="57" t="str">
        <f>IF(Q16="","",IF(VLOOKUP($A16, 'Ex Post LI &amp; Eligibility Stats'!$A$6:$N$15,S$4,FALSE)="N/A",0,VLOOKUP($A16,'Ex Post LI &amp; Eligibility Stats'!$A$6:$N$15,S$4,FALSE)*Q16/1000))</f>
        <v/>
      </c>
      <c r="T16" s="608">
        <v>10935</v>
      </c>
    </row>
    <row r="17" spans="1:36" ht="13.5" customHeight="1">
      <c r="A17" s="170" t="s">
        <v>12</v>
      </c>
      <c r="B17" s="209">
        <v>16</v>
      </c>
      <c r="C17" s="108">
        <f>IF(B17="","",IF(VLOOKUP($A17, 'Ex Ante LI &amp; Eligibility Stats'!$A$6:$N$16,C$4,FALSE)="N/A",0,VLOOKUP($A17, 'Ex Ante LI &amp; Eligibility Stats'!$A$6:$N$16,C$4,FALSE)*B17/1000))</f>
        <v>0</v>
      </c>
      <c r="D17" s="109">
        <f>IF(B17="","",IF(VLOOKUP($A17, 'Ex Post LI &amp; Eligibility Stats'!$A$6:$N$15,D$4,FALSE)="N/A",0,VLOOKUP($A17,'Ex Post LI &amp; Eligibility Stats'!$A$6:$N$15,D$4,FALSE)*B17/1000))</f>
        <v>0</v>
      </c>
      <c r="E17" s="209">
        <v>16</v>
      </c>
      <c r="F17" s="108">
        <f>IF(E17="","",IF(VLOOKUP($A17, 'Ex Ante LI &amp; Eligibility Stats'!$A$6:$N$16,F$4,FALSE)="N/A",0,VLOOKUP($A17, 'Ex Ante LI &amp; Eligibility Stats'!$A$6:$N$16,F$4,FALSE)*E17/1000))</f>
        <v>0</v>
      </c>
      <c r="G17" s="109">
        <f>IF(E17="","",IF(VLOOKUP($A17, 'Ex Post LI &amp; Eligibility Stats'!$A$6:$N$15,G$4,FALSE)="N/A",0,VLOOKUP($A17,'Ex Post LI &amp; Eligibility Stats'!$A$6:$N$15,G$4,FALSE)*E17/1000))</f>
        <v>0</v>
      </c>
      <c r="H17" s="209">
        <v>16</v>
      </c>
      <c r="I17" s="108">
        <f>IF(H17="","",IF(VLOOKUP($A17, 'Ex Ante LI &amp; Eligibility Stats'!$A$6:$N$16,I$4,FALSE)="N/A",0,VLOOKUP($A17, 'Ex Ante LI &amp; Eligibility Stats'!$A$6:$N$16,I$4,FALSE)*H17/1000))</f>
        <v>0</v>
      </c>
      <c r="J17" s="109">
        <f>IF(H17="","",IF(VLOOKUP($A17, 'Ex Post LI &amp; Eligibility Stats'!$A$6:$N$15,J$4,FALSE)="N/A",0,VLOOKUP($A17,'Ex Post LI &amp; Eligibility Stats'!$A$6:$N$15,J$4,FALSE)*H17/1000))</f>
        <v>0</v>
      </c>
      <c r="K17" s="209"/>
      <c r="L17" s="119" t="str">
        <f>IF(K17="","",IF(VLOOKUP($A17, 'Ex Ante LI &amp; Eligibility Stats'!$A$6:$N$16,L$4,FALSE)="N/A",0,VLOOKUP($A17, 'Ex Ante LI &amp; Eligibility Stats'!$A$6:$N$16,L$4,FALSE)*K17/1000))</f>
        <v/>
      </c>
      <c r="M17" s="109" t="str">
        <f>IF(K17="","",IF(VLOOKUP($A17, 'Ex Post LI &amp; Eligibility Stats'!$A$6:$N$15,M$4,FALSE)="N/A",0,VLOOKUP($A17,'Ex Post LI &amp; Eligibility Stats'!$A$6:$N$15,M$4,FALSE)*K17/1000))</f>
        <v/>
      </c>
      <c r="N17" s="209"/>
      <c r="O17" s="119" t="str">
        <f>IF(N17="","",IF(VLOOKUP($A17, 'Ex Ante LI &amp; Eligibility Stats'!$A$6:$N$16,O$4,FALSE)="N/A",0,VLOOKUP($A17, 'Ex Ante LI &amp; Eligibility Stats'!$A$6:$N$16,O$4,FALSE)*N17/1000))</f>
        <v/>
      </c>
      <c r="P17" s="121" t="str">
        <f>IF(N17="","",IF(VLOOKUP($A17, 'Ex Post LI &amp; Eligibility Stats'!$A$6:$N$15,P$4,FALSE)="N/A",0,VLOOKUP($A17,'Ex Post LI &amp; Eligibility Stats'!$A$6:$N$15,P$4,FALSE)*N17/1000))</f>
        <v/>
      </c>
      <c r="Q17" s="209"/>
      <c r="R17" s="57" t="str">
        <f>IF(Q17="","",IF(VLOOKUP($A17, 'Ex Ante LI &amp; Eligibility Stats'!$A$6:$N$16,R$4,FALSE)="N/A",0,VLOOKUP($A17, 'Ex Ante LI &amp; Eligibility Stats'!$A$6:$N$16,R$4,FALSE)*Q17/1000))</f>
        <v/>
      </c>
      <c r="S17" s="57" t="str">
        <f>IF(Q17="","",IF(VLOOKUP($A17, 'Ex Post LI &amp; Eligibility Stats'!$A$6:$N$15,S$4,FALSE)="N/A",0,VLOOKUP($A17,'Ex Post LI &amp; Eligibility Stats'!$A$6:$N$15,S$4,FALSE)*Q17/1000))</f>
        <v/>
      </c>
      <c r="T17" s="609" t="s">
        <v>13</v>
      </c>
    </row>
    <row r="18" spans="1:36" ht="13.5" customHeight="1">
      <c r="A18" s="170" t="s">
        <v>14</v>
      </c>
      <c r="B18" s="209">
        <v>0</v>
      </c>
      <c r="C18" s="108">
        <f>IF(B18="","",IF(VLOOKUP($A18, 'Ex Ante LI &amp; Eligibility Stats'!$A$6:$N$16,C$4,FALSE)="N/A",0,VLOOKUP($A18, 'Ex Ante LI &amp; Eligibility Stats'!$A$6:$N$16,C$4,FALSE)*B18/1000))</f>
        <v>0</v>
      </c>
      <c r="D18" s="109">
        <f>IF(B18="","",IF(VLOOKUP($A18, 'Ex Post LI &amp; Eligibility Stats'!$A$6:$N$15,D$4,FALSE)="N/A",0,VLOOKUP($A18,'Ex Post LI &amp; Eligibility Stats'!$A$6:$N$15,D$4,FALSE)*B18/1000))</f>
        <v>0</v>
      </c>
      <c r="E18" s="182">
        <v>0</v>
      </c>
      <c r="F18" s="108">
        <f>IF(E18="","",IF(VLOOKUP($A18, 'Ex Ante LI &amp; Eligibility Stats'!$A$6:$N$16,F$4,FALSE)="N/A",0,VLOOKUP($A18, 'Ex Ante LI &amp; Eligibility Stats'!$A$6:$N$16,F$4,FALSE)*E18/1000))</f>
        <v>0</v>
      </c>
      <c r="G18" s="109">
        <f>IF(E18="","",IF(VLOOKUP($A18, 'Ex Post LI &amp; Eligibility Stats'!$A$6:$N$15,G$4,FALSE)="N/A",0,VLOOKUP($A18,'Ex Post LI &amp; Eligibility Stats'!$A$6:$N$15,G$4,FALSE)*E18/1000))</f>
        <v>0</v>
      </c>
      <c r="H18" s="171">
        <v>0</v>
      </c>
      <c r="I18" s="108">
        <f>IF(H18="","",IF(VLOOKUP($A18, 'Ex Ante LI &amp; Eligibility Stats'!$A$6:$N$16,I$4,FALSE)="N/A",0,VLOOKUP($A18, 'Ex Ante LI &amp; Eligibility Stats'!$A$6:$N$16,I$4,FALSE)*H18/1000))</f>
        <v>0</v>
      </c>
      <c r="J18" s="109">
        <f>IF(H18="","",IF(VLOOKUP($A18, 'Ex Post LI &amp; Eligibility Stats'!$A$6:$N$15,J$4,FALSE)="N/A",0,VLOOKUP($A18,'Ex Post LI &amp; Eligibility Stats'!$A$6:$N$15,J$4,FALSE)*H18/1000))</f>
        <v>0</v>
      </c>
      <c r="K18" s="171"/>
      <c r="L18" s="119" t="str">
        <f>IF(K18="","",IF(VLOOKUP($A18, 'Ex Ante LI &amp; Eligibility Stats'!$A$6:$N$16,L$4,FALSE)="N/A",0,VLOOKUP($A18, 'Ex Ante LI &amp; Eligibility Stats'!$A$6:$N$16,L$4,FALSE)*K18/1000))</f>
        <v/>
      </c>
      <c r="M18" s="109" t="str">
        <f>IF(K18="","",IF(VLOOKUP($A18, 'Ex Post LI &amp; Eligibility Stats'!$A$6:$N$15,M$4,FALSE)="N/A",0,VLOOKUP($A18,'Ex Post LI &amp; Eligibility Stats'!$A$6:$N$15,M$4,FALSE)*K18/1000))</f>
        <v/>
      </c>
      <c r="N18" s="171"/>
      <c r="O18" s="119" t="str">
        <f>IF(N18="","",IF(VLOOKUP($A18, 'Ex Ante LI &amp; Eligibility Stats'!$A$6:$N$16,O$4,FALSE)="N/A",0,VLOOKUP($A18, 'Ex Ante LI &amp; Eligibility Stats'!$A$6:$N$16,O$4,FALSE)*N18/1000))</f>
        <v/>
      </c>
      <c r="P18" s="121" t="str">
        <f>IF(N18="","",IF(VLOOKUP($A18, 'Ex Post LI &amp; Eligibility Stats'!$A$6:$N$15,P$4,FALSE)="N/A",0,VLOOKUP($A18,'Ex Post LI &amp; Eligibility Stats'!$A$6:$N$15,P$4,FALSE)*N18/1000))</f>
        <v/>
      </c>
      <c r="Q18" s="89"/>
      <c r="R18" s="57" t="str">
        <f>IF(Q18="","",IF(VLOOKUP($A18, 'Ex Ante LI &amp; Eligibility Stats'!$A$6:$N$16,R$4,FALSE)="N/A",0,VLOOKUP($A18, 'Ex Ante LI &amp; Eligibility Stats'!$A$6:$N$16,R$4,FALSE)*Q18/1000))</f>
        <v/>
      </c>
      <c r="S18" s="57" t="str">
        <f>IF(Q18="","",IF(VLOOKUP($A18, 'Ex Post LI &amp; Eligibility Stats'!$A$6:$N$15,S$4,FALSE)="N/A",0,VLOOKUP($A18,'Ex Post LI &amp; Eligibility Stats'!$A$6:$N$15,S$4,FALSE)*Q18/1000))</f>
        <v/>
      </c>
      <c r="T18" s="609" t="s">
        <v>13</v>
      </c>
    </row>
    <row r="19" spans="1:36" ht="14.85" customHeight="1">
      <c r="A19" s="388" t="s">
        <v>15</v>
      </c>
      <c r="B19" s="209">
        <v>0</v>
      </c>
      <c r="C19" s="108">
        <f>IF(B19="","",IF(VLOOKUP($A19, 'Ex Ante LI &amp; Eligibility Stats'!$A$6:$N$16,C$4,FALSE)="N/A",0,VLOOKUP($A19, 'Ex Ante LI &amp; Eligibility Stats'!$A$6:$N$16,C$4,FALSE)*B19/1000))</f>
        <v>0</v>
      </c>
      <c r="D19" s="109">
        <f>IF(B19="","",IF(VLOOKUP($A19, 'Ex Post LI &amp; Eligibility Stats'!$A$6:$N$15,D$4,FALSE)="N/A",0,VLOOKUP($A19,'Ex Post LI &amp; Eligibility Stats'!$A$6:$N$15,D$4,FALSE)*B19/1000))</f>
        <v>0</v>
      </c>
      <c r="E19" s="182">
        <v>0</v>
      </c>
      <c r="F19" s="108">
        <f>IF(E19="","",IF(VLOOKUP($A19, 'Ex Ante LI &amp; Eligibility Stats'!$A$6:$N$16,F$4,FALSE)="N/A",0,VLOOKUP($A19, 'Ex Ante LI &amp; Eligibility Stats'!$A$6:$N$16,F$4,FALSE)*E19/1000))</f>
        <v>0</v>
      </c>
      <c r="G19" s="109">
        <f>IF(E19="","",IF(VLOOKUP($A19, 'Ex Post LI &amp; Eligibility Stats'!$A$6:$N$15,G$4,FALSE)="N/A",0,VLOOKUP($A19,'Ex Post LI &amp; Eligibility Stats'!$A$6:$N$15,G$4,FALSE)*E19/1000))</f>
        <v>0</v>
      </c>
      <c r="H19" s="171">
        <v>0</v>
      </c>
      <c r="I19" s="108">
        <f>IF(H19="","",IF(VLOOKUP($A19, 'Ex Ante LI &amp; Eligibility Stats'!$A$6:$N$16,I$4,FALSE)="N/A",0,VLOOKUP($A19, 'Ex Ante LI &amp; Eligibility Stats'!$A$6:$N$16,I$4,FALSE)*H19/1000))</f>
        <v>0</v>
      </c>
      <c r="J19" s="109">
        <f>IF(H19="","",IF(VLOOKUP($A19, 'Ex Post LI &amp; Eligibility Stats'!$A$6:$N$15,J$4,FALSE)="N/A",0,VLOOKUP($A19,'Ex Post LI &amp; Eligibility Stats'!$A$6:$N$15,J$4,FALSE)*H19/1000))</f>
        <v>0</v>
      </c>
      <c r="K19" s="171"/>
      <c r="L19" s="119" t="str">
        <f>IF(K19="","",IF(VLOOKUP($A19, 'Ex Ante LI &amp; Eligibility Stats'!$A$6:$N$16,L$4,FALSE)="N/A",0,VLOOKUP($A19, 'Ex Ante LI &amp; Eligibility Stats'!$A$6:$N$16,L$4,FALSE)*K19/1000))</f>
        <v/>
      </c>
      <c r="M19" s="109" t="str">
        <f>IF(K19="","",IF(VLOOKUP($A19, 'Ex Post LI &amp; Eligibility Stats'!$A$6:$N$15,M$4,FALSE)="N/A",0,VLOOKUP($A19,'Ex Post LI &amp; Eligibility Stats'!$A$6:$N$15,M$4,FALSE)*K19/1000))</f>
        <v/>
      </c>
      <c r="N19" s="57"/>
      <c r="O19" s="119" t="str">
        <f>IF(N19="","",IF(VLOOKUP($A19, 'Ex Ante LI &amp; Eligibility Stats'!$A$6:$N$16,O$4,FALSE)="N/A",0,VLOOKUP($A19, 'Ex Ante LI &amp; Eligibility Stats'!$A$6:$N$16,O$4,FALSE)*N19/1000))</f>
        <v/>
      </c>
      <c r="P19" s="121" t="str">
        <f>IF(N19="","",IF(VLOOKUP($A19, 'Ex Post LI &amp; Eligibility Stats'!$A$6:$N$15,P$4,FALSE)="N/A",0,VLOOKUP($A19,'Ex Post LI &amp; Eligibility Stats'!$A$6:$N$15,P$4,FALSE)*N19/1000))</f>
        <v/>
      </c>
      <c r="Q19" s="89"/>
      <c r="R19" s="57" t="str">
        <f>IF(Q19="","",IF(VLOOKUP($A19, 'Ex Ante LI &amp; Eligibility Stats'!$A$6:$N$16,R$4,FALSE)="N/A",0,VLOOKUP($A19, 'Ex Ante LI &amp; Eligibility Stats'!$A$6:$N$16,R$4,FALSE)*Q19/1000))</f>
        <v/>
      </c>
      <c r="S19" s="57" t="str">
        <f>IF(Q19="","",IF(VLOOKUP($A19, 'Ex Post LI &amp; Eligibility Stats'!$A$6:$N$15,S$4,FALSE)="N/A",0,VLOOKUP($A19,'Ex Post LI &amp; Eligibility Stats'!$A$6:$N$15,S$4,FALSE)*Q19/1000))</f>
        <v/>
      </c>
      <c r="T19" s="609" t="s">
        <v>13</v>
      </c>
    </row>
    <row r="20" spans="1:36" ht="14.25">
      <c r="A20" s="58" t="s">
        <v>16</v>
      </c>
      <c r="B20" s="210">
        <v>108211</v>
      </c>
      <c r="C20" s="110">
        <f>IF(B20="","",IF(VLOOKUP($A20, 'Ex Ante LI &amp; Eligibility Stats'!$A$6:$N$16,C$4,FALSE)="N/A",0,VLOOKUP($A20, 'Ex Ante LI &amp; Eligibility Stats'!$A$6:$N$16,C$4,FALSE)*B20/1000))</f>
        <v>0</v>
      </c>
      <c r="D20" s="111">
        <f>IF(B20="","",IF(VLOOKUP($A20, 'Ex Post LI &amp; Eligibility Stats'!$A$6:$N$15,D$4,FALSE)="N/A",0,VLOOKUP($A20,'Ex Post LI &amp; Eligibility Stats'!$A$6:$N$15,D$4,FALSE)*B20/1000))</f>
        <v>54.2734651142</v>
      </c>
      <c r="E20" s="210">
        <v>107354</v>
      </c>
      <c r="F20" s="110">
        <f>IF(E20="","",IF(VLOOKUP($A20, 'Ex Ante LI &amp; Eligibility Stats'!$A$6:$N$16,F$4,FALSE)="N/A",0,VLOOKUP($A20, 'Ex Ante LI &amp; Eligibility Stats'!$A$6:$N$16,F$4,FALSE)*E20/1000))</f>
        <v>0</v>
      </c>
      <c r="G20" s="109">
        <f>IF(E20="","",IF(VLOOKUP($A20, 'Ex Post LI &amp; Eligibility Stats'!$A$6:$N$15,G$4,FALSE)="N/A",0,VLOOKUP($A20,'Ex Post LI &amp; Eligibility Stats'!$A$6:$N$15,G$4,FALSE)*E20/1000))</f>
        <v>53.843634878800003</v>
      </c>
      <c r="H20" s="481">
        <v>106475</v>
      </c>
      <c r="I20" s="110">
        <f>IF(H20="","",IF(VLOOKUP($A20, 'Ex Ante LI &amp; Eligibility Stats'!$A$6:$N$16,I$4,FALSE)="N/A",0,VLOOKUP($A20, 'Ex Ante LI &amp; Eligibility Stats'!$A$6:$N$16,I$4,FALSE)*H20/1000))</f>
        <v>0</v>
      </c>
      <c r="J20" s="111">
        <f>IF(H20="","",IF(VLOOKUP($A20, 'Ex Post LI &amp; Eligibility Stats'!$A$6:$N$15,J$4,FALSE)="N/A",0,VLOOKUP($A20,'Ex Post LI &amp; Eligibility Stats'!$A$6:$N$15,J$4,FALSE)*H20/1000))</f>
        <v>53.402770494999999</v>
      </c>
      <c r="K20" s="90"/>
      <c r="L20" s="120" t="str">
        <f>IF(K20="","",IF(VLOOKUP($A20, 'Ex Ante LI &amp; Eligibility Stats'!$A$6:$N$16,L$4,FALSE)="N/A",0,VLOOKUP($A20, 'Ex Ante LI &amp; Eligibility Stats'!$A$6:$N$16,L$4,FALSE)*K20/1000))</f>
        <v/>
      </c>
      <c r="M20" s="111" t="str">
        <f>IF(K20="","",IF(VLOOKUP($A20, 'Ex Post LI &amp; Eligibility Stats'!$A$6:$N$15,M$4,FALSE)="N/A",0,VLOOKUP($A20,'Ex Post LI &amp; Eligibility Stats'!$A$6:$N$15,M$4,FALSE)*K20/1000))</f>
        <v/>
      </c>
      <c r="N20" s="90"/>
      <c r="O20" s="120" t="str">
        <f>IF(N20="","",IF(VLOOKUP($A20, 'Ex Ante LI &amp; Eligibility Stats'!$A$6:$N$16,O$4,FALSE)="N/A",0,VLOOKUP($A20, 'Ex Ante LI &amp; Eligibility Stats'!$A$6:$N$16,O$4,FALSE)*N20/1000))</f>
        <v/>
      </c>
      <c r="P20" s="111" t="str">
        <f>IF(N20="","",IF(VLOOKUP($A20, 'Ex Post LI &amp; Eligibility Stats'!$A$6:$N$15,P$4,FALSE)="N/A",0,VLOOKUP($A20,'Ex Post LI &amp; Eligibility Stats'!$A$6:$N$15,P$4,FALSE)*N20/1000))</f>
        <v/>
      </c>
      <c r="Q20" s="597"/>
      <c r="R20" s="126" t="str">
        <f>IF(Q20="","",IF(VLOOKUP($A20, 'Ex Ante LI &amp; Eligibility Stats'!$A$6:$N$16,R$4,FALSE)="N/A",0,VLOOKUP($A20, 'Ex Ante LI &amp; Eligibility Stats'!$A$6:$N$16,R$4,FALSE)*Q20/1000))</f>
        <v/>
      </c>
      <c r="S20" s="598" t="str">
        <f>IF(Q20="","",IF(VLOOKUP($A20, 'Ex Post LI &amp; Eligibility Stats'!$A$6:$N$15,S$4,FALSE)="N/A",0,VLOOKUP($A20,'Ex Post LI &amp; Eligibility Stats'!$A$6:$N$15,S$4,FALSE)*Q20/1000))</f>
        <v/>
      </c>
      <c r="T20" s="609" t="s">
        <v>13</v>
      </c>
    </row>
    <row r="21" spans="1:36" s="384" customFormat="1" ht="13.5" thickBot="1">
      <c r="A21" s="382" t="s">
        <v>17</v>
      </c>
      <c r="B21" s="397">
        <f>SUM(B16:B20)</f>
        <v>108700</v>
      </c>
      <c r="C21" s="398">
        <f t="shared" ref="C21:D21" si="0">SUM(C16:C20)</f>
        <v>236.24822209999999</v>
      </c>
      <c r="D21" s="399">
        <f t="shared" si="0"/>
        <v>333.53266511420003</v>
      </c>
      <c r="E21" s="397">
        <f t="shared" ref="E21" si="1">IF(E16="","",SUM(E16:E20))</f>
        <v>107791</v>
      </c>
      <c r="F21" s="398">
        <f t="shared" ref="F21" si="2">IF(F16="","",SUM(F16:F20))</f>
        <v>217.66144575999996</v>
      </c>
      <c r="G21" s="463">
        <f t="shared" ref="G21" si="3">IF(G16="","",SUM(G16:G20))</f>
        <v>302.40203487880001</v>
      </c>
      <c r="H21" s="482">
        <f t="shared" ref="H21" si="4">IF(H16="","",SUM(H16:H20))</f>
        <v>106964</v>
      </c>
      <c r="I21" s="398">
        <f t="shared" ref="I21" si="5">IF(I16="","",SUM(I16:I20))</f>
        <v>256.48439189999993</v>
      </c>
      <c r="J21" s="399">
        <f t="shared" ref="J21" si="6">IF(J16="","",SUM(J16:J20))</f>
        <v>332.66197049499999</v>
      </c>
      <c r="K21" s="524" t="str">
        <f t="shared" ref="K21" si="7">IF(K16="","",SUM(K16:K20))</f>
        <v/>
      </c>
      <c r="L21" s="525" t="str">
        <f t="shared" ref="L21" si="8">IF(L16="","",SUM(L16:L20))</f>
        <v/>
      </c>
      <c r="M21" s="526" t="str">
        <f t="shared" ref="M21" si="9">IF(M16="","",SUM(M16:M20))</f>
        <v/>
      </c>
      <c r="N21" s="397" t="str">
        <f t="shared" ref="N21" si="10">IF(N16="","",SUM(N16:N20))</f>
        <v/>
      </c>
      <c r="O21" s="525" t="str">
        <f t="shared" ref="O21" si="11">IF(O16="","",SUM(O16:O20))</f>
        <v/>
      </c>
      <c r="P21" s="526" t="str">
        <f t="shared" ref="P21" si="12">IF(P16="","",SUM(P16:P20))</f>
        <v/>
      </c>
      <c r="Q21" s="482" t="str">
        <f t="shared" ref="Q21" si="13">IF(Q16="","",SUM(Q16:Q20))</f>
        <v/>
      </c>
      <c r="R21" s="482" t="str">
        <f t="shared" ref="R21" si="14">IF(R16="","",SUM(R16:R20))</f>
        <v/>
      </c>
      <c r="S21" s="482" t="str">
        <f t="shared" ref="S21" si="15">IF(S16="","",SUM(S16:S20))</f>
        <v/>
      </c>
      <c r="T21" s="383"/>
      <c r="U21" s="602"/>
      <c r="V21" s="602"/>
      <c r="W21" s="602"/>
      <c r="X21" s="602"/>
      <c r="Y21" s="602"/>
      <c r="Z21" s="602"/>
      <c r="AA21" s="602"/>
      <c r="AB21" s="602"/>
      <c r="AC21" s="602"/>
      <c r="AD21" s="602"/>
      <c r="AE21" s="602"/>
      <c r="AF21" s="602"/>
      <c r="AG21" s="602"/>
      <c r="AH21" s="602"/>
      <c r="AI21" s="602"/>
      <c r="AJ21" s="602"/>
    </row>
    <row r="22" spans="1:36" ht="15" thickTop="1">
      <c r="A22" s="366" t="s">
        <v>378</v>
      </c>
      <c r="B22" s="359"/>
      <c r="C22" s="359"/>
      <c r="D22" s="365"/>
      <c r="E22" s="359"/>
      <c r="F22" s="359"/>
      <c r="G22" s="359"/>
      <c r="H22" s="364"/>
      <c r="I22" s="359"/>
      <c r="J22" s="395"/>
      <c r="K22" s="359"/>
      <c r="L22" s="359"/>
      <c r="M22" s="395"/>
      <c r="N22" s="359"/>
      <c r="O22" s="359"/>
      <c r="P22" s="395"/>
      <c r="Q22" s="359"/>
      <c r="R22" s="359"/>
      <c r="S22" s="395"/>
      <c r="T22" s="610"/>
      <c r="U22" s="59"/>
      <c r="V22" s="59"/>
      <c r="W22" s="59"/>
      <c r="X22" s="59"/>
      <c r="Y22" s="59"/>
      <c r="Z22" s="59"/>
      <c r="AA22" s="59"/>
      <c r="AB22" s="59"/>
      <c r="AC22" s="59"/>
    </row>
    <row r="23" spans="1:36" s="322" customFormat="1" ht="14.85" customHeight="1">
      <c r="A23" s="175" t="s">
        <v>18</v>
      </c>
      <c r="B23" s="182">
        <v>0</v>
      </c>
      <c r="C23" s="119">
        <f>IF(B23="","",IF(VLOOKUP($A23, 'Ex Ante LI &amp; Eligibility Stats'!$A$6:$N$16,C$4,FALSE)="N/A",0,VLOOKUP($A23, 'Ex Ante LI &amp; Eligibility Stats'!$A$6:$N$16,C$4,FALSE)*B23/1000))</f>
        <v>0</v>
      </c>
      <c r="D23" s="121">
        <f>IF(B23="","",IF(VLOOKUP($A23, 'Ex Post LI &amp; Eligibility Stats'!$A$6:$N$15,D$4,FALSE)="N/A",0,VLOOKUP($A23,'Ex Post LI &amp; Eligibility Stats'!$A$6:$N$15,D$4,FALSE)*B23/1000))</f>
        <v>0</v>
      </c>
      <c r="E23" s="127">
        <v>0</v>
      </c>
      <c r="F23" s="119">
        <f>IF(E23="","",IF(VLOOKUP($A23, 'Ex Ante LI &amp; Eligibility Stats'!$A$6:$N$16,F$4,FALSE)="N/A",0,VLOOKUP($A23, 'Ex Ante LI &amp; Eligibility Stats'!$A$6:$N$16,F$4,FALSE)*E23/1000))</f>
        <v>0</v>
      </c>
      <c r="G23" s="121">
        <f>IF(E23="","",IF(VLOOKUP($A23, 'Ex Post LI &amp; Eligibility Stats'!$A$6:$N$15,G$4,FALSE)="N/A",0,VLOOKUP($A23,'Ex Post LI &amp; Eligibility Stats'!$A$6:$N$15,G$4,FALSE)*E23/1000))</f>
        <v>0</v>
      </c>
      <c r="H23" s="127">
        <v>0</v>
      </c>
      <c r="I23" s="119">
        <f>IF(H23="","",IF(VLOOKUP($A23, 'Ex Ante LI &amp; Eligibility Stats'!$A$6:$N$16,I$4,FALSE)="N/A",0,VLOOKUP($A23, 'Ex Ante LI &amp; Eligibility Stats'!$A$6:$N$16,I$4,FALSE)*H23/1000))</f>
        <v>0</v>
      </c>
      <c r="J23" s="121">
        <f>IF(H23="","",IF(VLOOKUP($A23, 'Ex Post LI &amp; Eligibility Stats'!$A$6:$N$15,J$4,FALSE)="N/A",0,VLOOKUP($A23,'Ex Post LI &amp; Eligibility Stats'!$A$6:$N$15,J$4,FALSE)*H23/1000))</f>
        <v>0</v>
      </c>
      <c r="K23" s="182"/>
      <c r="L23" s="119" t="str">
        <f>IF(K23="","",IF(VLOOKUP($A23, 'Ex Ante LI &amp; Eligibility Stats'!$A$6:$N$16,L$4,FALSE)="N/A",0,VLOOKUP($A23, 'Ex Ante LI &amp; Eligibility Stats'!$A$6:$N$16,L$4,FALSE)*K23/1000))</f>
        <v/>
      </c>
      <c r="M23" s="121" t="str">
        <f>IF(K23="","",IF(VLOOKUP($A23, 'Ex Post LI &amp; Eligibility Stats'!$A$6:$N$15,M$4,FALSE)="N/A",0,VLOOKUP($A23,'Ex Post LI &amp; Eligibility Stats'!$A$6:$N$15,M$4,FALSE)*K23/1000))</f>
        <v/>
      </c>
      <c r="N23" s="219"/>
      <c r="O23" s="127" t="str">
        <f>IF(N23="","",IF(VLOOKUP($A23, 'Ex Ante LI &amp; Eligibility Stats'!$A$6:$N$16,O$4,FALSE)="N/A",0,VLOOKUP($A23, 'Ex Ante LI &amp; Eligibility Stats'!$A$6:$N$16,O$4,FALSE)*N23/1000))</f>
        <v/>
      </c>
      <c r="P23" s="575" t="str">
        <f>IF(N23="","",IF(VLOOKUP($A23, 'Ex Post LI &amp; Eligibility Stats'!$A$6:$N$15,P$4,FALSE)="N/A",0,VLOOKUP($A23,'Ex Post LI &amp; Eligibility Stats'!$A$6:$N$15,P$4,FALSE)*N23/1000))</f>
        <v/>
      </c>
      <c r="Q23" s="599"/>
      <c r="R23" s="127" t="str">
        <f>IF(Q23="","",IF(VLOOKUP($A23, 'Ex Ante LI &amp; Eligibility Stats'!$A$6:$N$16,R$4,FALSE)="N/A",0,VLOOKUP($A23, 'Ex Ante LI &amp; Eligibility Stats'!$A$6:$N$16,R$4,FALSE)*Q23/1000))</f>
        <v/>
      </c>
      <c r="S23" s="127" t="str">
        <f>IF(Q23="","",IF(VLOOKUP($A23, 'Ex Post LI &amp; Eligibility Stats'!$A$6:$N$15,S$4,FALSE)="N/A",0,VLOOKUP($A23,'Ex Post LI &amp; Eligibility Stats'!$A$6:$N$15,S$4,FALSE)*Q23/1000))</f>
        <v/>
      </c>
      <c r="T23" s="608">
        <v>603881</v>
      </c>
      <c r="U23" s="59"/>
      <c r="V23" s="59"/>
      <c r="W23" s="59"/>
      <c r="X23" s="59"/>
      <c r="Y23" s="59"/>
      <c r="Z23" s="59"/>
      <c r="AA23" s="59"/>
      <c r="AB23" s="59"/>
      <c r="AC23" s="59"/>
      <c r="AD23" s="63"/>
      <c r="AE23" s="63"/>
      <c r="AF23" s="63"/>
      <c r="AG23" s="63"/>
      <c r="AH23" s="63"/>
      <c r="AI23" s="63"/>
      <c r="AJ23" s="63"/>
    </row>
    <row r="24" spans="1:36" ht="13.5" customHeight="1">
      <c r="A24" s="175" t="s">
        <v>19</v>
      </c>
      <c r="B24" s="182">
        <v>1543</v>
      </c>
      <c r="C24" s="108">
        <f>IF(B24="","",IF(VLOOKUP($A24, 'Ex Ante LI &amp; Eligibility Stats'!$A$6:$N$16,C$4,FALSE)="N/A",0,VLOOKUP($A24, 'Ex Ante LI &amp; Eligibility Stats'!$A$6:$N$16,C$4,FALSE)*B24/1000))</f>
        <v>5.6996683723820007</v>
      </c>
      <c r="D24" s="523">
        <f>IF(B24="","",IF(VLOOKUP($A24, 'Ex Post LI &amp; Eligibility Stats'!$A$6:$N$15,D$4,FALSE)="N/A",0,VLOOKUP($A24,'Ex Post LI &amp; Eligibility Stats'!$A$6:$N$15,D$4,FALSE)*B24/1000))</f>
        <v>3.2130814800000004E-2</v>
      </c>
      <c r="E24" s="182">
        <v>1428</v>
      </c>
      <c r="F24" s="108">
        <f>IF(E24="","",IF(VLOOKUP($A24, 'Ex Ante LI &amp; Eligibility Stats'!$A$6:$N$16,F$4,FALSE)="N/A",0,VLOOKUP($A24, 'Ex Ante LI &amp; Eligibility Stats'!$A$6:$N$16,F$4,FALSE)*E24/1000))</f>
        <v>5.0364215994960002</v>
      </c>
      <c r="G24" s="523">
        <f>IF(E24="","",IF(VLOOKUP($A24, 'Ex Post LI &amp; Eligibility Stats'!$A$6:$N$15,G$4,FALSE)="N/A",0,VLOOKUP($A24,'Ex Post LI &amp; Eligibility Stats'!$A$6:$N$15,G$4,FALSE)*E24/1000))</f>
        <v>2.9736100800000002E-2</v>
      </c>
      <c r="H24" s="89">
        <v>1410</v>
      </c>
      <c r="I24" s="108">
        <f>IF(H24="","",IF(VLOOKUP($A24, 'Ex Ante LI &amp; Eligibility Stats'!$A$6:$N$16,I$4,FALSE)="N/A",0,VLOOKUP($A24, 'Ex Ante LI &amp; Eligibility Stats'!$A$6:$N$16,I$4,FALSE)*H24/1000))</f>
        <v>4.7850820094400008</v>
      </c>
      <c r="J24" s="123">
        <f>IF(H24="","",IF(VLOOKUP($A24, 'Ex Post LI &amp; Eligibility Stats'!$A$6:$N$15,J$4,FALSE)="N/A",0,VLOOKUP($A24,'Ex Post LI &amp; Eligibility Stats'!$A$6:$N$15,J$4,FALSE)*H24/1000))</f>
        <v>2.9361275999999999E-2</v>
      </c>
      <c r="K24" s="57"/>
      <c r="L24" s="108" t="str">
        <f>IF(K24="","",IF(VLOOKUP($A24, 'Ex Ante LI &amp; Eligibility Stats'!$A$6:$N$16,L$4,FALSE)="N/A",0,VLOOKUP($A24, 'Ex Ante LI &amp; Eligibility Stats'!$A$6:$N$16,L$4,FALSE)*K24/1000))</f>
        <v/>
      </c>
      <c r="M24" s="123" t="str">
        <f>IF(K24="","",IF(VLOOKUP($A24, 'Ex Post LI &amp; Eligibility Stats'!$A$6:$N$15,M$4,FALSE)="N/A",0,VLOOKUP($A24,'Ex Post LI &amp; Eligibility Stats'!$A$6:$N$15,M$4,FALSE)*K24/1000))</f>
        <v/>
      </c>
      <c r="N24" s="89"/>
      <c r="O24" s="576" t="str">
        <f>IF(N24="","",IF(VLOOKUP($A24, 'Ex Ante LI &amp; Eligibility Stats'!$A$6:$N$16,O$4,FALSE)="N/A",0,VLOOKUP($A24, 'Ex Ante LI &amp; Eligibility Stats'!$A$6:$N$16,O$4,FALSE)*N24/1000))</f>
        <v/>
      </c>
      <c r="P24" s="575" t="str">
        <f>IF(N24="","",IF(VLOOKUP($A24, 'Ex Post LI &amp; Eligibility Stats'!$A$6:$N$15,P$4,FALSE)="N/A",0,VLOOKUP($A24,'Ex Post LI &amp; Eligibility Stats'!$A$6:$N$15,P$4,FALSE)*N24/1000))</f>
        <v/>
      </c>
      <c r="Q24" s="600"/>
      <c r="R24" s="127" t="str">
        <f>IF(Q24="","",IF(VLOOKUP($A24, 'Ex Ante LI &amp; Eligibility Stats'!$A$6:$N$16,R$4,FALSE)="N/A",0,VLOOKUP($A24, 'Ex Ante LI &amp; Eligibility Stats'!$A$6:$N$16,R$4,FALSE)*Q24/1000))</f>
        <v/>
      </c>
      <c r="S24" s="57" t="str">
        <f>IF(Q24="","",IF(VLOOKUP($A24, 'Ex Post LI &amp; Eligibility Stats'!$A$6:$N$15,S$4,FALSE)="N/A",0,VLOOKUP($A24,'Ex Post LI &amp; Eligibility Stats'!$A$6:$N$15,S$4,FALSE)*Q24/1000))</f>
        <v/>
      </c>
      <c r="T24" s="611">
        <v>7299</v>
      </c>
      <c r="U24" s="59"/>
      <c r="V24" s="59"/>
      <c r="W24" s="59"/>
      <c r="X24" s="59"/>
      <c r="Y24" s="59"/>
      <c r="Z24" s="59"/>
      <c r="AA24" s="59"/>
      <c r="AB24" s="59"/>
      <c r="AC24" s="59"/>
    </row>
    <row r="25" spans="1:36" ht="13.5" customHeight="1">
      <c r="A25" s="175" t="s">
        <v>20</v>
      </c>
      <c r="B25" s="400">
        <v>29937</v>
      </c>
      <c r="C25" s="108">
        <f>IF(B25="","",IF(VLOOKUP($A25, 'Ex Ante LI &amp; Eligibility Stats'!$A$6:$N$16,C$4,FALSE)="N/A",0,VLOOKUP($A25, 'Ex Ante LI &amp; Eligibility Stats'!$A$6:$N$16,C$4,FALSE)*B25/1000))</f>
        <v>1.6803662049599999</v>
      </c>
      <c r="D25" s="109">
        <f>IF(B25="","",IF(VLOOKUP($A25, 'Ex Post LI &amp; Eligibility Stats'!$A$6:$N$15,D$4,FALSE)="N/A",0,VLOOKUP($A25,'Ex Post LI &amp; Eligibility Stats'!$A$6:$N$15,D$4,FALSE)*B25/1000))</f>
        <v>6.7761142146000006</v>
      </c>
      <c r="E25" s="182">
        <v>27979</v>
      </c>
      <c r="F25" s="108">
        <f>IF(E25="","",IF(VLOOKUP($A25, 'Ex Ante LI &amp; Eligibility Stats'!$A$6:$N$16,F$4,FALSE)="N/A",0,VLOOKUP($A25, 'Ex Ante LI &amp; Eligibility Stats'!$A$6:$N$16,F$4,FALSE)*E25/1000))</f>
        <v>1.5450294222019996</v>
      </c>
      <c r="G25" s="109">
        <f>IF(E25="","",IF(VLOOKUP($A25, 'Ex Post LI &amp; Eligibility Stats'!$A$6:$N$15,G$4,FALSE)="N/A",0,VLOOKUP($A25,'Ex Post LI &amp; Eligibility Stats'!$A$6:$N$15,G$4,FALSE)*E25/1000))</f>
        <v>6.3329291381999999</v>
      </c>
      <c r="H25" s="89">
        <v>27691</v>
      </c>
      <c r="I25" s="108">
        <f>IF(H25="","",IF(VLOOKUP($A25, 'Ex Ante LI &amp; Eligibility Stats'!$A$6:$N$16,I$4,FALSE)="N/A",0,VLOOKUP($A25, 'Ex Ante LI &amp; Eligibility Stats'!$A$6:$N$16,I$4,FALSE)*H25/1000))</f>
        <v>1.5170436261379998</v>
      </c>
      <c r="J25" s="109">
        <f>IF(H25="","",IF(VLOOKUP($A25, 'Ex Post LI &amp; Eligibility Stats'!$A$6:$N$15,J$4,FALSE)="N/A",0,VLOOKUP($A25,'Ex Post LI &amp; Eligibility Stats'!$A$6:$N$15,J$4,FALSE)*H25/1000))</f>
        <v>6.2677415478</v>
      </c>
      <c r="K25" s="57"/>
      <c r="L25" s="108" t="str">
        <f>IF(K25="","",IF(VLOOKUP($A25, 'Ex Ante LI &amp; Eligibility Stats'!$A$6:$N$16,L$4,FALSE)="N/A",0,VLOOKUP($A25, 'Ex Ante LI &amp; Eligibility Stats'!$A$6:$N$16,L$4,FALSE)*K25/1000))</f>
        <v/>
      </c>
      <c r="M25" s="121" t="str">
        <f>IF(K25="","",IF(VLOOKUP($A25, 'Ex Post LI &amp; Eligibility Stats'!$A$6:$N$15,M$4,FALSE)="N/A",0,VLOOKUP($A25,'Ex Post LI &amp; Eligibility Stats'!$A$6:$N$15,M$4,FALSE)*K25/1000))</f>
        <v/>
      </c>
      <c r="N25" s="89"/>
      <c r="O25" s="576" t="str">
        <f>IF(N25="","",IF(VLOOKUP($A25, 'Ex Ante LI &amp; Eligibility Stats'!$A$6:$N$16,O$4,FALSE)="N/A",0,VLOOKUP($A25, 'Ex Ante LI &amp; Eligibility Stats'!$A$6:$N$16,O$4,FALSE)*N25/1000))</f>
        <v/>
      </c>
      <c r="P25" s="123" t="str">
        <f>IF(N25="","",IF(VLOOKUP($A25, 'Ex Post LI &amp; Eligibility Stats'!$A$6:$N$15,P$4,FALSE)="N/A",0,VLOOKUP($A25,'Ex Post LI &amp; Eligibility Stats'!$A$6:$N$15,P$4,FALSE)*N25/1000))</f>
        <v/>
      </c>
      <c r="Q25" s="89"/>
      <c r="R25" s="127" t="str">
        <f>IF(Q25="","",IF(VLOOKUP($A25, 'Ex Ante LI &amp; Eligibility Stats'!$A$6:$N$16,R$4,FALSE)="N/A",0,VLOOKUP($A25, 'Ex Ante LI &amp; Eligibility Stats'!$A$6:$N$16,R$4,FALSE)*Q25/1000))</f>
        <v/>
      </c>
      <c r="S25" s="57" t="str">
        <f>IF(Q25="","",IF(VLOOKUP($A25, 'Ex Post LI &amp; Eligibility Stats'!$A$6:$N$15,S$4,FALSE)="N/A",0,VLOOKUP($A25,'Ex Post LI &amp; Eligibility Stats'!$A$6:$N$15,S$4,FALSE)*Q25/1000))</f>
        <v/>
      </c>
      <c r="T25" s="611">
        <v>95833</v>
      </c>
      <c r="U25" s="59"/>
      <c r="V25" s="59"/>
      <c r="W25" s="59"/>
      <c r="X25" s="59"/>
      <c r="Y25" s="59"/>
      <c r="Z25" s="59"/>
      <c r="AA25" s="59"/>
      <c r="AB25" s="59"/>
      <c r="AC25" s="59"/>
    </row>
    <row r="26" spans="1:36" ht="13.5" customHeight="1">
      <c r="A26" s="175" t="s">
        <v>21</v>
      </c>
      <c r="B26" s="400">
        <v>105256</v>
      </c>
      <c r="C26" s="108">
        <f>IF(B26="","",IF(VLOOKUP($A26, 'Ex Ante LI &amp; Eligibility Stats'!$A$6:$N$16,C$4,FALSE)="N/A",0,VLOOKUP($A26, 'Ex Ante LI &amp; Eligibility Stats'!$A$6:$N$16,C$4,FALSE)*B26/1000))</f>
        <v>0</v>
      </c>
      <c r="D26" s="109">
        <f>IF(B26="","",IF(VLOOKUP($A26, 'Ex Post LI &amp; Eligibility Stats'!$A$6:$N$15,D$4,FALSE)="N/A",0,VLOOKUP($A26,'Ex Post LI &amp; Eligibility Stats'!$A$6:$N$15,D$4,FALSE)*B26/1000))</f>
        <v>7.3679200000000007</v>
      </c>
      <c r="E26" s="182">
        <v>104326</v>
      </c>
      <c r="F26" s="108">
        <f>IF(E26="","",IF(VLOOKUP($A26, 'Ex Ante LI &amp; Eligibility Stats'!$A$6:$N$16,F$4,FALSE)="N/A",0,VLOOKUP($A26, 'Ex Ante LI &amp; Eligibility Stats'!$A$6:$N$16,F$4,FALSE)*E26/1000))</f>
        <v>0</v>
      </c>
      <c r="G26" s="109">
        <f>IF(E26="","",IF(VLOOKUP($A26, 'Ex Post LI &amp; Eligibility Stats'!$A$6:$N$15,G$4,FALSE)="N/A",0,VLOOKUP($A26,'Ex Post LI &amp; Eligibility Stats'!$A$6:$N$15,G$4,FALSE)*E26/1000))</f>
        <v>7.3028200000000005</v>
      </c>
      <c r="H26" s="89">
        <v>103605</v>
      </c>
      <c r="I26" s="108">
        <f>IF(H26="","",IF(VLOOKUP($A26, 'Ex Ante LI &amp; Eligibility Stats'!$A$6:$N$16,I$4,FALSE)="N/A",0,VLOOKUP($A26, 'Ex Ante LI &amp; Eligibility Stats'!$A$6:$N$16,I$4,FALSE)*H26/1000))</f>
        <v>0</v>
      </c>
      <c r="J26" s="109">
        <f>IF(H26="","",IF(VLOOKUP($A26, 'Ex Post LI &amp; Eligibility Stats'!$A$6:$N$15,J$4,FALSE)="N/A",0,VLOOKUP($A26,'Ex Post LI &amp; Eligibility Stats'!$A$6:$N$15,J$4,FALSE)*H26/1000))</f>
        <v>7.2523500000000007</v>
      </c>
      <c r="K26" s="57"/>
      <c r="L26" s="108" t="str">
        <f>IF(K26="","",IF(VLOOKUP($A26, 'Ex Ante LI &amp; Eligibility Stats'!$A$6:$N$16,L$4,FALSE)="N/A",0,VLOOKUP($A26, 'Ex Ante LI &amp; Eligibility Stats'!$A$6:$N$16,L$4,FALSE)*K26/1000))</f>
        <v/>
      </c>
      <c r="M26" s="121" t="str">
        <f>IF(K26="","",IF(VLOOKUP($A26, 'Ex Post LI &amp; Eligibility Stats'!$A$6:$N$15,M$4,FALSE)="N/A",0,VLOOKUP($A26,'Ex Post LI &amp; Eligibility Stats'!$A$6:$N$15,M$4,FALSE)*K26/1000))</f>
        <v/>
      </c>
      <c r="N26" s="89"/>
      <c r="O26" s="576" t="str">
        <f>IF(N26="","",IF(VLOOKUP($A26, 'Ex Ante LI &amp; Eligibility Stats'!$A$6:$N$16,O$4,FALSE)="N/A",0,VLOOKUP($A26, 'Ex Ante LI &amp; Eligibility Stats'!$A$6:$N$16,O$4,FALSE)*N26/1000))</f>
        <v/>
      </c>
      <c r="P26" s="123" t="str">
        <f>IF(N26="","",IF(VLOOKUP($A26, 'Ex Post LI &amp; Eligibility Stats'!$A$6:$N$15,P$4,FALSE)="N/A",0,VLOOKUP($A26,'Ex Post LI &amp; Eligibility Stats'!$A$6:$N$15,P$4,FALSE)*N26/1000))</f>
        <v/>
      </c>
      <c r="Q26" s="89"/>
      <c r="R26" s="127" t="str">
        <f>IF(Q26="","",IF(VLOOKUP($A26, 'Ex Ante LI &amp; Eligibility Stats'!$A$6:$N$16,R$4,FALSE)="N/A",0,VLOOKUP($A26, 'Ex Ante LI &amp; Eligibility Stats'!$A$6:$N$16,R$4,FALSE)*Q26/1000))</f>
        <v/>
      </c>
      <c r="S26" s="57" t="str">
        <f>IF(Q26="","",IF(VLOOKUP($A26, 'Ex Post LI &amp; Eligibility Stats'!$A$6:$N$15,S$4,FALSE)="N/A",0,VLOOKUP($A26,'Ex Post LI &amp; Eligibility Stats'!$A$6:$N$15,S$4,FALSE)*Q26/1000))</f>
        <v/>
      </c>
      <c r="T26" s="611">
        <v>315414</v>
      </c>
      <c r="U26" s="59"/>
      <c r="V26" s="59"/>
      <c r="W26" s="59"/>
      <c r="X26" s="59"/>
      <c r="Y26" s="59"/>
      <c r="Z26" s="59"/>
      <c r="AA26" s="59"/>
      <c r="AB26" s="59"/>
      <c r="AC26" s="59"/>
    </row>
    <row r="27" spans="1:36" ht="14.85" customHeight="1">
      <c r="A27" s="118" t="s">
        <v>22</v>
      </c>
      <c r="B27" s="176">
        <v>88309</v>
      </c>
      <c r="C27" s="110">
        <f>IF(B27="","",IF(VLOOKUP($A27, 'Ex Ante LI &amp; Eligibility Stats'!$A$6:$N$16,C$4,FALSE)="N/A",0,VLOOKUP($A27, 'Ex Ante LI &amp; Eligibility Stats'!$A$6:$N$16,C$4,FALSE)*B27/1000))</f>
        <v>7.5358765739612554</v>
      </c>
      <c r="D27" s="111">
        <f>IF(B27="","",IF(VLOOKUP($A27, 'Ex Post LI &amp; Eligibility Stats'!$A$6:$N$15,D$4,FALSE)="N/A",0,VLOOKUP($A27,'Ex Post LI &amp; Eligibility Stats'!$A$6:$N$15,D$4,FALSE)*B27/1000))</f>
        <v>17.661799999999999</v>
      </c>
      <c r="E27" s="210">
        <v>77281</v>
      </c>
      <c r="F27" s="110">
        <f>IF(E27="","",IF(VLOOKUP($A27, 'Ex Ante LI &amp; Eligibility Stats'!$A$6:$N$16,F$4,FALSE)="N/A",0,VLOOKUP($A27, 'Ex Ante LI &amp; Eligibility Stats'!$A$6:$N$16,F$4,FALSE)*E27/1000))</f>
        <v>6.5945459043070835</v>
      </c>
      <c r="G27" s="111">
        <f>IF(E27="","",IF(VLOOKUP($A27, 'Ex Post LI &amp; Eligibility Stats'!$A$6:$N$15,G$4,FALSE)="N/A",0,VLOOKUP($A27,'Ex Post LI &amp; Eligibility Stats'!$A$6:$N$15,G$4,FALSE)*E27/1000))</f>
        <v>15.456200000000001</v>
      </c>
      <c r="H27" s="90">
        <v>76503</v>
      </c>
      <c r="I27" s="110">
        <f>IF(H27="","",IF(VLOOKUP($A27, 'Ex Ante LI &amp; Eligibility Stats'!$A$6:$N$16,I$4,FALSE)="N/A",0,VLOOKUP($A27, 'Ex Ante LI &amp; Eligibility Stats'!$A$6:$N$16,I$4,FALSE)*H27/1000))</f>
        <v>6.2952810326499593</v>
      </c>
      <c r="J27" s="111">
        <f>IF(H27="","",IF(VLOOKUP($A27, 'Ex Post LI &amp; Eligibility Stats'!$A$6:$N$15,J$4,FALSE)="N/A",0,VLOOKUP($A27,'Ex Post LI &amp; Eligibility Stats'!$A$6:$N$15,J$4,FALSE)*H27/1000))</f>
        <v>15.300600000000001</v>
      </c>
      <c r="K27" s="90"/>
      <c r="L27" s="110" t="str">
        <f>IF(K27="","",IF(VLOOKUP($A27, 'Ex Ante LI &amp; Eligibility Stats'!$A$6:$N$16,L$4,FALSE)="N/A",0,VLOOKUP($A27, 'Ex Ante LI &amp; Eligibility Stats'!$A$6:$N$16,L$4,FALSE)*K27/1000))</f>
        <v/>
      </c>
      <c r="M27" s="122" t="str">
        <f>IF(K27="","",IF(VLOOKUP($A27, 'Ex Post LI &amp; Eligibility Stats'!$A$6:$N$15,M$4,FALSE)="N/A",0,VLOOKUP($A27,'Ex Post LI &amp; Eligibility Stats'!$A$6:$N$15,M$4,FALSE)*K27/1000))</f>
        <v/>
      </c>
      <c r="N27" s="90"/>
      <c r="O27" s="577" t="str">
        <f>IF(N27="","",IF(VLOOKUP($A27, 'Ex Ante LI &amp; Eligibility Stats'!$A$6:$N$16,O$4,FALSE)="N/A",0,VLOOKUP($A27, 'Ex Ante LI &amp; Eligibility Stats'!$A$6:$N$16,O$4,FALSE)*N27/1000))</f>
        <v/>
      </c>
      <c r="P27" s="124" t="str">
        <f>IF(N27="","",IF(VLOOKUP($A27, 'Ex Post LI &amp; Eligibility Stats'!$A$6:$N$15,P$4,FALSE)="N/A",0,VLOOKUP($A27,'Ex Post LI &amp; Eligibility Stats'!$A$6:$N$15,P$4,FALSE)*N27/1000))</f>
        <v/>
      </c>
      <c r="Q27" s="126"/>
      <c r="R27" s="128" t="str">
        <f>IF(Q27="","",IF(VLOOKUP($A27, 'Ex Ante LI &amp; Eligibility Stats'!$A$6:$N$16,R$4,FALSE)="N/A",0,VLOOKUP($A27, 'Ex Ante LI &amp; Eligibility Stats'!$A$6:$N$16,R$4,FALSE)*Q27/1000))</f>
        <v/>
      </c>
      <c r="S27" s="126" t="str">
        <f>IF(Q27="","",IF(VLOOKUP($A27, 'Ex Post LI &amp; Eligibility Stats'!$A$6:$N$15,S$4,FALSE)="N/A",0,VLOOKUP($A27,'Ex Post LI &amp; Eligibility Stats'!$A$6:$N$15,S$4,FALSE)*Q27/1000))</f>
        <v/>
      </c>
      <c r="T27" s="609" t="s">
        <v>13</v>
      </c>
    </row>
    <row r="28" spans="1:36" s="322" customFormat="1" ht="14.1" customHeight="1" thickBot="1">
      <c r="A28" s="497" t="s">
        <v>24</v>
      </c>
      <c r="B28" s="498">
        <f>SUM(B23:B27)</f>
        <v>225045</v>
      </c>
      <c r="C28" s="499">
        <f>SUM(C23:C27)</f>
        <v>14.915911151303256</v>
      </c>
      <c r="D28" s="500">
        <f>SUM(D23:D27)</f>
        <v>31.837965029400003</v>
      </c>
      <c r="E28" s="498">
        <f t="shared" ref="E28" si="16">IF(E23="","",SUM(E23:E27))</f>
        <v>211014</v>
      </c>
      <c r="F28" s="499">
        <f t="shared" ref="F28" si="17">IF(F23="","",SUM(F23:F27))</f>
        <v>13.175996926005084</v>
      </c>
      <c r="G28" s="500">
        <f t="shared" ref="G28" si="18">IF(G23="","",SUM(G23:G27))</f>
        <v>29.121685239000001</v>
      </c>
      <c r="H28" s="501">
        <f t="shared" ref="H28" si="19">IF(H23="","",SUM(H23:H27))</f>
        <v>209209</v>
      </c>
      <c r="I28" s="499">
        <f t="shared" ref="I28" si="20">IF(I23="","",SUM(I23:I27))</f>
        <v>12.597406668227961</v>
      </c>
      <c r="J28" s="500">
        <f t="shared" ref="J28" si="21">IF(J23="","",SUM(J23:J27))</f>
        <v>28.850052823800002</v>
      </c>
      <c r="K28" s="498" t="str">
        <f t="shared" ref="K28" si="22">IF(K23="","",SUM(K23:K27))</f>
        <v/>
      </c>
      <c r="L28" s="527" t="str">
        <f t="shared" ref="L28" si="23">IF(L23="","",SUM(L23:L27))</f>
        <v/>
      </c>
      <c r="M28" s="528" t="str">
        <f t="shared" ref="M28" si="24">IF(M23="","",SUM(M23:M27))</f>
        <v/>
      </c>
      <c r="N28" s="498" t="str">
        <f t="shared" ref="N28" si="25">IF(N23="","",SUM(N23:N27))</f>
        <v/>
      </c>
      <c r="O28" s="527" t="str">
        <f t="shared" ref="O28" si="26">IF(O23="","",SUM(O23:O27))</f>
        <v/>
      </c>
      <c r="P28" s="528" t="str">
        <f t="shared" ref="P28" si="27">IF(P23="","",SUM(P23:P27))</f>
        <v/>
      </c>
      <c r="Q28" s="498" t="str">
        <f t="shared" ref="Q28" si="28">IF(Q23="","",SUM(Q23:Q27))</f>
        <v/>
      </c>
      <c r="R28" s="501" t="str">
        <f t="shared" ref="R28" si="29">IF(R23="","",SUM(R23:R27))</f>
        <v/>
      </c>
      <c r="S28" s="501" t="str">
        <f t="shared" ref="S28" si="30">IF(S23="","",SUM(S23:S27))</f>
        <v/>
      </c>
      <c r="T28" s="612"/>
      <c r="U28" s="59"/>
      <c r="V28" s="59"/>
      <c r="W28" s="59"/>
      <c r="X28" s="59"/>
      <c r="Y28" s="59"/>
      <c r="Z28" s="59"/>
      <c r="AA28" s="59"/>
      <c r="AB28" s="59"/>
      <c r="AC28" s="59"/>
      <c r="AD28" s="63"/>
      <c r="AE28" s="63"/>
      <c r="AF28" s="63"/>
      <c r="AG28" s="63"/>
      <c r="AH28" s="63"/>
      <c r="AI28" s="63"/>
      <c r="AJ28" s="63"/>
    </row>
    <row r="29" spans="1:36" s="379" customFormat="1" ht="14.25" thickTop="1" thickBot="1">
      <c r="A29" s="386" t="s">
        <v>25</v>
      </c>
      <c r="B29" s="397">
        <f>+B21+B28</f>
        <v>333745</v>
      </c>
      <c r="C29" s="398">
        <f>+C21+C28</f>
        <v>251.16413325130324</v>
      </c>
      <c r="D29" s="401">
        <f>+D21+D28</f>
        <v>365.37063014360001</v>
      </c>
      <c r="E29" s="397">
        <f t="shared" ref="E29" si="31">IFERROR(E21+E28,"")</f>
        <v>318805</v>
      </c>
      <c r="F29" s="398">
        <f t="shared" ref="F29" si="32">IFERROR(F21+F28,"")</f>
        <v>230.83744268600503</v>
      </c>
      <c r="G29" s="401">
        <f t="shared" ref="G29" si="33">IFERROR(G21+G28,"")</f>
        <v>331.5237201178</v>
      </c>
      <c r="H29" s="483">
        <f t="shared" ref="H29" si="34">IFERROR(H21+H28,"")</f>
        <v>316173</v>
      </c>
      <c r="I29" s="398">
        <f t="shared" ref="I29" si="35">IFERROR(I21+I28,"")</f>
        <v>269.0817985682279</v>
      </c>
      <c r="J29" s="401">
        <f t="shared" ref="J29" si="36">IFERROR(J21+J28,"")</f>
        <v>361.5120233188</v>
      </c>
      <c r="K29" s="397" t="str">
        <f t="shared" ref="K29" si="37">IFERROR(K21+K28,"")</f>
        <v/>
      </c>
      <c r="L29" s="525" t="str">
        <f t="shared" ref="L29" si="38">IFERROR(L21+L28,"")</f>
        <v/>
      </c>
      <c r="M29" s="529" t="str">
        <f t="shared" ref="M29" si="39">IFERROR(M21+M28,"")</f>
        <v/>
      </c>
      <c r="N29" s="397" t="str">
        <f t="shared" ref="N29" si="40">IFERROR(N21+N28,"")</f>
        <v/>
      </c>
      <c r="O29" s="525" t="str">
        <f t="shared" ref="O29" si="41">IFERROR(O21+O28,"")</f>
        <v/>
      </c>
      <c r="P29" s="529" t="str">
        <f t="shared" ref="P29" si="42">IFERROR(P21+P28,"")</f>
        <v/>
      </c>
      <c r="Q29" s="397" t="str">
        <f t="shared" ref="Q29" si="43">IFERROR(Q21+Q28,"")</f>
        <v/>
      </c>
      <c r="R29" s="525" t="str">
        <f t="shared" ref="R29" si="44">IFERROR(R21+R28,"")</f>
        <v/>
      </c>
      <c r="S29" s="529" t="str">
        <f t="shared" ref="S29" si="45">IFERROR(S21+S28,"")</f>
        <v/>
      </c>
      <c r="T29" s="381"/>
      <c r="U29" s="380"/>
      <c r="V29" s="380"/>
      <c r="W29" s="380"/>
      <c r="X29" s="380"/>
      <c r="Y29" s="380"/>
      <c r="Z29" s="380"/>
      <c r="AA29" s="380"/>
      <c r="AB29" s="380"/>
      <c r="AC29" s="380"/>
      <c r="AD29" s="602"/>
      <c r="AE29" s="602"/>
      <c r="AF29" s="602"/>
      <c r="AG29" s="602"/>
      <c r="AH29" s="602"/>
      <c r="AI29" s="602"/>
      <c r="AJ29" s="602"/>
    </row>
    <row r="30" spans="1:36" ht="13.5" thickTop="1">
      <c r="A30" s="175"/>
      <c r="B30" s="127"/>
      <c r="C30" s="61"/>
      <c r="D30" s="61"/>
      <c r="E30" s="62"/>
      <c r="F30" s="61"/>
      <c r="G30" s="61"/>
      <c r="H30" s="61"/>
      <c r="I30" s="61"/>
      <c r="J30" s="61"/>
      <c r="K30" s="62"/>
      <c r="L30" s="63"/>
      <c r="M30" s="63"/>
      <c r="N30" s="62"/>
      <c r="O30" s="62"/>
      <c r="P30" s="62"/>
      <c r="Q30" s="71"/>
      <c r="R30" s="72"/>
      <c r="S30" s="72"/>
      <c r="T30" s="613"/>
    </row>
    <row r="31" spans="1:36" s="322" customFormat="1" ht="12.75" hidden="1" customHeight="1">
      <c r="A31" s="175"/>
      <c r="B31" s="127"/>
      <c r="C31" s="61">
        <f>C4+6</f>
        <v>8</v>
      </c>
      <c r="D31" s="61">
        <f>D4+6</f>
        <v>8</v>
      </c>
      <c r="E31" s="62"/>
      <c r="F31" s="61">
        <f>F4+6</f>
        <v>9</v>
      </c>
      <c r="G31" s="61">
        <f>G4+6</f>
        <v>9</v>
      </c>
      <c r="H31" s="61"/>
      <c r="I31" s="61">
        <f>I4+6</f>
        <v>10</v>
      </c>
      <c r="J31" s="61">
        <f>J4+6</f>
        <v>10</v>
      </c>
      <c r="K31" s="62"/>
      <c r="L31" s="63">
        <f>L4+6</f>
        <v>11</v>
      </c>
      <c r="M31" s="63">
        <f>M4+6</f>
        <v>11</v>
      </c>
      <c r="N31" s="62"/>
      <c r="O31" s="62">
        <f>O4+6</f>
        <v>12</v>
      </c>
      <c r="P31" s="62">
        <f>P4+6</f>
        <v>12</v>
      </c>
      <c r="Q31" s="61"/>
      <c r="R31" s="62">
        <f>R4+6</f>
        <v>13</v>
      </c>
      <c r="S31" s="62">
        <f>S4+6</f>
        <v>13</v>
      </c>
      <c r="T31" s="613"/>
      <c r="U31" s="63"/>
      <c r="V31" s="63"/>
      <c r="W31" s="63"/>
      <c r="X31" s="63"/>
      <c r="Y31" s="63"/>
      <c r="Z31" s="63"/>
      <c r="AA31" s="63"/>
      <c r="AB31" s="63"/>
      <c r="AC31" s="63"/>
      <c r="AD31" s="63"/>
      <c r="AE31" s="63"/>
      <c r="AF31" s="63"/>
      <c r="AG31" s="63"/>
      <c r="AH31" s="63"/>
      <c r="AI31" s="63"/>
      <c r="AJ31" s="63"/>
    </row>
    <row r="32" spans="1:36" ht="11.25" customHeight="1">
      <c r="A32" s="173"/>
      <c r="B32" s="913" t="s">
        <v>26</v>
      </c>
      <c r="C32" s="914"/>
      <c r="D32" s="915"/>
      <c r="E32" s="913" t="s">
        <v>27</v>
      </c>
      <c r="F32" s="914"/>
      <c r="G32" s="915"/>
      <c r="H32" s="913" t="s">
        <v>28</v>
      </c>
      <c r="I32" s="914"/>
      <c r="J32" s="915"/>
      <c r="K32" s="913" t="s">
        <v>29</v>
      </c>
      <c r="L32" s="914"/>
      <c r="M32" s="915"/>
      <c r="N32" s="913" t="s">
        <v>30</v>
      </c>
      <c r="O32" s="914"/>
      <c r="P32" s="915"/>
      <c r="Q32" s="913" t="s">
        <v>31</v>
      </c>
      <c r="R32" s="914"/>
      <c r="S32" s="914"/>
      <c r="T32" s="604"/>
    </row>
    <row r="33" spans="1:36" s="56" customFormat="1" ht="55.5" customHeight="1">
      <c r="A33" s="174" t="s">
        <v>271</v>
      </c>
      <c r="B33" s="378" t="s">
        <v>210</v>
      </c>
      <c r="C33" s="378" t="s">
        <v>253</v>
      </c>
      <c r="D33" s="378" t="s">
        <v>254</v>
      </c>
      <c r="E33" s="378" t="s">
        <v>210</v>
      </c>
      <c r="F33" s="378" t="s">
        <v>253</v>
      </c>
      <c r="G33" s="378" t="s">
        <v>254</v>
      </c>
      <c r="H33" s="378" t="s">
        <v>210</v>
      </c>
      <c r="I33" s="378" t="s">
        <v>253</v>
      </c>
      <c r="J33" s="378" t="s">
        <v>254</v>
      </c>
      <c r="K33" s="378" t="s">
        <v>210</v>
      </c>
      <c r="L33" s="378" t="s">
        <v>253</v>
      </c>
      <c r="M33" s="378" t="s">
        <v>254</v>
      </c>
      <c r="N33" s="378" t="s">
        <v>210</v>
      </c>
      <c r="O33" s="378" t="s">
        <v>253</v>
      </c>
      <c r="P33" s="378" t="s">
        <v>254</v>
      </c>
      <c r="Q33" s="378" t="s">
        <v>210</v>
      </c>
      <c r="R33" s="378" t="s">
        <v>253</v>
      </c>
      <c r="S33" s="378" t="s">
        <v>254</v>
      </c>
      <c r="T33" s="605" t="s">
        <v>359</v>
      </c>
      <c r="U33" s="601"/>
      <c r="V33" s="601"/>
      <c r="W33" s="601"/>
      <c r="X33" s="601"/>
      <c r="Y33" s="601"/>
      <c r="Z33" s="601"/>
      <c r="AA33" s="601"/>
      <c r="AB33" s="601"/>
      <c r="AC33" s="601"/>
      <c r="AD33" s="601"/>
      <c r="AE33" s="601"/>
      <c r="AF33" s="601"/>
      <c r="AG33" s="601"/>
      <c r="AH33" s="601"/>
      <c r="AI33" s="601"/>
      <c r="AJ33" s="601"/>
    </row>
    <row r="34" spans="1:36" s="56" customFormat="1" ht="14.25">
      <c r="A34" s="366" t="s">
        <v>263</v>
      </c>
      <c r="B34" s="359"/>
      <c r="C34" s="359"/>
      <c r="D34" s="555"/>
      <c r="E34" s="359"/>
      <c r="F34" s="359"/>
      <c r="G34" s="555"/>
      <c r="H34" s="359"/>
      <c r="I34" s="359"/>
      <c r="J34" s="555"/>
      <c r="K34" s="359"/>
      <c r="L34" s="359"/>
      <c r="M34" s="365"/>
      <c r="N34" s="359"/>
      <c r="O34" s="359"/>
      <c r="P34" s="555"/>
      <c r="Q34" s="359"/>
      <c r="R34" s="359"/>
      <c r="S34" s="555"/>
      <c r="T34" s="606"/>
      <c r="U34" s="601"/>
      <c r="V34" s="601"/>
      <c r="W34" s="601"/>
      <c r="X34" s="601"/>
      <c r="Y34" s="601"/>
      <c r="Z34" s="601"/>
      <c r="AA34" s="601"/>
      <c r="AB34" s="601"/>
      <c r="AC34" s="601"/>
      <c r="AD34" s="601"/>
      <c r="AE34" s="601"/>
      <c r="AF34" s="601"/>
      <c r="AG34" s="601"/>
      <c r="AH34" s="601"/>
      <c r="AI34" s="601"/>
      <c r="AJ34" s="601"/>
    </row>
    <row r="35" spans="1:36" s="56" customFormat="1" ht="15">
      <c r="A35" s="392" t="s">
        <v>250</v>
      </c>
      <c r="B35" s="359"/>
      <c r="C35" s="359"/>
      <c r="D35" s="365"/>
      <c r="E35" s="359"/>
      <c r="F35" s="359"/>
      <c r="G35" s="365"/>
      <c r="H35" s="359"/>
      <c r="I35" s="359"/>
      <c r="J35" s="365"/>
      <c r="K35" s="359"/>
      <c r="L35" s="359"/>
      <c r="M35" s="365"/>
      <c r="N35" s="359"/>
      <c r="O35" s="359"/>
      <c r="P35" s="365"/>
      <c r="Q35" s="359"/>
      <c r="R35" s="359"/>
      <c r="S35" s="365"/>
      <c r="T35" s="365"/>
      <c r="U35" s="601"/>
      <c r="V35" s="601"/>
      <c r="W35" s="601"/>
      <c r="X35" s="601"/>
      <c r="Y35" s="601"/>
      <c r="Z35" s="601"/>
      <c r="AA35" s="601"/>
      <c r="AB35" s="601"/>
      <c r="AC35" s="601"/>
      <c r="AD35" s="601"/>
      <c r="AE35" s="601"/>
      <c r="AF35" s="601"/>
      <c r="AG35" s="601"/>
      <c r="AH35" s="601"/>
      <c r="AI35" s="601"/>
      <c r="AJ35" s="601"/>
    </row>
    <row r="36" spans="1:36" s="56" customFormat="1" ht="15">
      <c r="A36" s="393" t="s">
        <v>252</v>
      </c>
      <c r="B36" s="389"/>
      <c r="C36" s="119"/>
      <c r="D36" s="121"/>
      <c r="E36" s="389"/>
      <c r="F36" s="119"/>
      <c r="G36" s="121"/>
      <c r="H36" s="389"/>
      <c r="I36" s="119"/>
      <c r="J36" s="121"/>
      <c r="K36" s="389"/>
      <c r="L36" s="119"/>
      <c r="M36" s="121"/>
      <c r="N36" s="389"/>
      <c r="O36" s="119"/>
      <c r="P36" s="121"/>
      <c r="Q36" s="705"/>
      <c r="R36" s="706"/>
      <c r="S36" s="707"/>
      <c r="T36" s="607" t="s">
        <v>13</v>
      </c>
      <c r="U36" s="601"/>
      <c r="V36" s="601"/>
      <c r="W36" s="601"/>
      <c r="X36" s="601"/>
      <c r="Y36" s="601"/>
      <c r="Z36" s="601"/>
      <c r="AA36" s="601"/>
      <c r="AB36" s="601"/>
      <c r="AC36" s="601"/>
      <c r="AD36" s="601"/>
      <c r="AE36" s="601"/>
      <c r="AF36" s="601"/>
      <c r="AG36" s="601"/>
      <c r="AH36" s="601"/>
      <c r="AI36" s="601"/>
      <c r="AJ36" s="601"/>
    </row>
    <row r="37" spans="1:36" s="56" customFormat="1" ht="15">
      <c r="A37" s="394" t="s">
        <v>150</v>
      </c>
      <c r="B37" s="391"/>
      <c r="C37" s="120"/>
      <c r="D37" s="122"/>
      <c r="E37" s="391"/>
      <c r="F37" s="120"/>
      <c r="G37" s="122"/>
      <c r="H37" s="391"/>
      <c r="I37" s="120"/>
      <c r="J37" s="122"/>
      <c r="K37" s="391"/>
      <c r="L37" s="120"/>
      <c r="M37" s="122"/>
      <c r="N37" s="391"/>
      <c r="O37" s="120"/>
      <c r="P37" s="122"/>
      <c r="Q37" s="708"/>
      <c r="R37" s="709"/>
      <c r="S37" s="710"/>
      <c r="T37" s="530" t="s">
        <v>13</v>
      </c>
      <c r="U37" s="601"/>
      <c r="V37" s="601"/>
      <c r="W37" s="601"/>
      <c r="X37" s="601"/>
      <c r="Y37" s="601"/>
      <c r="Z37" s="601"/>
      <c r="AA37" s="601"/>
      <c r="AB37" s="601"/>
      <c r="AC37" s="601"/>
      <c r="AD37" s="601"/>
      <c r="AE37" s="601"/>
      <c r="AF37" s="601"/>
      <c r="AG37" s="601"/>
      <c r="AH37" s="601"/>
      <c r="AI37" s="601"/>
      <c r="AJ37" s="601"/>
    </row>
    <row r="38" spans="1:36" s="56" customFormat="1" ht="15">
      <c r="A38" s="392" t="s">
        <v>249</v>
      </c>
      <c r="B38" s="359"/>
      <c r="C38" s="359"/>
      <c r="D38" s="365"/>
      <c r="E38" s="359"/>
      <c r="F38" s="359"/>
      <c r="G38" s="365"/>
      <c r="H38" s="359"/>
      <c r="I38" s="359"/>
      <c r="J38" s="365"/>
      <c r="K38" s="359"/>
      <c r="L38" s="359"/>
      <c r="M38" s="365"/>
      <c r="N38" s="359"/>
      <c r="O38" s="359"/>
      <c r="P38" s="365"/>
      <c r="Q38" s="359"/>
      <c r="R38" s="359"/>
      <c r="S38" s="365"/>
      <c r="T38" s="606"/>
      <c r="U38" s="601"/>
      <c r="V38" s="601"/>
      <c r="W38" s="601"/>
      <c r="X38" s="601"/>
      <c r="Y38" s="601"/>
      <c r="Z38" s="601"/>
      <c r="AA38" s="601"/>
      <c r="AB38" s="601"/>
      <c r="AC38" s="601"/>
      <c r="AD38" s="601"/>
      <c r="AE38" s="601"/>
      <c r="AF38" s="601"/>
      <c r="AG38" s="601"/>
      <c r="AH38" s="601"/>
      <c r="AI38" s="601"/>
      <c r="AJ38" s="601"/>
    </row>
    <row r="39" spans="1:36" s="56" customFormat="1" ht="15">
      <c r="A39" s="393" t="s">
        <v>252</v>
      </c>
      <c r="B39" s="389"/>
      <c r="C39" s="119"/>
      <c r="D39" s="121"/>
      <c r="E39" s="389"/>
      <c r="F39" s="119"/>
      <c r="G39" s="121"/>
      <c r="H39" s="389"/>
      <c r="I39" s="119"/>
      <c r="J39" s="121"/>
      <c r="K39" s="389"/>
      <c r="L39" s="119"/>
      <c r="M39" s="121"/>
      <c r="N39" s="389"/>
      <c r="O39" s="119"/>
      <c r="P39" s="121"/>
      <c r="Q39" s="705"/>
      <c r="R39" s="706"/>
      <c r="S39" s="707"/>
      <c r="T39" s="607" t="s">
        <v>13</v>
      </c>
      <c r="U39" s="601"/>
      <c r="V39" s="601"/>
      <c r="W39" s="601"/>
      <c r="X39" s="601"/>
      <c r="Y39" s="601"/>
      <c r="Z39" s="601"/>
      <c r="AA39" s="601"/>
      <c r="AB39" s="601"/>
      <c r="AC39" s="601"/>
      <c r="AD39" s="601"/>
      <c r="AE39" s="601"/>
      <c r="AF39" s="601"/>
      <c r="AG39" s="601"/>
      <c r="AH39" s="601"/>
      <c r="AI39" s="601"/>
      <c r="AJ39" s="601"/>
    </row>
    <row r="40" spans="1:36" s="56" customFormat="1" ht="15">
      <c r="A40" s="394" t="s">
        <v>150</v>
      </c>
      <c r="B40" s="391"/>
      <c r="C40" s="120"/>
      <c r="D40" s="122"/>
      <c r="E40" s="391"/>
      <c r="F40" s="120"/>
      <c r="G40" s="122"/>
      <c r="H40" s="391"/>
      <c r="I40" s="120"/>
      <c r="J40" s="122"/>
      <c r="K40" s="391"/>
      <c r="L40" s="120"/>
      <c r="M40" s="122"/>
      <c r="N40" s="391"/>
      <c r="O40" s="120"/>
      <c r="P40" s="122"/>
      <c r="Q40" s="708"/>
      <c r="R40" s="709"/>
      <c r="S40" s="710"/>
      <c r="T40" s="530" t="s">
        <v>13</v>
      </c>
      <c r="U40" s="601"/>
      <c r="V40" s="601"/>
      <c r="W40" s="601"/>
      <c r="X40" s="601"/>
      <c r="Y40" s="601"/>
      <c r="Z40" s="601"/>
      <c r="AA40" s="601"/>
      <c r="AB40" s="601"/>
      <c r="AC40" s="601"/>
      <c r="AD40" s="601"/>
      <c r="AE40" s="601"/>
      <c r="AF40" s="601"/>
      <c r="AG40" s="601"/>
      <c r="AH40" s="601"/>
      <c r="AI40" s="601"/>
      <c r="AJ40" s="601"/>
    </row>
    <row r="41" spans="1:36" ht="14.1" customHeight="1">
      <c r="A41" s="366" t="s">
        <v>380</v>
      </c>
      <c r="B41" s="359"/>
      <c r="C41" s="359"/>
      <c r="D41" s="395"/>
      <c r="E41" s="359"/>
      <c r="F41" s="359"/>
      <c r="G41" s="365"/>
      <c r="H41" s="364"/>
      <c r="I41" s="359"/>
      <c r="J41" s="365"/>
      <c r="K41" s="364"/>
      <c r="L41" s="359"/>
      <c r="M41" s="395"/>
      <c r="N41" s="359"/>
      <c r="O41" s="359"/>
      <c r="P41" s="395"/>
      <c r="Q41" s="359"/>
      <c r="R41" s="359"/>
      <c r="S41" s="395"/>
      <c r="T41" s="614"/>
    </row>
    <row r="42" spans="1:36" ht="14.25" customHeight="1">
      <c r="A42" s="170" t="s">
        <v>32</v>
      </c>
      <c r="B42" s="628"/>
      <c r="C42" s="108" t="str">
        <f>IF(B42="","",IF(VLOOKUP($A42, 'Ex Ante LI &amp; Eligibility Stats'!$A$6:$N$16,C$31,FALSE)="N/A",0,VLOOKUP($A42, 'Ex Ante LI &amp; Eligibility Stats'!$A$6:$N$16,C$31,FALSE)*B42/1000))</f>
        <v/>
      </c>
      <c r="D42" s="109" t="str">
        <f>IF(B42="","",IF(VLOOKUP($A42, 'Ex Post LI &amp; Eligibility Stats'!$A$6:$N$15,D$31,FALSE)="N/A",0,VLOOKUP($A42,'Ex Post LI &amp; Eligibility Stats'!$A$6:$N$15,D$31,FALSE)*B42/1000))</f>
        <v/>
      </c>
      <c r="E42" s="127"/>
      <c r="F42" s="108" t="str">
        <f>IF(E42="","",IF(VLOOKUP($A42, 'Ex Ante LI &amp; Eligibility Stats'!$A$6:$N$16,F$31,FALSE)="N/A",0,VLOOKUP($A42, 'Ex Ante LI &amp; Eligibility Stats'!$A$6:$N$16,F$31,FALSE)*E42/1000))</f>
        <v/>
      </c>
      <c r="G42" s="109" t="str">
        <f>IF(E42="","",IF(VLOOKUP($A42, 'Ex Post LI &amp; Eligibility Stats'!$A$6:$N$15,G$31,FALSE)="N/A",0,VLOOKUP($A42,'Ex Post LI &amp; Eligibility Stats'!$A$6:$N$15,G$31,FALSE)*E42/1000))</f>
        <v/>
      </c>
      <c r="H42" s="57"/>
      <c r="I42" s="108" t="str">
        <f>IF(H42="","",IF(VLOOKUP($A42, 'Ex Ante LI &amp; Eligibility Stats'!$A$6:$N$16,I$31,FALSE)="N/A",0,VLOOKUP($A42, 'Ex Ante LI &amp; Eligibility Stats'!$A$6:$N$16,I$31,FALSE)*H42/1000))</f>
        <v/>
      </c>
      <c r="J42" s="109" t="str">
        <f>IF(H42="","",IF(VLOOKUP($A42, 'Ex Post LI &amp; Eligibility Stats'!$A$6:$N$15,J$31,FALSE)="N/A",0,VLOOKUP($A42,'Ex Post LI &amp; Eligibility Stats'!$A$6:$N$15,J$31,FALSE)*H42/1000))</f>
        <v/>
      </c>
      <c r="K42" s="368"/>
      <c r="L42" s="119" t="str">
        <f>IF(K42="","",IF(VLOOKUP($A42, 'Ex Ante LI &amp; Eligibility Stats'!$A$6:$N$16,L$31,FALSE)="N/A",0,VLOOKUP($A42, 'Ex Ante LI &amp; Eligibility Stats'!$A$6:$N$16,L$31,FALSE)*K42/1000))</f>
        <v/>
      </c>
      <c r="M42" s="121" t="str">
        <f>IF(K42="","",IF(VLOOKUP($A42, 'Ex Post LI &amp; Eligibility Stats'!$A$6:$N$15,M$31,FALSE)="N/A",0,VLOOKUP($A42,'Ex Post LI &amp; Eligibility Stats'!$A$6:$N$15,M$31,FALSE)*K42/1000))</f>
        <v/>
      </c>
      <c r="N42" s="171"/>
      <c r="O42" s="119" t="str">
        <f>IF(N42="","",IF(VLOOKUP($A42, 'Ex Ante LI &amp; Eligibility Stats'!$A$6:$N$16,O$31,FALSE)="N/A",0,VLOOKUP($A42, 'Ex Ante LI &amp; Eligibility Stats'!$A$6:$N$16,O$31,FALSE)*N42/1000))</f>
        <v/>
      </c>
      <c r="P42" s="121" t="str">
        <f>IF(N42="","",IF(VLOOKUP($A42, 'Ex Post LI &amp; Eligibility Stats'!$A$6:$N$15,P$31,FALSE)="N/A",0,VLOOKUP($A42,'Ex Post LI &amp; Eligibility Stats'!$A$6:$N$15,P$31,FALSE)*N42/1000))</f>
        <v/>
      </c>
      <c r="Q42" s="367"/>
      <c r="R42" s="119" t="str">
        <f>IF(Q42="","",IF(VLOOKUP($A42, 'Ex Ante LI &amp; Eligibility Stats'!$A$6:$N$16,R$31,FALSE)="N/A",0,VLOOKUP($A42, 'Ex Ante LI &amp; Eligibility Stats'!$A$6:$N$16,R$31,FALSE)*Q42/1000))</f>
        <v/>
      </c>
      <c r="S42" s="121" t="str">
        <f>IF(Q42="","",IF(VLOOKUP($A42, 'Ex Post LI &amp; Eligibility Stats'!$A$6:$N$15,S$31,FALSE)="N/A",0,VLOOKUP($A42,'Ex Post LI &amp; Eligibility Stats'!$A$6:$N$15,S$31,FALSE)*Q42/1000))</f>
        <v/>
      </c>
      <c r="T42" s="608">
        <v>10935</v>
      </c>
    </row>
    <row r="43" spans="1:36" ht="14.85" customHeight="1">
      <c r="A43" s="170" t="s">
        <v>12</v>
      </c>
      <c r="B43" s="182"/>
      <c r="C43" s="108" t="str">
        <f>IF(B43="","",IF(VLOOKUP($A43, 'Ex Ante LI &amp; Eligibility Stats'!$A$6:$N$16,C$31,FALSE)="N/A",0,VLOOKUP($A43, 'Ex Ante LI &amp; Eligibility Stats'!$A$6:$N$16,C$31,FALSE)*B43/1000))</f>
        <v/>
      </c>
      <c r="D43" s="109" t="str">
        <f>IF(B43="","",IF(VLOOKUP($A43, 'Ex Post LI &amp; Eligibility Stats'!$A$6:$N$15,D$31,FALSE)="N/A",0,VLOOKUP($A43,'Ex Post LI &amp; Eligibility Stats'!$A$6:$N$15,D$31,FALSE)*B43/1000))</f>
        <v/>
      </c>
      <c r="E43" s="127"/>
      <c r="F43" s="108" t="str">
        <f>IF(E43="","",IF(VLOOKUP($A43, 'Ex Ante LI &amp; Eligibility Stats'!$A$6:$N$16,F$31,FALSE)="N/A",0,VLOOKUP($A43, 'Ex Ante LI &amp; Eligibility Stats'!$A$6:$N$16,F$31,FALSE)*E43/1000))</f>
        <v/>
      </c>
      <c r="G43" s="109" t="str">
        <f>IF(E43="","",IF(VLOOKUP($A43, 'Ex Post LI &amp; Eligibility Stats'!$A$6:$N$15,G$31,FALSE)="N/A",0,VLOOKUP($A43,'Ex Post LI &amp; Eligibility Stats'!$A$6:$N$15,G$31,FALSE)*E43/1000))</f>
        <v/>
      </c>
      <c r="H43" s="57"/>
      <c r="I43" s="108" t="str">
        <f>IF(H43="","",IF(VLOOKUP($A43, 'Ex Ante LI &amp; Eligibility Stats'!$A$6:$N$16,I$31,FALSE)="N/A",0,VLOOKUP($A43, 'Ex Ante LI &amp; Eligibility Stats'!$A$6:$N$16,I$31,FALSE)*H43/1000))</f>
        <v/>
      </c>
      <c r="J43" s="109" t="str">
        <f>IF(H43="","",IF(VLOOKUP($A43, 'Ex Post LI &amp; Eligibility Stats'!$A$6:$N$15,J$31,FALSE)="N/A",0,VLOOKUP($A43,'Ex Post LI &amp; Eligibility Stats'!$A$6:$N$15,J$31,FALSE)*H43/1000))</f>
        <v/>
      </c>
      <c r="K43" s="57"/>
      <c r="L43" s="119" t="str">
        <f>IF(K43="","",IF(VLOOKUP($A43, 'Ex Ante LI &amp; Eligibility Stats'!$A$6:$N$16,L$31,FALSE)="N/A",0,VLOOKUP($A43, 'Ex Ante LI &amp; Eligibility Stats'!$A$6:$N$16,L$31,FALSE)*K43/1000))</f>
        <v/>
      </c>
      <c r="M43" s="121" t="str">
        <f>IF(K43="","",IF(VLOOKUP($A43, 'Ex Post LI &amp; Eligibility Stats'!$A$6:$N$15,M$31,FALSE)="N/A",0,VLOOKUP($A43,'Ex Post LI &amp; Eligibility Stats'!$A$6:$N$15,M$31,FALSE)*K43/1000))</f>
        <v/>
      </c>
      <c r="N43" s="57"/>
      <c r="O43" s="119" t="str">
        <f>IF(N43="","",IF(VLOOKUP($A43, 'Ex Ante LI &amp; Eligibility Stats'!$A$6:$N$16,O$31,FALSE)="N/A",0,VLOOKUP($A43, 'Ex Ante LI &amp; Eligibility Stats'!$A$6:$N$16,O$31,FALSE)*N43/1000))</f>
        <v/>
      </c>
      <c r="P43" s="121" t="str">
        <f>IF(N43="","",IF(VLOOKUP($A43, 'Ex Post LI &amp; Eligibility Stats'!$A$6:$N$15,P$31,FALSE)="N/A",0,VLOOKUP($A43,'Ex Post LI &amp; Eligibility Stats'!$A$6:$N$15,P$31,FALSE)*N43/1000))</f>
        <v/>
      </c>
      <c r="Q43" s="89"/>
      <c r="R43" s="119" t="str">
        <f>IF(Q43="","",IF(VLOOKUP($A43, 'Ex Ante LI &amp; Eligibility Stats'!$A$6:$N$16,R$31,FALSE)="N/A",0,VLOOKUP($A43, 'Ex Ante LI &amp; Eligibility Stats'!$A$6:$N$16,R$31,FALSE)*Q43/1000))</f>
        <v/>
      </c>
      <c r="S43" s="121" t="str">
        <f>IF(Q43="","",IF(VLOOKUP($A43, 'Ex Post LI &amp; Eligibility Stats'!$A$6:$N$15,S$31,FALSE)="N/A",0,VLOOKUP($A43,'Ex Post LI &amp; Eligibility Stats'!$A$6:$N$15,S$31,FALSE)*Q43/1000))</f>
        <v/>
      </c>
      <c r="T43" s="609" t="s">
        <v>13</v>
      </c>
    </row>
    <row r="44" spans="1:36" ht="15" customHeight="1">
      <c r="A44" s="170" t="s">
        <v>14</v>
      </c>
      <c r="B44" s="209"/>
      <c r="C44" s="108" t="str">
        <f>IF(B44="","",IF(VLOOKUP($A44, 'Ex Ante LI &amp; Eligibility Stats'!$A$6:$N$16,C$31,FALSE)="N/A",0,VLOOKUP($A44, 'Ex Ante LI &amp; Eligibility Stats'!$A$6:$N$16,C$31,FALSE)*B44/1000))</f>
        <v/>
      </c>
      <c r="D44" s="109" t="str">
        <f>IF(B44="","",IF(VLOOKUP($A44, 'Ex Post LI &amp; Eligibility Stats'!$A$6:$N$15,D$31,FALSE)="N/A",0,VLOOKUP($A44,'Ex Post LI &amp; Eligibility Stats'!$A$6:$N$15,D$31,FALSE)*B44/1000))</f>
        <v/>
      </c>
      <c r="E44" s="209"/>
      <c r="F44" s="108" t="str">
        <f>IF(E44="","",IF(VLOOKUP($A44, 'Ex Ante LI &amp; Eligibility Stats'!$A$6:$N$16,F$31,FALSE)="N/A",0,VLOOKUP($A44, 'Ex Ante LI &amp; Eligibility Stats'!$A$6:$N$16,F$31,FALSE)*E44/1000))</f>
        <v/>
      </c>
      <c r="G44" s="109" t="str">
        <f>IF(E44="","",IF(VLOOKUP($A44, 'Ex Post LI &amp; Eligibility Stats'!$A$6:$N$15,G$31,FALSE)="N/A",0,VLOOKUP($A44,'Ex Post LI &amp; Eligibility Stats'!$A$6:$N$15,G$31,FALSE)*E44/1000))</f>
        <v/>
      </c>
      <c r="H44" s="209"/>
      <c r="I44" s="108" t="str">
        <f>IF(H44="","",IF(VLOOKUP($A44, 'Ex Ante LI &amp; Eligibility Stats'!$A$6:$N$16,I$31,FALSE)="N/A",0,VLOOKUP($A44, 'Ex Ante LI &amp; Eligibility Stats'!$A$6:$N$16,I$31,FALSE)*H44/1000))</f>
        <v/>
      </c>
      <c r="J44" s="109" t="str">
        <f>IF(H44="","",IF(VLOOKUP($A44, 'Ex Post LI &amp; Eligibility Stats'!$A$6:$N$15,J$31,FALSE)="N/A",0,VLOOKUP($A44,'Ex Post LI &amp; Eligibility Stats'!$A$6:$N$15,J$31,FALSE)*H44/1000))</f>
        <v/>
      </c>
      <c r="K44" s="209"/>
      <c r="L44" s="119" t="str">
        <f>IF(K44="","",IF(VLOOKUP($A44, 'Ex Ante LI &amp; Eligibility Stats'!$A$6:$N$16,L$31,FALSE)="N/A",0,VLOOKUP($A44, 'Ex Ante LI &amp; Eligibility Stats'!$A$6:$N$16,L$31,FALSE)*K44/1000))</f>
        <v/>
      </c>
      <c r="M44" s="121" t="str">
        <f>IF(K44="","",IF(VLOOKUP($A44, 'Ex Post LI &amp; Eligibility Stats'!$A$6:$N$15,M$31,FALSE)="N/A",0,VLOOKUP($A44,'Ex Post LI &amp; Eligibility Stats'!$A$6:$N$15,M$31,FALSE)*K44/1000))</f>
        <v/>
      </c>
      <c r="N44" s="209"/>
      <c r="O44" s="119" t="str">
        <f>IF(N44="","",IF(VLOOKUP($A44, 'Ex Ante LI &amp; Eligibility Stats'!$A$6:$N$16,O$31,FALSE)="N/A",0,VLOOKUP($A44, 'Ex Ante LI &amp; Eligibility Stats'!$A$6:$N$16,O$31,FALSE)*N44/1000))</f>
        <v/>
      </c>
      <c r="P44" s="121" t="str">
        <f>IF(N44="","",IF(VLOOKUP($A44, 'Ex Post LI &amp; Eligibility Stats'!$A$6:$N$15,P$31,FALSE)="N/A",0,VLOOKUP($A44,'Ex Post LI &amp; Eligibility Stats'!$A$6:$N$15,P$31,FALSE)*N44/1000))</f>
        <v/>
      </c>
      <c r="Q44" s="89"/>
      <c r="R44" s="119" t="str">
        <f>IF(Q44="","",IF(VLOOKUP($A44, 'Ex Ante LI &amp; Eligibility Stats'!$A$6:$N$16,R$31,FALSE)="N/A",0,VLOOKUP($A44, 'Ex Ante LI &amp; Eligibility Stats'!$A$6:$N$16,R$31,FALSE)*Q44/1000))</f>
        <v/>
      </c>
      <c r="S44" s="121" t="str">
        <f>IF(Q44="","",IF(VLOOKUP($A44, 'Ex Post LI &amp; Eligibility Stats'!$A$6:$N$15,S$31,FALSE)="N/A",0,VLOOKUP($A44,'Ex Post LI &amp; Eligibility Stats'!$A$6:$N$15,S$31,FALSE)*Q44/1000))</f>
        <v/>
      </c>
      <c r="T44" s="609" t="s">
        <v>13</v>
      </c>
    </row>
    <row r="45" spans="1:36" ht="13.5" customHeight="1">
      <c r="A45" s="388" t="s">
        <v>15</v>
      </c>
      <c r="B45" s="182"/>
      <c r="C45" s="108" t="str">
        <f>IF(B45="","",IF(VLOOKUP($A45, 'Ex Ante LI &amp; Eligibility Stats'!$A$6:$N$16,C$31,FALSE)="N/A",0,VLOOKUP($A45, 'Ex Ante LI &amp; Eligibility Stats'!$A$6:$N$16,C$31,FALSE)*B45/1000))</f>
        <v/>
      </c>
      <c r="D45" s="109" t="str">
        <f>IF(B45="","",IF(VLOOKUP($A45, 'Ex Post LI &amp; Eligibility Stats'!$A$6:$N$15,D$31,FALSE)="N/A",0,VLOOKUP($A45,'Ex Post LI &amp; Eligibility Stats'!$A$6:$N$15,D$31,FALSE)*B45/1000))</f>
        <v/>
      </c>
      <c r="E45" s="127"/>
      <c r="F45" s="108" t="str">
        <f>IF(E45="","",IF(VLOOKUP($A45, 'Ex Ante LI &amp; Eligibility Stats'!$A$6:$N$16,F$31,FALSE)="N/A",0,VLOOKUP($A45, 'Ex Ante LI &amp; Eligibility Stats'!$A$6:$N$16,F$31,FALSE)*E45/1000))</f>
        <v/>
      </c>
      <c r="G45" s="109" t="str">
        <f>IF(E45="","",IF(VLOOKUP($A45, 'Ex Post LI &amp; Eligibility Stats'!$A$6:$N$15,G$31,FALSE)="N/A",0,VLOOKUP($A45,'Ex Post LI &amp; Eligibility Stats'!$A$6:$N$15,G$31,FALSE)*E45/1000))</f>
        <v/>
      </c>
      <c r="H45" s="57"/>
      <c r="I45" s="108" t="str">
        <f>IF(H45="","",IF(VLOOKUP($A45, 'Ex Ante LI &amp; Eligibility Stats'!$A$6:$N$16,I$31,FALSE)="N/A",0,VLOOKUP($A45, 'Ex Ante LI &amp; Eligibility Stats'!$A$6:$N$16,I$31,FALSE)*H45/1000))</f>
        <v/>
      </c>
      <c r="J45" s="109" t="str">
        <f>IF(H45="","",IF(VLOOKUP($A45, 'Ex Post LI &amp; Eligibility Stats'!$A$6:$N$15,J$31,FALSE)="N/A",0,VLOOKUP($A45,'Ex Post LI &amp; Eligibility Stats'!$A$6:$N$15,J$31,FALSE)*H45/1000))</f>
        <v/>
      </c>
      <c r="K45" s="57"/>
      <c r="L45" s="119" t="str">
        <f>IF(K45="","",IF(VLOOKUP($A45, 'Ex Ante LI &amp; Eligibility Stats'!$A$6:$N$16,L$31,FALSE)="N/A",0,VLOOKUP($A45, 'Ex Ante LI &amp; Eligibility Stats'!$A$6:$N$16,L$31,FALSE)*K45/1000))</f>
        <v/>
      </c>
      <c r="M45" s="121" t="str">
        <f>IF(K45="","",IF(VLOOKUP($A45, 'Ex Post LI &amp; Eligibility Stats'!$A$6:$N$15,M$31,FALSE)="N/A",0,VLOOKUP($A45,'Ex Post LI &amp; Eligibility Stats'!$A$6:$N$15,M$31,FALSE)*K45/1000))</f>
        <v/>
      </c>
      <c r="N45" s="57"/>
      <c r="O45" s="119" t="str">
        <f>IF(N45="","",IF(VLOOKUP($A45, 'Ex Ante LI &amp; Eligibility Stats'!$A$6:$N$16,O$31,FALSE)="N/A",0,VLOOKUP($A45, 'Ex Ante LI &amp; Eligibility Stats'!$A$6:$N$16,O$31,FALSE)*N45/1000))</f>
        <v/>
      </c>
      <c r="P45" s="121" t="str">
        <f>IF(N45="","",IF(VLOOKUP($A45, 'Ex Post LI &amp; Eligibility Stats'!$A$6:$N$15,P$31,FALSE)="N/A",0,VLOOKUP($A45,'Ex Post LI &amp; Eligibility Stats'!$A$6:$N$15,P$31,FALSE)*N45/1000))</f>
        <v/>
      </c>
      <c r="Q45" s="89"/>
      <c r="R45" s="119" t="str">
        <f>IF(Q45="","",IF(VLOOKUP($A45, 'Ex Ante LI &amp; Eligibility Stats'!$A$6:$N$16,R$31,FALSE)="N/A",0,VLOOKUP($A45, 'Ex Ante LI &amp; Eligibility Stats'!$A$6:$N$16,R$31,FALSE)*Q45/1000))</f>
        <v/>
      </c>
      <c r="S45" s="121" t="str">
        <f>IF(Q45="","",IF(VLOOKUP($A45, 'Ex Post LI &amp; Eligibility Stats'!$A$6:$N$15,S$31,FALSE)="N/A",0,VLOOKUP($A45,'Ex Post LI &amp; Eligibility Stats'!$A$6:$N$15,S$31,FALSE)*Q45/1000))</f>
        <v/>
      </c>
      <c r="T45" s="609" t="s">
        <v>13</v>
      </c>
    </row>
    <row r="46" spans="1:36" ht="14.25">
      <c r="A46" s="58" t="s">
        <v>16</v>
      </c>
      <c r="B46" s="182"/>
      <c r="C46" s="110" t="str">
        <f>IF(B46="","",IF(VLOOKUP($A46, 'Ex Ante LI &amp; Eligibility Stats'!$A$6:$N$16,C$31,FALSE)="N/A",0,VLOOKUP($A46, 'Ex Ante LI &amp; Eligibility Stats'!$A$6:$N$16,C$31,FALSE)*B46/1000))</f>
        <v/>
      </c>
      <c r="D46" s="109" t="str">
        <f>IF(B46="","",IF(VLOOKUP($A46, 'Ex Post LI &amp; Eligibility Stats'!$A$6:$N$15,D$31,FALSE)="N/A",0,VLOOKUP($A46,'Ex Post LI &amp; Eligibility Stats'!$A$6:$N$15,D$31,FALSE)*B46/1000))</f>
        <v/>
      </c>
      <c r="E46" s="128"/>
      <c r="F46" s="110" t="str">
        <f>IF(E46="","",IF(VLOOKUP($A46, 'Ex Ante LI &amp; Eligibility Stats'!$A$6:$N$16,F$31,FALSE)="N/A",0,VLOOKUP($A46, 'Ex Ante LI &amp; Eligibility Stats'!$A$6:$N$16,F$31,FALSE)*E46/1000))</f>
        <v/>
      </c>
      <c r="G46" s="111" t="str">
        <f>IF(E46="","",IF(VLOOKUP($A46, 'Ex Post LI &amp; Eligibility Stats'!$A$6:$N$15,G$31,FALSE)="N/A",0,VLOOKUP($A46,'Ex Post LI &amp; Eligibility Stats'!$A$6:$N$15,G$31,FALSE)*E46/1000))</f>
        <v/>
      </c>
      <c r="H46" s="126"/>
      <c r="I46" s="110" t="str">
        <f>IF(H46="","",IF(VLOOKUP($A46, 'Ex Ante LI &amp; Eligibility Stats'!$A$6:$N$16,I$31,FALSE)="N/A",0,VLOOKUP($A46, 'Ex Ante LI &amp; Eligibility Stats'!$A$6:$N$16,I$31,FALSE)*H46/1000))</f>
        <v/>
      </c>
      <c r="J46" s="111" t="str">
        <f>IF(H46="","",IF(VLOOKUP($A46, 'Ex Post LI &amp; Eligibility Stats'!$A$6:$N$15,J$31,FALSE)="N/A",0,VLOOKUP($A46,'Ex Post LI &amp; Eligibility Stats'!$A$6:$N$15,J$31,FALSE)*H46/1000))</f>
        <v/>
      </c>
      <c r="K46" s="57"/>
      <c r="L46" s="120" t="str">
        <f>IF(K46="","",IF(VLOOKUP($A46, 'Ex Ante LI &amp; Eligibility Stats'!$A$6:$N$16,L$31,FALSE)="N/A",0,VLOOKUP($A46, 'Ex Ante LI &amp; Eligibility Stats'!$A$6:$N$16,L$31,FALSE)*K46/1000))</f>
        <v/>
      </c>
      <c r="M46" s="122" t="str">
        <f>IF(K46="","",IF(VLOOKUP($A46, 'Ex Post LI &amp; Eligibility Stats'!$A$6:$N$15,M$31,FALSE)="N/A",0,VLOOKUP($A46,'Ex Post LI &amp; Eligibility Stats'!$A$6:$N$15,M$31,FALSE)*K46/1000))</f>
        <v/>
      </c>
      <c r="N46" s="57"/>
      <c r="O46" s="120" t="str">
        <f>IF(N46="","",IF(VLOOKUP($A46, 'Ex Ante LI &amp; Eligibility Stats'!$A$6:$N$16,O$31,FALSE)="N/A",0,VLOOKUP($A46, 'Ex Ante LI &amp; Eligibility Stats'!$A$6:$N$16,O$31,FALSE)*N46/1000))</f>
        <v/>
      </c>
      <c r="P46" s="122" t="str">
        <f>IF(N46="","",IF(VLOOKUP($A46, 'Ex Post LI &amp; Eligibility Stats'!$A$6:$N$15,P$31,FALSE)="N/A",0,VLOOKUP($A46,'Ex Post LI &amp; Eligibility Stats'!$A$6:$N$15,P$31,FALSE)*N46/1000))</f>
        <v/>
      </c>
      <c r="Q46" s="89"/>
      <c r="R46" s="120" t="str">
        <f>IF(Q46="","",IF(VLOOKUP($A46, 'Ex Ante LI &amp; Eligibility Stats'!$A$6:$N$16,R$31,FALSE)="N/A",0,VLOOKUP($A46, 'Ex Ante LI &amp; Eligibility Stats'!$A$6:$N$16,R$31,FALSE)*Q46/1000))</f>
        <v/>
      </c>
      <c r="S46" s="122" t="str">
        <f>IF(Q46="","",IF(VLOOKUP($A46, 'Ex Post LI &amp; Eligibility Stats'!$A$6:$N$15,S$31,FALSE)="N/A",0,VLOOKUP($A46,'Ex Post LI &amp; Eligibility Stats'!$A$6:$N$15,S$31,FALSE)*Q46/1000))</f>
        <v/>
      </c>
      <c r="T46" s="609" t="s">
        <v>13</v>
      </c>
    </row>
    <row r="47" spans="1:36" s="379" customFormat="1" ht="13.5" thickBot="1">
      <c r="A47" s="211" t="s">
        <v>17</v>
      </c>
      <c r="B47" s="629" t="str">
        <f>IF(B42="","",SUM(B42:B46))</f>
        <v/>
      </c>
      <c r="C47" s="630" t="str">
        <f t="shared" ref="C47:E47" si="46">IF(C42="","",SUM(C42:C46))</f>
        <v/>
      </c>
      <c r="D47" s="631" t="str">
        <f t="shared" si="46"/>
        <v/>
      </c>
      <c r="E47" s="397" t="str">
        <f t="shared" si="46"/>
        <v/>
      </c>
      <c r="F47" s="398" t="str">
        <f t="shared" ref="F47" si="47">IF(F42="","",SUM(F42:F46))</f>
        <v/>
      </c>
      <c r="G47" s="399" t="str">
        <f t="shared" ref="G47:H47" si="48">IF(G42="","",SUM(G42:G46))</f>
        <v/>
      </c>
      <c r="H47" s="648" t="str">
        <f t="shared" si="48"/>
        <v/>
      </c>
      <c r="I47" s="398" t="str">
        <f t="shared" ref="I47" si="49">IF(I42="","",SUM(I42:I46))</f>
        <v/>
      </c>
      <c r="J47" s="399" t="str">
        <f t="shared" ref="J47:K47" si="50">IF(J42="","",SUM(J42:J46))</f>
        <v/>
      </c>
      <c r="K47" s="694" t="str">
        <f t="shared" si="50"/>
        <v/>
      </c>
      <c r="L47" s="695" t="str">
        <f t="shared" ref="L47" si="51">IF(L42="","",SUM(L42:L46))</f>
        <v/>
      </c>
      <c r="M47" s="696" t="str">
        <f t="shared" ref="M47:N47" si="52">IF(M42="","",SUM(M42:M46))</f>
        <v/>
      </c>
      <c r="N47" s="694" t="str">
        <f t="shared" si="52"/>
        <v/>
      </c>
      <c r="O47" s="695" t="str">
        <f t="shared" ref="O47" si="53">IF(O42="","",SUM(O42:O46))</f>
        <v/>
      </c>
      <c r="P47" s="696" t="str">
        <f t="shared" ref="P47:Q47" si="54">IF(P42="","",SUM(P42:P46))</f>
        <v/>
      </c>
      <c r="Q47" s="694" t="str">
        <f t="shared" si="54"/>
        <v/>
      </c>
      <c r="R47" s="695" t="str">
        <f t="shared" ref="R47" si="55">IF(R42="","",SUM(R42:R46))</f>
        <v/>
      </c>
      <c r="S47" s="696" t="str">
        <f t="shared" ref="S47" si="56">IF(S42="","",SUM(S42:S46))</f>
        <v/>
      </c>
      <c r="T47" s="383"/>
      <c r="U47" s="602"/>
      <c r="V47" s="602"/>
      <c r="W47" s="602"/>
      <c r="X47" s="602"/>
      <c r="Y47" s="602"/>
      <c r="Z47" s="602"/>
      <c r="AA47" s="602"/>
      <c r="AB47" s="602"/>
      <c r="AC47" s="602"/>
      <c r="AD47" s="602"/>
      <c r="AE47" s="602"/>
      <c r="AF47" s="602"/>
      <c r="AG47" s="602"/>
      <c r="AH47" s="602"/>
      <c r="AI47" s="602"/>
      <c r="AJ47" s="602"/>
    </row>
    <row r="48" spans="1:36" ht="15" thickTop="1">
      <c r="A48" s="366" t="s">
        <v>378</v>
      </c>
      <c r="B48" s="359"/>
      <c r="C48" s="359"/>
      <c r="D48" s="365"/>
      <c r="E48" s="359"/>
      <c r="F48" s="359"/>
      <c r="G48" s="359"/>
      <c r="H48" s="364"/>
      <c r="I48" s="359"/>
      <c r="J48" s="396"/>
      <c r="K48" s="359"/>
      <c r="L48" s="359"/>
      <c r="M48" s="396"/>
      <c r="N48" s="359"/>
      <c r="O48" s="359"/>
      <c r="P48" s="396"/>
      <c r="Q48" s="359"/>
      <c r="R48" s="359"/>
      <c r="S48" s="396"/>
      <c r="T48" s="606"/>
    </row>
    <row r="49" spans="1:36" ht="13.5" customHeight="1">
      <c r="A49" s="175" t="s">
        <v>18</v>
      </c>
      <c r="B49" s="182"/>
      <c r="C49" s="119" t="str">
        <f>IF(B49="","",IF(VLOOKUP($A49, 'Ex Ante LI &amp; Eligibility Stats'!$A$6:$N$16,C$31,FALSE)="N/A",0,VLOOKUP($A49, 'Ex Ante LI &amp; Eligibility Stats'!$A$6:$N$16,C$31,FALSE)*B49/1000))</f>
        <v/>
      </c>
      <c r="D49" s="121" t="str">
        <f>IF(B49="","",IF(VLOOKUP($A49, 'Ex Post LI &amp; Eligibility Stats'!$A$6:$N$15,D$31,FALSE)="N/A",0,VLOOKUP($A49,'Ex Post LI &amp; Eligibility Stats'!$A$6:$N$15,D$31,FALSE)*B49/1000))</f>
        <v/>
      </c>
      <c r="E49" s="127"/>
      <c r="F49" s="119" t="str">
        <f>IF(E49="","",IF(VLOOKUP($A49, 'Ex Ante LI &amp; Eligibility Stats'!$A$6:$N$16,F$31,FALSE)="N/A",0,VLOOKUP($A49, 'Ex Ante LI &amp; Eligibility Stats'!$A$6:$N$16,F$31,FALSE)*E49/1000))</f>
        <v/>
      </c>
      <c r="G49" s="121" t="str">
        <f>IF(E49="","",IF(VLOOKUP($A49, 'Ex Post LI &amp; Eligibility Stats'!$A$6:$N$15,G$31,FALSE)="N/A",0,VLOOKUP($A49,'Ex Post LI &amp; Eligibility Stats'!$A$6:$N$15,G$31,FALSE)*E49/1000))</f>
        <v/>
      </c>
      <c r="H49" s="127"/>
      <c r="I49" s="119" t="str">
        <f>IF(H49="","",IF(VLOOKUP($A49, 'Ex Ante LI &amp; Eligibility Stats'!$A$6:$N$16,I$31,FALSE)="N/A",0,VLOOKUP($A49, 'Ex Ante LI &amp; Eligibility Stats'!$A$6:$N$16,I$31,FALSE)*H49/1000))</f>
        <v/>
      </c>
      <c r="J49" s="121" t="str">
        <f>IF(H49="","",IF(VLOOKUP($A49, 'Ex Post LI &amp; Eligibility Stats'!$A$6:$N$15,J$31,FALSE)="N/A",0,VLOOKUP($A49,'Ex Post LI &amp; Eligibility Stats'!$A$6:$N$15,J$31,FALSE)*H49/1000))</f>
        <v/>
      </c>
      <c r="K49" s="127"/>
      <c r="L49" s="119" t="str">
        <f>IF(K49="","",IF(VLOOKUP($A49, 'Ex Ante LI &amp; Eligibility Stats'!$A$6:$N$16,L$31,FALSE)="N/A",0,VLOOKUP($A49, 'Ex Ante LI &amp; Eligibility Stats'!$A$6:$N$16,L$31,FALSE)*K49/1000))</f>
        <v/>
      </c>
      <c r="M49" s="121" t="str">
        <f>IF(K49="","",IF(VLOOKUP($A49, 'Ex Post LI &amp; Eligibility Stats'!$A$6:$N$15,M$31,FALSE)="N/A",0,VLOOKUP($A49,'Ex Post LI &amp; Eligibility Stats'!$A$6:$N$15,M$31,FALSE)*K49/1000))</f>
        <v/>
      </c>
      <c r="N49" s="182"/>
      <c r="O49" s="119" t="str">
        <f>IF(N49="","",IF(VLOOKUP($A49, 'Ex Ante LI &amp; Eligibility Stats'!$A$6:$N$16,O$31,FALSE)="N/A",0,VLOOKUP($A49, 'Ex Ante LI &amp; Eligibility Stats'!$A$6:$N$16,O$31,FALSE)*N49/1000))</f>
        <v/>
      </c>
      <c r="P49" s="121" t="str">
        <f>IF(N49="","",IF(VLOOKUP($A49, 'Ex Post LI &amp; Eligibility Stats'!$A$6:$N$15,P$31,FALSE)="N/A",0,VLOOKUP($A49,'Ex Post LI &amp; Eligibility Stats'!$A$6:$N$15,P$31,FALSE)*N49/1000))</f>
        <v/>
      </c>
      <c r="Q49" s="127"/>
      <c r="R49" s="127" t="str">
        <f>IF(Q49="","",IF(VLOOKUP($A49, 'Ex Ante LI &amp; Eligibility Stats'!$A$6:$N$16,R$31,FALSE)="N/A",0,VLOOKUP($A49, 'Ex Ante LI &amp; Eligibility Stats'!$A$6:$N$16,R$31,FALSE)*Q49/1000))</f>
        <v/>
      </c>
      <c r="S49" s="119" t="str">
        <f>IF(Q49="","",IF(VLOOKUP($A49, 'Ex Post LI &amp; Eligibility Stats'!$A$6:$N$15,S$31,FALSE)="N/A",0,VLOOKUP($A49,'Ex Post LI &amp; Eligibility Stats'!$A$6:$N$15,S$31,FALSE)*Q49/1000))</f>
        <v/>
      </c>
      <c r="T49" s="608">
        <v>603881</v>
      </c>
    </row>
    <row r="50" spans="1:36" ht="13.5" customHeight="1">
      <c r="A50" s="170" t="s">
        <v>19</v>
      </c>
      <c r="B50" s="182"/>
      <c r="C50" s="108" t="str">
        <f>IF(B50="","",IF(VLOOKUP($A50, 'Ex Ante LI &amp; Eligibility Stats'!$A$6:$N$16,C$31,FALSE)="N/A",0,VLOOKUP($A50, 'Ex Ante LI &amp; Eligibility Stats'!$A$6:$N$16,C$31,FALSE)*B50/1000))</f>
        <v/>
      </c>
      <c r="D50" s="523" t="str">
        <f>IF(B50="","",IF(VLOOKUP($A50, 'Ex Post LI &amp; Eligibility Stats'!$A$6:$N$15,D$31,FALSE)="N/A",0,VLOOKUP($A50,'Ex Post LI &amp; Eligibility Stats'!$A$6:$N$15,D$31,FALSE)*B50/1000))</f>
        <v/>
      </c>
      <c r="E50" s="127"/>
      <c r="F50" s="127" t="str">
        <f>IF(E50="","",IF(VLOOKUP($A50, 'Ex Ante LI &amp; Eligibility Stats'!$A$6:$N$16,F$31,FALSE)="N/A",0,VLOOKUP($A50, 'Ex Ante LI &amp; Eligibility Stats'!$A$6:$N$16,F$31,FALSE)*E50/1000))</f>
        <v/>
      </c>
      <c r="G50" s="123" t="str">
        <f>IF(E50="","",IF(VLOOKUP($A50, 'Ex Post LI &amp; Eligibility Stats'!$A$6:$N$15,G$31,FALSE)="N/A",0,VLOOKUP($A50,'Ex Post LI &amp; Eligibility Stats'!$A$6:$N$15,G$31,FALSE)*E50/1000))</f>
        <v/>
      </c>
      <c r="H50" s="127"/>
      <c r="I50" s="127" t="str">
        <f>IF(H50="","",IF(VLOOKUP($A50, 'Ex Ante LI &amp; Eligibility Stats'!$A$6:$N$16,I$31,FALSE)="N/A",0,VLOOKUP($A50, 'Ex Ante LI &amp; Eligibility Stats'!$A$6:$N$16,I$31,FALSE)*H50/1000))</f>
        <v/>
      </c>
      <c r="J50" s="123" t="str">
        <f>IF(H50="","",IF(VLOOKUP($A50, 'Ex Post LI &amp; Eligibility Stats'!$A$6:$N$15,J$31,FALSE)="N/A",0,VLOOKUP($A50,'Ex Post LI &amp; Eligibility Stats'!$A$6:$N$15,J$31,FALSE)*H50/1000))</f>
        <v/>
      </c>
      <c r="K50" s="127"/>
      <c r="L50" s="127" t="str">
        <f>IF(K50="","",IF(VLOOKUP($A50, 'Ex Ante LI &amp; Eligibility Stats'!$A$6:$N$16,L$31,FALSE)="N/A",0,VLOOKUP($A50, 'Ex Ante LI &amp; Eligibility Stats'!$A$6:$N$16,L$31,FALSE)*K50/1000))</f>
        <v/>
      </c>
      <c r="M50" s="123" t="str">
        <f>IF(K50="","",IF(VLOOKUP($A50, 'Ex Post LI &amp; Eligibility Stats'!$A$6:$N$15,M$31,FALSE)="N/A",0,VLOOKUP($A50,'Ex Post LI &amp; Eligibility Stats'!$A$6:$N$15,M$31,FALSE)*K50/1000))</f>
        <v/>
      </c>
      <c r="N50" s="127"/>
      <c r="O50" s="127" t="str">
        <f>IF(N50="","",IF(VLOOKUP($A50, 'Ex Ante LI &amp; Eligibility Stats'!$A$6:$N$16,O$31,FALSE)="N/A",0,VLOOKUP($A50, 'Ex Ante LI &amp; Eligibility Stats'!$A$6:$N$16,O$31,FALSE)*N50/1000))</f>
        <v/>
      </c>
      <c r="P50" s="123" t="str">
        <f>IF(N50="","",IF(VLOOKUP($A50, 'Ex Post LI &amp; Eligibility Stats'!$A$6:$N$15,P$31,FALSE)="N/A",0,VLOOKUP($A50,'Ex Post LI &amp; Eligibility Stats'!$A$6:$N$15,P$31,FALSE)*N50/1000))</f>
        <v/>
      </c>
      <c r="Q50" s="127"/>
      <c r="R50" s="127" t="str">
        <f>IF(Q50="","",IF(VLOOKUP($A50, 'Ex Ante LI &amp; Eligibility Stats'!$A$6:$N$16,R$31,FALSE)="N/A",0,VLOOKUP($A50, 'Ex Ante LI &amp; Eligibility Stats'!$A$6:$N$16,R$31,FALSE)*Q50/1000))</f>
        <v/>
      </c>
      <c r="S50" s="119" t="str">
        <f>IF(Q50="","",IF(VLOOKUP($A50, 'Ex Post LI &amp; Eligibility Stats'!$A$6:$N$15,S$31,FALSE)="N/A",0,VLOOKUP($A50,'Ex Post LI &amp; Eligibility Stats'!$A$6:$N$15,S$31,FALSE)*Q50/1000))</f>
        <v/>
      </c>
      <c r="T50" s="611">
        <v>7299</v>
      </c>
    </row>
    <row r="51" spans="1:36" ht="13.5" customHeight="1">
      <c r="A51" s="170" t="s">
        <v>20</v>
      </c>
      <c r="B51" s="400"/>
      <c r="C51" s="108" t="str">
        <f>IF(B51="","",IF(VLOOKUP($A51, 'Ex Ante LI &amp; Eligibility Stats'!$A$6:$N$16,C$31,FALSE)="N/A",0,VLOOKUP($A51, 'Ex Ante LI &amp; Eligibility Stats'!$A$6:$N$16,C$31,FALSE)*B51/1000))</f>
        <v/>
      </c>
      <c r="D51" s="109" t="str">
        <f>IF(B51="","",IF(VLOOKUP($A51, 'Ex Post LI &amp; Eligibility Stats'!$A$6:$N$15,D$31,FALSE)="N/A",0,VLOOKUP($A51,'Ex Post LI &amp; Eligibility Stats'!$A$6:$N$15,D$31,FALSE)*B51/1000))</f>
        <v/>
      </c>
      <c r="E51" s="127"/>
      <c r="F51" s="127" t="str">
        <f>IF(E51="","",IF(VLOOKUP($A51, 'Ex Ante LI &amp; Eligibility Stats'!$A$6:$N$16,F$31,FALSE)="N/A",0,VLOOKUP($A51, 'Ex Ante LI &amp; Eligibility Stats'!$A$6:$N$16,F$31,FALSE)*E51/1000))</f>
        <v/>
      </c>
      <c r="G51" s="121" t="str">
        <f>IF(E51="","",IF(VLOOKUP($A51, 'Ex Post LI &amp; Eligibility Stats'!$A$6:$N$15,G$31,FALSE)="N/A",0,VLOOKUP($A51,'Ex Post LI &amp; Eligibility Stats'!$A$6:$N$15,G$31,FALSE)*E51/1000))</f>
        <v/>
      </c>
      <c r="H51" s="127"/>
      <c r="I51" s="127" t="str">
        <f>IF(H51="","",IF(VLOOKUP($A51, 'Ex Ante LI &amp; Eligibility Stats'!$A$6:$N$16,I$31,FALSE)="N/A",0,VLOOKUP($A51, 'Ex Ante LI &amp; Eligibility Stats'!$A$6:$N$16,I$31,FALSE)*H51/1000))</f>
        <v/>
      </c>
      <c r="J51" s="123" t="str">
        <f>IF(H51="","",IF(VLOOKUP($A51, 'Ex Post LI &amp; Eligibility Stats'!$A$6:$N$15,J$31,FALSE)="N/A",0,VLOOKUP($A51,'Ex Post LI &amp; Eligibility Stats'!$A$6:$N$15,J$31,FALSE)*H51/1000))</f>
        <v/>
      </c>
      <c r="K51" s="127"/>
      <c r="L51" s="127" t="str">
        <f>IF(K51="","",IF(VLOOKUP($A51, 'Ex Ante LI &amp; Eligibility Stats'!$A$6:$N$16,L$31,FALSE)="N/A",0,VLOOKUP($A51, 'Ex Ante LI &amp; Eligibility Stats'!$A$6:$N$16,L$31,FALSE)*K51/1000))</f>
        <v/>
      </c>
      <c r="M51" s="121" t="str">
        <f>IF(K51="","",IF(VLOOKUP($A51, 'Ex Post LI &amp; Eligibility Stats'!$A$6:$N$15,M$31,FALSE)="N/A",0,VLOOKUP($A51,'Ex Post LI &amp; Eligibility Stats'!$A$6:$N$15,M$31,FALSE)*K51/1000))</f>
        <v/>
      </c>
      <c r="N51" s="127"/>
      <c r="O51" s="127" t="str">
        <f>IF(N51="","",IF(VLOOKUP($A51, 'Ex Ante LI &amp; Eligibility Stats'!$A$6:$N$16,O$31,FALSE)="N/A",0,VLOOKUP($A51, 'Ex Ante LI &amp; Eligibility Stats'!$A$6:$N$16,O$31,FALSE)*N51/1000))</f>
        <v/>
      </c>
      <c r="P51" s="121" t="str">
        <f>IF(N51="","",IF(VLOOKUP($A51, 'Ex Post LI &amp; Eligibility Stats'!$A$6:$N$15,P$31,FALSE)="N/A",0,VLOOKUP($A51,'Ex Post LI &amp; Eligibility Stats'!$A$6:$N$15,P$31,FALSE)*N51/1000))</f>
        <v/>
      </c>
      <c r="Q51" s="127"/>
      <c r="R51" s="127" t="str">
        <f>IF(Q51="","",IF(VLOOKUP($A51, 'Ex Ante LI &amp; Eligibility Stats'!$A$6:$N$16,R$31,FALSE)="N/A",0,VLOOKUP($A51, 'Ex Ante LI &amp; Eligibility Stats'!$A$6:$N$16,R$31,FALSE)*Q51/1000))</f>
        <v/>
      </c>
      <c r="S51" s="119" t="str">
        <f>IF(Q51="","",IF(VLOOKUP($A51, 'Ex Post LI &amp; Eligibility Stats'!$A$6:$N$15,S$31,FALSE)="N/A",0,VLOOKUP($A51,'Ex Post LI &amp; Eligibility Stats'!$A$6:$N$15,S$31,FALSE)*Q51/1000))</f>
        <v/>
      </c>
      <c r="T51" s="611">
        <v>95833</v>
      </c>
    </row>
    <row r="52" spans="1:36" ht="13.5" customHeight="1">
      <c r="A52" s="170" t="s">
        <v>21</v>
      </c>
      <c r="B52" s="400"/>
      <c r="C52" s="108" t="str">
        <f>IF(B52="","",IF(VLOOKUP($A52, 'Ex Ante LI &amp; Eligibility Stats'!$A$6:$N$16,C$31,FALSE)="N/A",0,VLOOKUP($A52, 'Ex Ante LI &amp; Eligibility Stats'!$A$6:$N$16,C$31,FALSE)*B52/1000))</f>
        <v/>
      </c>
      <c r="D52" s="109" t="str">
        <f>IF(B52="","",IF(VLOOKUP($A52, 'Ex Post LI &amp; Eligibility Stats'!$A$6:$N$15,D$31,FALSE)="N/A",0,VLOOKUP($A52,'Ex Post LI &amp; Eligibility Stats'!$A$6:$N$15,D$31,FALSE)*B52/1000))</f>
        <v/>
      </c>
      <c r="E52" s="127"/>
      <c r="F52" s="127" t="str">
        <f>IF(E52="","",IF(VLOOKUP($A52, 'Ex Ante LI &amp; Eligibility Stats'!$A$6:$N$16,F$31,FALSE)="N/A",0,VLOOKUP($A52, 'Ex Ante LI &amp; Eligibility Stats'!$A$6:$N$16,F$31,FALSE)*E52/1000))</f>
        <v/>
      </c>
      <c r="G52" s="121" t="str">
        <f>IF(E52="","",IF(VLOOKUP($A52, 'Ex Post LI &amp; Eligibility Stats'!$A$6:$N$15,G$31,FALSE)="N/A",0,VLOOKUP($A52,'Ex Post LI &amp; Eligibility Stats'!$A$6:$N$15,G$31,FALSE)*E52/1000))</f>
        <v/>
      </c>
      <c r="H52" s="127"/>
      <c r="I52" s="127" t="str">
        <f>IF(H52="","",IF(VLOOKUP($A52, 'Ex Ante LI &amp; Eligibility Stats'!$A$6:$N$16,I$31,FALSE)="N/A",0,VLOOKUP($A52, 'Ex Ante LI &amp; Eligibility Stats'!$A$6:$N$16,I$31,FALSE)*H52/1000))</f>
        <v/>
      </c>
      <c r="J52" s="123" t="str">
        <f>IF(H52="","",IF(VLOOKUP($A52, 'Ex Post LI &amp; Eligibility Stats'!$A$6:$N$15,J$31,FALSE)="N/A",0,VLOOKUP($A52,'Ex Post LI &amp; Eligibility Stats'!$A$6:$N$15,J$31,FALSE)*H52/1000))</f>
        <v/>
      </c>
      <c r="K52" s="127"/>
      <c r="L52" s="127" t="str">
        <f>IF(K52="","",IF(VLOOKUP($A52, 'Ex Ante LI &amp; Eligibility Stats'!$A$6:$N$16,L$31,FALSE)="N/A",0,VLOOKUP($A52, 'Ex Ante LI &amp; Eligibility Stats'!$A$6:$N$16,L$31,FALSE)*K52/1000))</f>
        <v/>
      </c>
      <c r="M52" s="121" t="str">
        <f>IF(K52="","",IF(VLOOKUP($A52, 'Ex Post LI &amp; Eligibility Stats'!$A$6:$N$15,M$31,FALSE)="N/A",0,VLOOKUP($A52,'Ex Post LI &amp; Eligibility Stats'!$A$6:$N$15,M$31,FALSE)*K52/1000))</f>
        <v/>
      </c>
      <c r="N52" s="127"/>
      <c r="O52" s="127" t="str">
        <f>IF(N52="","",IF(VLOOKUP($A52, 'Ex Ante LI &amp; Eligibility Stats'!$A$6:$N$16,O$31,FALSE)="N/A",0,VLOOKUP($A52, 'Ex Ante LI &amp; Eligibility Stats'!$A$6:$N$16,O$31,FALSE)*N52/1000))</f>
        <v/>
      </c>
      <c r="P52" s="121" t="str">
        <f>IF(N52="","",IF(VLOOKUP($A52, 'Ex Post LI &amp; Eligibility Stats'!$A$6:$N$15,P$31,FALSE)="N/A",0,VLOOKUP($A52,'Ex Post LI &amp; Eligibility Stats'!$A$6:$N$15,P$31,FALSE)*N52/1000))</f>
        <v/>
      </c>
      <c r="Q52" s="127"/>
      <c r="R52" s="127" t="str">
        <f>IF(Q52="","",IF(VLOOKUP($A52, 'Ex Ante LI &amp; Eligibility Stats'!$A$6:$N$16,R$31,FALSE)="N/A",0,VLOOKUP($A52, 'Ex Ante LI &amp; Eligibility Stats'!$A$6:$N$16,R$31,FALSE)*Q52/1000))</f>
        <v/>
      </c>
      <c r="S52" s="119" t="str">
        <f>IF(Q52="","",IF(VLOOKUP($A52, 'Ex Post LI &amp; Eligibility Stats'!$A$6:$N$15,S$31,FALSE)="N/A",0,VLOOKUP($A52,'Ex Post LI &amp; Eligibility Stats'!$A$6:$N$15,S$31,FALSE)*Q52/1000))</f>
        <v/>
      </c>
      <c r="T52" s="611">
        <v>315414</v>
      </c>
    </row>
    <row r="53" spans="1:36" ht="14.25">
      <c r="A53" s="58" t="s">
        <v>22</v>
      </c>
      <c r="B53" s="176"/>
      <c r="C53" s="110" t="str">
        <f>IF(B53="","",IF(VLOOKUP($A53, 'Ex Ante LI &amp; Eligibility Stats'!$A$6:$N$16,C$31,FALSE)="N/A",0,VLOOKUP($A53, 'Ex Ante LI &amp; Eligibility Stats'!$A$6:$N$16,C$31,FALSE)*B53/1000))</f>
        <v/>
      </c>
      <c r="D53" s="111" t="str">
        <f>IF(B53="","",IF(VLOOKUP($A53, 'Ex Post LI &amp; Eligibility Stats'!$A$6:$N$15,D$31,FALSE)="N/A",0,VLOOKUP($A53,'Ex Post LI &amp; Eligibility Stats'!$A$6:$N$15,D$31,FALSE)*B53/1000))</f>
        <v/>
      </c>
      <c r="E53" s="176"/>
      <c r="F53" s="128" t="str">
        <f>IF(E53="","",IF(VLOOKUP($A53, 'Ex Ante LI &amp; Eligibility Stats'!$A$6:$N$16,F$31,FALSE)="N/A",0,VLOOKUP($A53, 'Ex Ante LI &amp; Eligibility Stats'!$A$6:$N$16,F$31,FALSE)*E53/1000))</f>
        <v/>
      </c>
      <c r="G53" s="121" t="str">
        <f>IF(E53="","",IF(VLOOKUP($A53, 'Ex Post LI &amp; Eligibility Stats'!$A$6:$N$15,G$31,FALSE)="N/A",0,VLOOKUP($A53,'Ex Post LI &amp; Eligibility Stats'!$A$6:$N$15,G$31,FALSE)*E53/1000))</f>
        <v/>
      </c>
      <c r="H53" s="176"/>
      <c r="I53" s="128" t="str">
        <f>IF(H53="","",IF(VLOOKUP($A53, 'Ex Ante LI &amp; Eligibility Stats'!$A$6:$N$16,I$31,FALSE)="N/A",0,VLOOKUP($A53, 'Ex Ante LI &amp; Eligibility Stats'!$A$6:$N$16,I$31,FALSE)*H53/1000))</f>
        <v/>
      </c>
      <c r="J53" s="124" t="str">
        <f>IF(H53="","",IF(VLOOKUP($A53, 'Ex Post LI &amp; Eligibility Stats'!$A$6:$N$15,J$31,FALSE)="N/A",0,VLOOKUP($A53,'Ex Post LI &amp; Eligibility Stats'!$A$6:$N$15,J$31,FALSE)*H53/1000))</f>
        <v/>
      </c>
      <c r="K53" s="176"/>
      <c r="L53" s="128" t="str">
        <f>IF(K53="","",IF(VLOOKUP($A53, 'Ex Ante LI &amp; Eligibility Stats'!$A$6:$N$16,L$31,FALSE)="N/A",0,VLOOKUP($A53, 'Ex Ante LI &amp; Eligibility Stats'!$A$6:$N$16,L$31,FALSE)*K53/1000))</f>
        <v/>
      </c>
      <c r="M53" s="121" t="str">
        <f>IF(K53="","",IF(VLOOKUP($A53, 'Ex Post LI &amp; Eligibility Stats'!$A$6:$N$15,M$31,FALSE)="N/A",0,VLOOKUP($A53,'Ex Post LI &amp; Eligibility Stats'!$A$6:$N$15,M$31,FALSE)*K53/1000))</f>
        <v/>
      </c>
      <c r="N53" s="176"/>
      <c r="O53" s="128" t="str">
        <f>IF(N53="","",IF(VLOOKUP($A53, 'Ex Ante LI &amp; Eligibility Stats'!$A$6:$N$16,O$31,FALSE)="N/A",0,VLOOKUP($A53, 'Ex Ante LI &amp; Eligibility Stats'!$A$6:$N$16,O$31,FALSE)*N53/1000))</f>
        <v/>
      </c>
      <c r="P53" s="121" t="str">
        <f>IF(N53="","",IF(VLOOKUP($A53, 'Ex Post LI &amp; Eligibility Stats'!$A$6:$N$15,P$31,FALSE)="N/A",0,VLOOKUP($A53,'Ex Post LI &amp; Eligibility Stats'!$A$6:$N$15,P$31,FALSE)*N53/1000))</f>
        <v/>
      </c>
      <c r="Q53" s="176"/>
      <c r="R53" s="128" t="str">
        <f>IF(Q53="","",IF(VLOOKUP($A53, 'Ex Ante LI &amp; Eligibility Stats'!$A$6:$N$16,R$31,FALSE)="N/A",0,VLOOKUP($A53, 'Ex Ante LI &amp; Eligibility Stats'!$A$6:$N$16,R$31,FALSE)*Q53/1000))</f>
        <v/>
      </c>
      <c r="S53" s="119" t="str">
        <f>IF(Q53="","",IF(VLOOKUP($A53, 'Ex Post LI &amp; Eligibility Stats'!$A$6:$N$15,S$31,FALSE)="N/A",0,VLOOKUP($A53,'Ex Post LI &amp; Eligibility Stats'!$A$6:$N$15,S$31,FALSE)*Q53/1000))</f>
        <v/>
      </c>
      <c r="T53" s="609" t="s">
        <v>13</v>
      </c>
    </row>
    <row r="54" spans="1:36" s="379" customFormat="1" ht="13.5" thickBot="1">
      <c r="A54" s="60" t="s">
        <v>24</v>
      </c>
      <c r="B54" s="498" t="str">
        <f>IF(B49="","",SUM(B49:B53))</f>
        <v/>
      </c>
      <c r="C54" s="499" t="str">
        <f t="shared" ref="C54:E54" si="57">IF(C49="","",SUM(C49:C53))</f>
        <v/>
      </c>
      <c r="D54" s="500" t="str">
        <f t="shared" si="57"/>
        <v/>
      </c>
      <c r="E54" s="397" t="str">
        <f t="shared" si="57"/>
        <v/>
      </c>
      <c r="F54" s="398" t="str">
        <f t="shared" ref="F54" si="58">IF(F49="","",SUM(F49:F53))</f>
        <v/>
      </c>
      <c r="G54" s="631" t="str">
        <f t="shared" ref="G54:H54" si="59">IF(G49="","",SUM(G49:G53))</f>
        <v/>
      </c>
      <c r="H54" s="482" t="str">
        <f t="shared" si="59"/>
        <v/>
      </c>
      <c r="I54" s="649" t="str">
        <f t="shared" ref="I54" si="60">IF(I49="","",SUM(I49:I53))</f>
        <v/>
      </c>
      <c r="J54" s="399" t="str">
        <f t="shared" ref="J54:K54" si="61">IF(J49="","",SUM(J49:J53))</f>
        <v/>
      </c>
      <c r="K54" s="482" t="str">
        <f t="shared" si="61"/>
        <v/>
      </c>
      <c r="L54" s="525" t="str">
        <f t="shared" ref="L54" si="62">IF(L49="","",SUM(L49:L53))</f>
        <v/>
      </c>
      <c r="M54" s="655" t="str">
        <f t="shared" ref="M54:N54" si="63">IF(M49="","",SUM(M49:M53))</f>
        <v/>
      </c>
      <c r="N54" s="482" t="str">
        <f t="shared" si="63"/>
        <v/>
      </c>
      <c r="O54" s="525" t="str">
        <f t="shared" ref="O54" si="64">IF(O49="","",SUM(O49:O53))</f>
        <v/>
      </c>
      <c r="P54" s="696" t="str">
        <f t="shared" ref="P54:Q54" si="65">IF(P49="","",SUM(P49:P53))</f>
        <v/>
      </c>
      <c r="Q54" s="482" t="str">
        <f t="shared" si="65"/>
        <v/>
      </c>
      <c r="R54" s="525" t="str">
        <f t="shared" ref="R54" si="66">IF(R49="","",SUM(R49:R53))</f>
        <v/>
      </c>
      <c r="S54" s="711" t="str">
        <f t="shared" ref="S54" si="67">IF(S49="","",SUM(S49:S53))</f>
        <v/>
      </c>
      <c r="T54" s="612"/>
      <c r="U54" s="602"/>
      <c r="V54" s="602"/>
      <c r="W54" s="602"/>
      <c r="X54" s="602"/>
      <c r="Y54" s="602"/>
      <c r="Z54" s="602"/>
      <c r="AA54" s="602"/>
      <c r="AB54" s="602"/>
      <c r="AC54" s="602"/>
      <c r="AD54" s="602"/>
      <c r="AE54" s="602"/>
      <c r="AF54" s="602"/>
      <c r="AG54" s="602"/>
      <c r="AH54" s="602"/>
      <c r="AI54" s="602"/>
      <c r="AJ54" s="602"/>
    </row>
    <row r="55" spans="1:36" s="379" customFormat="1" ht="14.25" thickTop="1" thickBot="1">
      <c r="A55" s="385" t="s">
        <v>25</v>
      </c>
      <c r="B55" s="632" t="str">
        <f>IFERROR(B47+B54,"")</f>
        <v/>
      </c>
      <c r="C55" s="633" t="str">
        <f t="shared" ref="C55:E55" si="68">IFERROR(C47+C54,"")</f>
        <v/>
      </c>
      <c r="D55" s="401" t="str">
        <f t="shared" si="68"/>
        <v/>
      </c>
      <c r="E55" s="635" t="str">
        <f t="shared" si="68"/>
        <v/>
      </c>
      <c r="F55" s="483" t="str">
        <f t="shared" ref="F55" si="69">IFERROR(F47+F54,"")</f>
        <v/>
      </c>
      <c r="G55" s="401" t="str">
        <f t="shared" ref="G55:H55" si="70">IFERROR(G47+G54,"")</f>
        <v/>
      </c>
      <c r="H55" s="483" t="str">
        <f t="shared" si="70"/>
        <v/>
      </c>
      <c r="I55" s="650" t="str">
        <f t="shared" ref="I55" si="71">IFERROR(I47+I54,"")</f>
        <v/>
      </c>
      <c r="J55" s="401" t="str">
        <f t="shared" ref="J55:K55" si="72">IFERROR(J47+J54,"")</f>
        <v/>
      </c>
      <c r="K55" s="483" t="str">
        <f t="shared" si="72"/>
        <v/>
      </c>
      <c r="L55" s="656" t="str">
        <f t="shared" ref="L55" si="73">IFERROR(L47+L54,"")</f>
        <v/>
      </c>
      <c r="M55" s="529" t="str">
        <f t="shared" ref="M55:N55" si="74">IFERROR(M47+M54,"")</f>
        <v/>
      </c>
      <c r="N55" s="483" t="str">
        <f t="shared" si="74"/>
        <v/>
      </c>
      <c r="O55" s="656" t="str">
        <f t="shared" ref="O55" si="75">IFERROR(O47+O54,"")</f>
        <v/>
      </c>
      <c r="P55" s="529" t="str">
        <f t="shared" ref="P55:Q55" si="76">IFERROR(P47+P54,"")</f>
        <v/>
      </c>
      <c r="Q55" s="483" t="str">
        <f t="shared" si="76"/>
        <v/>
      </c>
      <c r="R55" s="656" t="str">
        <f t="shared" ref="R55" si="77">IFERROR(R47+R54,"")</f>
        <v/>
      </c>
      <c r="S55" s="656" t="str">
        <f t="shared" ref="S55" si="78">IFERROR(S47+S54,"")</f>
        <v/>
      </c>
      <c r="T55" s="381"/>
      <c r="U55" s="602"/>
      <c r="V55" s="602"/>
      <c r="W55" s="602"/>
      <c r="X55" s="602"/>
      <c r="Y55" s="602"/>
      <c r="Z55" s="602"/>
      <c r="AA55" s="602"/>
      <c r="AB55" s="602"/>
      <c r="AC55" s="602"/>
      <c r="AD55" s="602"/>
      <c r="AE55" s="602"/>
      <c r="AF55" s="602"/>
      <c r="AG55" s="602"/>
      <c r="AH55" s="602"/>
      <c r="AI55" s="602"/>
      <c r="AJ55" s="602"/>
    </row>
    <row r="56" spans="1:36" ht="13.5" thickTop="1">
      <c r="A56" s="53" t="s">
        <v>208</v>
      </c>
    </row>
    <row r="57" spans="1:36" ht="68.25" customHeight="1">
      <c r="A57" s="920" t="s">
        <v>209</v>
      </c>
      <c r="B57" s="920"/>
      <c r="C57" s="920"/>
      <c r="D57" s="920"/>
      <c r="E57" s="920"/>
      <c r="F57" s="920"/>
      <c r="G57" s="920"/>
      <c r="H57" s="920"/>
      <c r="I57" s="920"/>
      <c r="J57" s="920"/>
      <c r="K57" s="920"/>
      <c r="L57" s="920"/>
      <c r="M57" s="920"/>
      <c r="N57" s="920"/>
      <c r="O57" s="920"/>
      <c r="P57" s="920"/>
      <c r="Q57" s="920"/>
      <c r="R57" s="920"/>
      <c r="S57" s="920"/>
      <c r="T57" s="920"/>
    </row>
    <row r="58" spans="1:36" s="64" customFormat="1" ht="42.4" customHeight="1">
      <c r="A58" s="918" t="s">
        <v>273</v>
      </c>
      <c r="B58" s="918"/>
      <c r="C58" s="918"/>
      <c r="D58" s="918"/>
      <c r="E58" s="918"/>
      <c r="F58" s="918"/>
      <c r="G58" s="918"/>
      <c r="H58" s="918"/>
      <c r="I58" s="918"/>
      <c r="J58" s="918"/>
      <c r="K58" s="918"/>
      <c r="L58" s="918"/>
      <c r="M58" s="918"/>
      <c r="N58" s="918"/>
      <c r="O58" s="918"/>
      <c r="P58" s="918"/>
      <c r="Q58" s="918"/>
      <c r="R58" s="918"/>
      <c r="S58" s="918"/>
      <c r="T58" s="918"/>
    </row>
    <row r="59" spans="1:36" s="64" customFormat="1" ht="44.45" customHeight="1">
      <c r="A59" s="918" t="s">
        <v>274</v>
      </c>
      <c r="B59" s="918"/>
      <c r="C59" s="918"/>
      <c r="D59" s="918"/>
      <c r="E59" s="918"/>
      <c r="F59" s="918"/>
      <c r="G59" s="918"/>
      <c r="H59" s="918"/>
      <c r="I59" s="918"/>
      <c r="J59" s="918"/>
      <c r="K59" s="918"/>
      <c r="L59" s="918"/>
      <c r="M59" s="918"/>
      <c r="N59" s="918"/>
      <c r="O59" s="918"/>
      <c r="P59" s="918"/>
      <c r="Q59" s="918"/>
      <c r="R59" s="918"/>
      <c r="S59" s="918"/>
      <c r="T59" s="918"/>
    </row>
    <row r="60" spans="1:36" s="322" customFormat="1" ht="17.649999999999999" customHeight="1">
      <c r="A60" s="918" t="s">
        <v>361</v>
      </c>
      <c r="B60" s="919"/>
      <c r="C60" s="919"/>
      <c r="D60" s="919"/>
      <c r="E60" s="919"/>
      <c r="F60" s="919"/>
      <c r="G60" s="919"/>
      <c r="H60" s="919"/>
      <c r="I60" s="919"/>
      <c r="J60" s="919"/>
      <c r="K60" s="919"/>
      <c r="L60" s="919"/>
      <c r="M60" s="919"/>
      <c r="N60" s="919"/>
      <c r="O60" s="919"/>
      <c r="P60" s="919"/>
      <c r="Q60" s="919"/>
      <c r="R60" s="919"/>
      <c r="S60" s="919"/>
      <c r="T60" s="919"/>
      <c r="U60" s="63"/>
      <c r="V60" s="63"/>
      <c r="W60" s="63"/>
      <c r="X60" s="63"/>
      <c r="Y60" s="63"/>
      <c r="Z60" s="63"/>
      <c r="AA60" s="63"/>
      <c r="AB60" s="63"/>
      <c r="AC60" s="63"/>
      <c r="AD60" s="63"/>
      <c r="AE60" s="63"/>
      <c r="AF60" s="63"/>
      <c r="AG60" s="63"/>
      <c r="AH60" s="63"/>
      <c r="AI60" s="63"/>
      <c r="AJ60" s="63"/>
    </row>
    <row r="61" spans="1:36" s="402" customFormat="1" ht="16.899999999999999" customHeight="1">
      <c r="A61" s="916" t="s">
        <v>272</v>
      </c>
      <c r="B61" s="916"/>
      <c r="C61" s="916"/>
      <c r="D61" s="916"/>
      <c r="E61" s="916"/>
      <c r="F61" s="916"/>
      <c r="G61" s="916"/>
      <c r="H61" s="916"/>
      <c r="I61" s="916"/>
      <c r="J61" s="916"/>
      <c r="K61" s="916"/>
      <c r="L61" s="916"/>
      <c r="M61" s="916"/>
      <c r="N61" s="916"/>
      <c r="O61" s="916"/>
      <c r="P61" s="916"/>
      <c r="Q61" s="916"/>
      <c r="R61" s="916"/>
      <c r="S61" s="916"/>
      <c r="T61" s="916"/>
      <c r="U61" s="603"/>
      <c r="V61" s="603"/>
      <c r="W61" s="603"/>
      <c r="X61" s="603"/>
      <c r="Y61" s="603"/>
      <c r="Z61" s="603"/>
      <c r="AA61" s="603"/>
      <c r="AB61" s="603"/>
      <c r="AC61" s="603"/>
      <c r="AD61" s="603"/>
      <c r="AE61" s="603"/>
      <c r="AF61" s="603"/>
      <c r="AG61" s="603"/>
      <c r="AH61" s="603"/>
      <c r="AI61" s="603"/>
      <c r="AJ61" s="603"/>
    </row>
    <row r="62" spans="1:36" s="322" customFormat="1" ht="18.399999999999999" customHeight="1">
      <c r="A62" s="916" t="s">
        <v>247</v>
      </c>
      <c r="B62" s="917"/>
      <c r="C62" s="917"/>
      <c r="D62" s="917"/>
      <c r="E62" s="917"/>
      <c r="F62" s="917"/>
      <c r="G62" s="917"/>
      <c r="H62" s="917"/>
      <c r="I62" s="917"/>
      <c r="J62" s="917"/>
      <c r="K62" s="917"/>
      <c r="L62" s="917"/>
      <c r="M62" s="917"/>
      <c r="N62" s="917"/>
      <c r="O62" s="917"/>
      <c r="P62" s="917"/>
      <c r="Q62" s="917"/>
      <c r="R62" s="917"/>
      <c r="S62" s="917"/>
      <c r="T62" s="917"/>
      <c r="U62" s="63"/>
      <c r="V62" s="63"/>
      <c r="W62" s="63"/>
      <c r="X62" s="63"/>
      <c r="Y62" s="63"/>
      <c r="Z62" s="63"/>
      <c r="AA62" s="63"/>
      <c r="AB62" s="63"/>
      <c r="AC62" s="63"/>
      <c r="AD62" s="63"/>
      <c r="AE62" s="63"/>
      <c r="AF62" s="63"/>
      <c r="AG62" s="63"/>
      <c r="AH62" s="63"/>
      <c r="AI62" s="63"/>
      <c r="AJ62" s="63"/>
    </row>
    <row r="63" spans="1:36" s="322" customFormat="1" ht="18.399999999999999" customHeight="1">
      <c r="A63" s="912" t="s">
        <v>379</v>
      </c>
      <c r="B63" s="917"/>
      <c r="C63" s="917"/>
      <c r="D63" s="917"/>
      <c r="E63" s="917"/>
      <c r="F63" s="917"/>
      <c r="G63" s="917"/>
      <c r="H63" s="917"/>
      <c r="I63" s="917"/>
      <c r="J63" s="917"/>
      <c r="K63" s="917"/>
      <c r="L63" s="917"/>
      <c r="M63" s="917"/>
      <c r="N63" s="917"/>
      <c r="O63" s="917"/>
      <c r="P63" s="917"/>
      <c r="Q63" s="917"/>
      <c r="R63" s="917"/>
      <c r="S63" s="917"/>
      <c r="T63" s="917"/>
      <c r="U63" s="63"/>
      <c r="V63" s="63"/>
      <c r="W63" s="63"/>
      <c r="X63" s="63"/>
      <c r="Y63" s="63"/>
      <c r="Z63" s="63"/>
      <c r="AA63" s="63"/>
      <c r="AB63" s="63"/>
      <c r="AC63" s="63"/>
      <c r="AD63" s="63"/>
      <c r="AE63" s="63"/>
      <c r="AF63" s="63"/>
      <c r="AG63" s="63"/>
      <c r="AH63" s="63"/>
      <c r="AI63" s="63"/>
      <c r="AJ63" s="63"/>
    </row>
    <row r="64" spans="1:36" ht="18.399999999999999" customHeight="1">
      <c r="A64" s="916" t="s">
        <v>382</v>
      </c>
      <c r="B64" s="917"/>
      <c r="C64" s="917"/>
      <c r="D64" s="917"/>
      <c r="E64" s="917"/>
      <c r="F64" s="917"/>
      <c r="G64" s="917"/>
      <c r="H64" s="917"/>
      <c r="I64" s="917"/>
      <c r="J64" s="917"/>
      <c r="K64" s="917"/>
      <c r="L64" s="917"/>
      <c r="M64" s="917"/>
      <c r="N64" s="917"/>
      <c r="O64" s="917"/>
      <c r="P64" s="917"/>
      <c r="Q64" s="917"/>
      <c r="R64" s="917"/>
    </row>
    <row r="65" spans="1:36" s="322" customFormat="1" ht="15.4" customHeight="1">
      <c r="A65" s="912"/>
      <c r="B65" s="912"/>
      <c r="C65" s="912"/>
      <c r="D65" s="912"/>
      <c r="E65" s="912"/>
      <c r="F65" s="912"/>
      <c r="G65" s="912"/>
      <c r="H65" s="912"/>
      <c r="I65" s="912"/>
      <c r="J65" s="912"/>
      <c r="K65" s="912"/>
      <c r="L65" s="912"/>
      <c r="M65" s="912"/>
      <c r="N65" s="912"/>
      <c r="O65" s="912"/>
      <c r="P65" s="912"/>
      <c r="Q65" s="912"/>
      <c r="R65" s="912"/>
      <c r="S65" s="55"/>
      <c r="U65" s="63"/>
      <c r="V65" s="63"/>
      <c r="W65" s="63"/>
      <c r="X65" s="63"/>
      <c r="Y65" s="63"/>
      <c r="Z65" s="63"/>
      <c r="AA65" s="63"/>
      <c r="AB65" s="63"/>
      <c r="AC65" s="63"/>
      <c r="AD65" s="63"/>
      <c r="AE65" s="63"/>
      <c r="AF65" s="63"/>
      <c r="AG65" s="63"/>
      <c r="AH65" s="63"/>
      <c r="AI65" s="63"/>
      <c r="AJ65" s="63"/>
    </row>
  </sheetData>
  <protectedRanges>
    <protectedRange sqref="Q27" name="Range1_4_1"/>
    <protectedRange sqref="H16" name="Range1_1_3"/>
    <protectedRange sqref="H20" name="Range1_1_1_2"/>
    <protectedRange sqref="H19" name="Range1_1_1_1_1"/>
    <protectedRange sqref="H27" name="Range1_1_2_1"/>
    <protectedRange sqref="B46" name="Range1_3_1"/>
    <protectedRange sqref="B45" name="Range1_5_1"/>
    <protectedRange sqref="E20" name="Range1_1_6_1"/>
    <protectedRange sqref="N20" name="Range1_2_1"/>
  </protectedRanges>
  <mergeCells count="21">
    <mergeCell ref="A58:T58"/>
    <mergeCell ref="A59:T59"/>
    <mergeCell ref="A57:T57"/>
    <mergeCell ref="A63:T63"/>
    <mergeCell ref="A64:R64"/>
    <mergeCell ref="A65:R65"/>
    <mergeCell ref="K32:M32"/>
    <mergeCell ref="A62:T62"/>
    <mergeCell ref="Q6:S6"/>
    <mergeCell ref="B6:D6"/>
    <mergeCell ref="E6:G6"/>
    <mergeCell ref="H6:J6"/>
    <mergeCell ref="K6:M6"/>
    <mergeCell ref="N6:P6"/>
    <mergeCell ref="A61:T61"/>
    <mergeCell ref="Q32:S32"/>
    <mergeCell ref="B32:D32"/>
    <mergeCell ref="E32:G32"/>
    <mergeCell ref="H32:J32"/>
    <mergeCell ref="N32:P32"/>
    <mergeCell ref="A60:T60"/>
  </mergeCells>
  <pageMargins left="0.7" right="0.7" top="0.86687499999999995" bottom="0.75" header="0.3" footer="0.3"/>
  <pageSetup scale="46" orientation="landscape" r:id="rId1"/>
  <headerFooter>
    <oddHeader>&amp;C&amp;"Arial,Bold"&amp;K000000Table I-1
Pacific Gas and Electric Company
Interruptible and Price Responsive Programs
Subscription Statistics - Enrolled MW
March 2019</oddHeader>
    <oddFooter>&amp;L&amp;F&amp;C3 of 11&amp;R&amp;A</oddFooter>
  </headerFooter>
  <customProperties>
    <customPr name="_pios_id" r:id="rId2"/>
    <customPr name="EpmWorksheetKeyString_GUID" r:id="rId3"/>
  </customProperties>
  <ignoredErrors>
    <ignoredError sqref="H30:S31 C24:D29 B21:D21 C16:D20 C23:D23 H32:J32 N32:S32"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7"/>
  <sheetViews>
    <sheetView view="pageLayout" zoomScale="70" zoomScaleNormal="100" zoomScalePageLayoutView="70" workbookViewId="0">
      <selection activeCell="N4" sqref="N4:N5"/>
    </sheetView>
  </sheetViews>
  <sheetFormatPr defaultColWidth="9.42578125" defaultRowHeight="12.75"/>
  <cols>
    <col min="1" max="1" width="33.5703125" style="14" customWidth="1"/>
    <col min="2" max="9" width="9.28515625" style="14" customWidth="1"/>
    <col min="10" max="10" width="10.42578125" style="14" customWidth="1"/>
    <col min="11" max="11" width="11" style="14" customWidth="1"/>
    <col min="12" max="13" width="10.42578125" style="14" customWidth="1"/>
    <col min="14" max="14" width="20.42578125" style="14" bestFit="1" customWidth="1"/>
    <col min="15" max="15" width="64.42578125" style="14" customWidth="1"/>
    <col min="16" max="16" width="15" style="93" bestFit="1" customWidth="1"/>
    <col min="17" max="17" width="10.5703125" style="93" customWidth="1"/>
    <col min="18" max="18" width="9.5703125" style="93" bestFit="1" customWidth="1"/>
    <col min="19" max="19" width="11.42578125" style="93" customWidth="1"/>
    <col min="20" max="20" width="9.5703125" style="93" bestFit="1" customWidth="1"/>
    <col min="21" max="21" width="10.5703125" style="93" customWidth="1"/>
    <col min="22" max="22" width="12.42578125" style="93" bestFit="1" customWidth="1"/>
    <col min="23" max="23" width="12.42578125" style="93" customWidth="1"/>
    <col min="24" max="24" width="9.5703125" style="93" bestFit="1" customWidth="1"/>
    <col min="25" max="25" width="11.42578125" style="93" customWidth="1"/>
    <col min="26" max="26" width="11.5703125" style="93" bestFit="1" customWidth="1"/>
    <col min="27" max="27" width="11.5703125" style="93" customWidth="1"/>
    <col min="28" max="16384" width="9.42578125" style="93"/>
  </cols>
  <sheetData>
    <row r="1" spans="1:15" s="52" customFormat="1" ht="17.100000000000001" customHeight="1">
      <c r="A1" s="923" t="s">
        <v>197</v>
      </c>
      <c r="B1" s="924"/>
      <c r="C1" s="924"/>
    </row>
    <row r="2" spans="1:15" ht="12.75" hidden="1" customHeight="1">
      <c r="A2" s="68"/>
      <c r="B2" s="114"/>
      <c r="C2" s="114"/>
      <c r="D2" s="114"/>
      <c r="E2" s="114"/>
      <c r="F2" s="114"/>
      <c r="G2" s="114"/>
      <c r="H2" s="114"/>
      <c r="I2" s="114"/>
      <c r="J2" s="114"/>
      <c r="K2" s="114"/>
      <c r="L2" s="114"/>
      <c r="M2" s="114"/>
      <c r="N2" s="114"/>
      <c r="O2" s="114"/>
    </row>
    <row r="3" spans="1:15" ht="12.75" hidden="1" customHeight="1">
      <c r="A3" s="114"/>
      <c r="B3" s="114"/>
      <c r="C3" s="114"/>
      <c r="D3" s="114"/>
      <c r="E3" s="114"/>
      <c r="F3" s="114"/>
      <c r="G3" s="114"/>
      <c r="H3" s="114"/>
      <c r="I3" s="114"/>
      <c r="J3" s="114"/>
      <c r="K3" s="114"/>
      <c r="L3" s="114"/>
      <c r="M3" s="114"/>
      <c r="N3" s="114"/>
      <c r="O3" s="114"/>
    </row>
    <row r="4" spans="1:15" s="114" customFormat="1" ht="12.75" customHeight="1">
      <c r="A4" s="205"/>
      <c r="B4" s="928" t="s">
        <v>33</v>
      </c>
      <c r="C4" s="929"/>
      <c r="D4" s="929"/>
      <c r="E4" s="929"/>
      <c r="F4" s="929"/>
      <c r="G4" s="929"/>
      <c r="H4" s="929"/>
      <c r="I4" s="929"/>
      <c r="J4" s="929"/>
      <c r="K4" s="929"/>
      <c r="L4" s="929"/>
      <c r="M4" s="930"/>
      <c r="N4" s="925" t="s">
        <v>276</v>
      </c>
      <c r="O4" s="925" t="s">
        <v>37</v>
      </c>
    </row>
    <row r="5" spans="1:15" s="114" customFormat="1" ht="37.5" customHeight="1">
      <c r="A5" s="216" t="s">
        <v>243</v>
      </c>
      <c r="B5" s="217" t="s">
        <v>5</v>
      </c>
      <c r="C5" s="217" t="s">
        <v>6</v>
      </c>
      <c r="D5" s="217" t="s">
        <v>7</v>
      </c>
      <c r="E5" s="217" t="s">
        <v>8</v>
      </c>
      <c r="F5" s="217" t="s">
        <v>9</v>
      </c>
      <c r="G5" s="217" t="s">
        <v>10</v>
      </c>
      <c r="H5" s="217" t="s">
        <v>26</v>
      </c>
      <c r="I5" s="217" t="s">
        <v>34</v>
      </c>
      <c r="J5" s="217" t="s">
        <v>35</v>
      </c>
      <c r="K5" s="217" t="s">
        <v>29</v>
      </c>
      <c r="L5" s="217" t="s">
        <v>36</v>
      </c>
      <c r="M5" s="217" t="s">
        <v>31</v>
      </c>
      <c r="N5" s="931"/>
      <c r="O5" s="926"/>
    </row>
    <row r="6" spans="1:15" s="113" customFormat="1" ht="36.4" customHeight="1">
      <c r="A6" s="218" t="s">
        <v>11</v>
      </c>
      <c r="B6" s="510">
        <v>499.46769999999998</v>
      </c>
      <c r="C6" s="510">
        <v>517.01055999999994</v>
      </c>
      <c r="D6" s="510">
        <v>542.25029999999992</v>
      </c>
      <c r="E6" s="510">
        <v>580.65071999999998</v>
      </c>
      <c r="F6" s="510">
        <v>597.57654000000002</v>
      </c>
      <c r="G6" s="510">
        <v>624.48292000000004</v>
      </c>
      <c r="H6" s="510">
        <v>611.84154000000001</v>
      </c>
      <c r="I6" s="510">
        <v>609.34547999999995</v>
      </c>
      <c r="J6" s="510">
        <v>609.06063999999992</v>
      </c>
      <c r="K6" s="510">
        <v>588.81578000000002</v>
      </c>
      <c r="L6" s="510">
        <v>527.96733999999992</v>
      </c>
      <c r="M6" s="510">
        <v>525.48537999999985</v>
      </c>
      <c r="N6" s="178">
        <v>10935</v>
      </c>
      <c r="O6" s="508" t="s">
        <v>43</v>
      </c>
    </row>
    <row r="7" spans="1:15" s="113" customFormat="1" ht="73.5" customHeight="1">
      <c r="A7" s="218" t="s">
        <v>12</v>
      </c>
      <c r="B7" s="511" t="s">
        <v>13</v>
      </c>
      <c r="C7" s="511" t="s">
        <v>13</v>
      </c>
      <c r="D7" s="511" t="s">
        <v>13</v>
      </c>
      <c r="E7" s="511" t="s">
        <v>13</v>
      </c>
      <c r="F7" s="511" t="s">
        <v>13</v>
      </c>
      <c r="G7" s="511" t="s">
        <v>13</v>
      </c>
      <c r="H7" s="511" t="s">
        <v>13</v>
      </c>
      <c r="I7" s="511" t="s">
        <v>13</v>
      </c>
      <c r="J7" s="511" t="s">
        <v>13</v>
      </c>
      <c r="K7" s="511" t="s">
        <v>13</v>
      </c>
      <c r="L7" s="511" t="s">
        <v>13</v>
      </c>
      <c r="M7" s="511" t="s">
        <v>13</v>
      </c>
      <c r="N7" s="178" t="s">
        <v>23</v>
      </c>
      <c r="O7" s="508" t="s">
        <v>38</v>
      </c>
    </row>
    <row r="8" spans="1:15" s="113" customFormat="1" ht="57.4" customHeight="1">
      <c r="A8" s="218" t="s">
        <v>14</v>
      </c>
      <c r="B8" s="510" t="s">
        <v>13</v>
      </c>
      <c r="C8" s="510" t="s">
        <v>13</v>
      </c>
      <c r="D8" s="510" t="s">
        <v>13</v>
      </c>
      <c r="E8" s="510" t="s">
        <v>13</v>
      </c>
      <c r="F8" s="510" t="s">
        <v>13</v>
      </c>
      <c r="G8" s="510" t="s">
        <v>13</v>
      </c>
      <c r="H8" s="510" t="s">
        <v>13</v>
      </c>
      <c r="I8" s="510" t="s">
        <v>13</v>
      </c>
      <c r="J8" s="510" t="s">
        <v>13</v>
      </c>
      <c r="K8" s="510" t="s">
        <v>13</v>
      </c>
      <c r="L8" s="510" t="s">
        <v>13</v>
      </c>
      <c r="M8" s="510" t="s">
        <v>13</v>
      </c>
      <c r="N8" s="178" t="s">
        <v>23</v>
      </c>
      <c r="O8" s="508" t="s">
        <v>266</v>
      </c>
    </row>
    <row r="9" spans="1:15" s="113" customFormat="1" ht="44.85" customHeight="1">
      <c r="A9" s="179" t="s">
        <v>15</v>
      </c>
      <c r="B9" s="510" t="s">
        <v>13</v>
      </c>
      <c r="C9" s="510" t="s">
        <v>13</v>
      </c>
      <c r="D9" s="510" t="s">
        <v>13</v>
      </c>
      <c r="E9" s="510" t="s">
        <v>13</v>
      </c>
      <c r="F9" s="510" t="s">
        <v>13</v>
      </c>
      <c r="G9" s="510" t="s">
        <v>13</v>
      </c>
      <c r="H9" s="510" t="s">
        <v>13</v>
      </c>
      <c r="I9" s="510" t="s">
        <v>13</v>
      </c>
      <c r="J9" s="510" t="s">
        <v>13</v>
      </c>
      <c r="K9" s="510" t="s">
        <v>13</v>
      </c>
      <c r="L9" s="510" t="s">
        <v>13</v>
      </c>
      <c r="M9" s="510" t="s">
        <v>13</v>
      </c>
      <c r="N9" s="502" t="s">
        <v>23</v>
      </c>
      <c r="O9" s="508" t="s">
        <v>270</v>
      </c>
    </row>
    <row r="10" spans="1:15" s="113" customFormat="1" ht="32.25" customHeight="1">
      <c r="A10" s="118" t="s">
        <v>16</v>
      </c>
      <c r="B10" s="510" t="s">
        <v>13</v>
      </c>
      <c r="C10" s="510" t="s">
        <v>13</v>
      </c>
      <c r="D10" s="510" t="s">
        <v>13</v>
      </c>
      <c r="E10" s="510" t="s">
        <v>13</v>
      </c>
      <c r="F10" s="510">
        <v>0.23627977961530874</v>
      </c>
      <c r="G10" s="510">
        <v>0.49207265462806005</v>
      </c>
      <c r="H10" s="510">
        <v>0.544951620095662</v>
      </c>
      <c r="I10" s="510">
        <v>0.48447885776393196</v>
      </c>
      <c r="J10" s="510">
        <v>0.46261119499475212</v>
      </c>
      <c r="K10" s="510">
        <v>0.13363884160440792</v>
      </c>
      <c r="L10" s="510" t="s">
        <v>13</v>
      </c>
      <c r="M10" s="510" t="s">
        <v>13</v>
      </c>
      <c r="N10" s="178" t="s">
        <v>23</v>
      </c>
      <c r="O10" s="508" t="s">
        <v>39</v>
      </c>
    </row>
    <row r="11" spans="1:15" s="512" customFormat="1" ht="15.75" hidden="1" customHeight="1">
      <c r="A11" s="351"/>
      <c r="B11" s="510" t="s">
        <v>13</v>
      </c>
      <c r="C11" s="510" t="s">
        <v>13</v>
      </c>
      <c r="D11" s="510" t="s">
        <v>13</v>
      </c>
      <c r="E11" s="510" t="s">
        <v>13</v>
      </c>
      <c r="F11" s="510">
        <v>30</v>
      </c>
      <c r="G11" s="510">
        <v>30</v>
      </c>
      <c r="H11" s="510">
        <v>30</v>
      </c>
      <c r="I11" s="510">
        <v>30</v>
      </c>
      <c r="J11" s="510">
        <v>30</v>
      </c>
      <c r="K11" s="510">
        <v>30</v>
      </c>
      <c r="L11" s="510" t="s">
        <v>13</v>
      </c>
      <c r="M11" s="510" t="s">
        <v>13</v>
      </c>
      <c r="N11" s="352"/>
      <c r="O11" s="508" t="s">
        <v>40</v>
      </c>
    </row>
    <row r="12" spans="1:15" s="113" customFormat="1" ht="38.25" customHeight="1">
      <c r="A12" s="218" t="s">
        <v>18</v>
      </c>
      <c r="B12" s="507" t="s">
        <v>13</v>
      </c>
      <c r="C12" s="507" t="s">
        <v>13</v>
      </c>
      <c r="D12" s="507" t="s">
        <v>13</v>
      </c>
      <c r="E12" s="507" t="s">
        <v>13</v>
      </c>
      <c r="F12" s="507">
        <v>138.06899999999999</v>
      </c>
      <c r="G12" s="507">
        <v>138.06899999999999</v>
      </c>
      <c r="H12" s="507">
        <v>138.06899999999999</v>
      </c>
      <c r="I12" s="507">
        <v>138.06899999999999</v>
      </c>
      <c r="J12" s="507">
        <v>138.06899999999999</v>
      </c>
      <c r="K12" s="507">
        <v>138.06899999999999</v>
      </c>
      <c r="L12" s="507" t="s">
        <v>13</v>
      </c>
      <c r="M12" s="507" t="s">
        <v>13</v>
      </c>
      <c r="N12" s="516">
        <v>603881</v>
      </c>
      <c r="O12" s="508" t="s">
        <v>40</v>
      </c>
    </row>
    <row r="13" spans="1:15" s="114" customFormat="1" ht="18.399999999999999" customHeight="1">
      <c r="A13" s="218" t="s">
        <v>19</v>
      </c>
      <c r="B13" s="510">
        <v>3.6938874740000003</v>
      </c>
      <c r="C13" s="510">
        <v>3.5269058820000003</v>
      </c>
      <c r="D13" s="510">
        <v>3.3936751840000001</v>
      </c>
      <c r="E13" s="510">
        <v>7.7255232600000001</v>
      </c>
      <c r="F13" s="510">
        <v>7.8833524799999992</v>
      </c>
      <c r="G13" s="510">
        <v>7.9995023200000004</v>
      </c>
      <c r="H13" s="510">
        <v>7.9846748199999995</v>
      </c>
      <c r="I13" s="510">
        <v>8.2580228200000008</v>
      </c>
      <c r="J13" s="510">
        <v>8.6063501199999983</v>
      </c>
      <c r="K13" s="510">
        <v>8.0857692199999995</v>
      </c>
      <c r="L13" s="510">
        <v>3.2734237679999993</v>
      </c>
      <c r="M13" s="510">
        <v>3.0995580780000003</v>
      </c>
      <c r="N13" s="504">
        <v>7299</v>
      </c>
      <c r="O13" s="932" t="s">
        <v>267</v>
      </c>
    </row>
    <row r="14" spans="1:15" s="114" customFormat="1" ht="18.399999999999999" customHeight="1">
      <c r="A14" s="179" t="s">
        <v>20</v>
      </c>
      <c r="B14" s="510">
        <v>5.6130079999999992E-2</v>
      </c>
      <c r="C14" s="510">
        <v>5.5221037999999986E-2</v>
      </c>
      <c r="D14" s="510">
        <v>5.4784717999999996E-2</v>
      </c>
      <c r="E14" s="510">
        <v>0.18838477199999998</v>
      </c>
      <c r="F14" s="510">
        <v>0.20904222200000003</v>
      </c>
      <c r="G14" s="510">
        <v>0.230829232</v>
      </c>
      <c r="H14" s="510">
        <v>0.23331848599999999</v>
      </c>
      <c r="I14" s="510">
        <v>0.23572752199999999</v>
      </c>
      <c r="J14" s="510">
        <v>0.23202033599999999</v>
      </c>
      <c r="K14" s="510">
        <v>0.20390444799999999</v>
      </c>
      <c r="L14" s="510">
        <v>5.5378879999999998E-2</v>
      </c>
      <c r="M14" s="510">
        <v>5.6055641999999996E-2</v>
      </c>
      <c r="N14" s="515">
        <v>95833</v>
      </c>
      <c r="O14" s="933"/>
    </row>
    <row r="15" spans="1:15" s="114" customFormat="1" ht="18.399999999999999" customHeight="1">
      <c r="A15" s="179" t="s">
        <v>21</v>
      </c>
      <c r="B15" s="510">
        <v>0</v>
      </c>
      <c r="C15" s="510">
        <v>0</v>
      </c>
      <c r="D15" s="510">
        <v>0</v>
      </c>
      <c r="E15" s="510">
        <v>7.7252280000000006E-3</v>
      </c>
      <c r="F15" s="510">
        <v>7.7252280000000006E-3</v>
      </c>
      <c r="G15" s="510">
        <v>7.7252280000000006E-3</v>
      </c>
      <c r="H15" s="510">
        <v>7.7252280000000006E-3</v>
      </c>
      <c r="I15" s="510">
        <v>7.7252280000000006E-3</v>
      </c>
      <c r="J15" s="510">
        <v>7.7252280000000006E-3</v>
      </c>
      <c r="K15" s="510">
        <v>7.7252279999999998E-3</v>
      </c>
      <c r="L15" s="510">
        <v>0</v>
      </c>
      <c r="M15" s="510">
        <v>0</v>
      </c>
      <c r="N15" s="504">
        <v>315414</v>
      </c>
      <c r="O15" s="934"/>
    </row>
    <row r="16" spans="1:15" s="114" customFormat="1" ht="42.75" customHeight="1">
      <c r="A16" s="118" t="s">
        <v>22</v>
      </c>
      <c r="B16" s="510">
        <v>8.5335317736145305E-2</v>
      </c>
      <c r="C16" s="510">
        <v>8.5332046742499237E-2</v>
      </c>
      <c r="D16" s="510">
        <v>8.2288028347253822E-2</v>
      </c>
      <c r="E16" s="510">
        <v>9.4754070699400977E-2</v>
      </c>
      <c r="F16" s="510">
        <v>0.12616446662624189</v>
      </c>
      <c r="G16" s="510">
        <v>0.17125909537387579</v>
      </c>
      <c r="H16" s="510">
        <v>0.18579523316523622</v>
      </c>
      <c r="I16" s="510">
        <v>0.1787744</v>
      </c>
      <c r="J16" s="510">
        <v>0.1787744</v>
      </c>
      <c r="K16" s="510">
        <v>0.11296048140375711</v>
      </c>
      <c r="L16" s="510">
        <v>8.9782812065434522E-2</v>
      </c>
      <c r="M16" s="510">
        <v>8.9782812065434522E-2</v>
      </c>
      <c r="N16" s="505" t="s">
        <v>23</v>
      </c>
      <c r="O16" s="506" t="s">
        <v>41</v>
      </c>
    </row>
    <row r="17" spans="1:20" s="117" customFormat="1" ht="12.6" customHeight="1">
      <c r="A17" s="206"/>
      <c r="B17" s="206"/>
      <c r="C17" s="206"/>
      <c r="D17" s="206"/>
      <c r="E17" s="206"/>
      <c r="F17" s="206"/>
      <c r="G17" s="206"/>
      <c r="H17" s="206"/>
      <c r="I17" s="206"/>
      <c r="J17" s="206"/>
      <c r="K17" s="263"/>
      <c r="L17" s="206"/>
      <c r="M17" s="206"/>
      <c r="N17" s="206"/>
      <c r="O17" s="206"/>
      <c r="P17" s="206"/>
      <c r="Q17" s="206"/>
      <c r="R17" s="206"/>
      <c r="S17" s="206"/>
      <c r="T17" s="206"/>
    </row>
    <row r="18" spans="1:20" s="206" customFormat="1" ht="30.75" customHeight="1">
      <c r="A18" s="927" t="s">
        <v>269</v>
      </c>
      <c r="B18" s="927"/>
      <c r="C18" s="927"/>
      <c r="D18" s="927"/>
      <c r="E18" s="927"/>
      <c r="F18" s="927"/>
      <c r="G18" s="927"/>
      <c r="H18" s="927"/>
      <c r="I18" s="927"/>
      <c r="J18" s="927"/>
      <c r="K18" s="927"/>
      <c r="L18" s="927"/>
      <c r="M18" s="927"/>
      <c r="N18" s="927"/>
      <c r="O18" s="927"/>
    </row>
    <row r="19" spans="1:20" s="350" customFormat="1" ht="21.4" customHeight="1">
      <c r="A19" s="920" t="s">
        <v>336</v>
      </c>
      <c r="B19" s="921"/>
      <c r="C19" s="921"/>
      <c r="D19" s="921"/>
      <c r="E19" s="921"/>
      <c r="F19" s="921"/>
      <c r="G19" s="921"/>
      <c r="H19" s="921"/>
      <c r="I19" s="921"/>
      <c r="J19" s="921"/>
      <c r="K19" s="922"/>
      <c r="L19" s="921"/>
      <c r="M19" s="921"/>
      <c r="N19" s="921"/>
      <c r="O19" s="921"/>
      <c r="P19" s="479"/>
      <c r="Q19" s="479"/>
      <c r="R19" s="479"/>
      <c r="S19" s="479"/>
      <c r="T19" s="479"/>
    </row>
    <row r="20" spans="1:20" s="350" customFormat="1"/>
    <row r="21" spans="1:20">
      <c r="A21" s="93"/>
      <c r="B21" s="93"/>
      <c r="C21" s="93"/>
      <c r="D21" s="93"/>
      <c r="E21" s="93"/>
      <c r="F21" s="93"/>
      <c r="G21" s="93"/>
      <c r="H21" s="93"/>
      <c r="I21" s="93"/>
      <c r="J21" s="93"/>
      <c r="K21" s="93"/>
      <c r="L21" s="93"/>
      <c r="M21" s="93"/>
      <c r="N21" s="93"/>
      <c r="O21" s="93"/>
    </row>
    <row r="22" spans="1:20">
      <c r="A22" s="93"/>
      <c r="B22" s="93"/>
      <c r="C22" s="93"/>
      <c r="D22" s="93"/>
      <c r="E22" s="93"/>
      <c r="F22" s="93"/>
      <c r="G22" s="93"/>
      <c r="H22" s="93"/>
      <c r="I22" s="93"/>
      <c r="J22" s="93"/>
      <c r="K22" s="93"/>
      <c r="L22" s="93"/>
      <c r="M22" s="93"/>
      <c r="N22" s="93"/>
      <c r="O22" s="93"/>
    </row>
    <row r="23" spans="1:20">
      <c r="A23" s="93"/>
      <c r="B23" s="93"/>
      <c r="C23" s="93"/>
      <c r="D23" s="93"/>
      <c r="E23" s="93"/>
      <c r="F23" s="93"/>
      <c r="G23" s="93"/>
      <c r="H23" s="93"/>
      <c r="I23" s="93"/>
      <c r="J23" s="93"/>
      <c r="K23" s="93"/>
      <c r="L23" s="93"/>
      <c r="M23" s="93"/>
      <c r="N23" s="93"/>
      <c r="O23" s="93"/>
    </row>
    <row r="24" spans="1:20">
      <c r="A24" s="93"/>
      <c r="B24" s="93"/>
      <c r="C24" s="93"/>
      <c r="D24" s="93"/>
      <c r="E24" s="93"/>
      <c r="F24" s="93"/>
      <c r="G24" s="93"/>
      <c r="H24" s="93"/>
      <c r="I24" s="93"/>
      <c r="J24" s="93"/>
      <c r="K24" s="93"/>
      <c r="L24" s="93"/>
      <c r="M24" s="93"/>
      <c r="N24" s="93"/>
      <c r="O24" s="93"/>
    </row>
    <row r="25" spans="1:20">
      <c r="A25" s="93"/>
      <c r="B25" s="93"/>
      <c r="C25" s="93"/>
      <c r="D25" s="93"/>
      <c r="E25" s="93"/>
      <c r="F25" s="93"/>
      <c r="G25" s="93"/>
      <c r="H25" s="93"/>
      <c r="I25" s="93"/>
      <c r="J25" s="93"/>
      <c r="K25" s="93"/>
      <c r="L25" s="93"/>
      <c r="M25" s="93"/>
      <c r="N25" s="93"/>
      <c r="O25" s="93"/>
    </row>
    <row r="33" spans="11:11">
      <c r="K33" s="496"/>
    </row>
    <row r="34" spans="11:11">
      <c r="K34" s="93"/>
    </row>
    <row r="35" spans="11:11">
      <c r="K35" s="545"/>
    </row>
    <row r="36" spans="11:11">
      <c r="K36" s="219"/>
    </row>
    <row r="37" spans="11:11">
      <c r="K37" s="539"/>
    </row>
  </sheetData>
  <mergeCells count="7">
    <mergeCell ref="A19:O19"/>
    <mergeCell ref="A1:C1"/>
    <mergeCell ref="O4:O5"/>
    <mergeCell ref="A18:O18"/>
    <mergeCell ref="B4:M4"/>
    <mergeCell ref="N4:N5"/>
    <mergeCell ref="O13:O15"/>
  </mergeCells>
  <pageMargins left="0.7" right="0.7" top="1.05" bottom="0.75" header="0.3" footer="0.3"/>
  <pageSetup scale="53" orientation="landscape" r:id="rId1"/>
  <headerFooter>
    <oddHeader>&amp;C&amp;"Arial,Bold"&amp;K000000Pacific Gas and Electric Company
Average Ex Ante Load Impact kW / Customer
March 2019</oddHeader>
    <oddFooter>&amp;L&amp;F&amp;C4 of 11&amp;R&amp;A</oddFoot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7"/>
  <sheetViews>
    <sheetView view="pageLayout" zoomScale="70" zoomScaleNormal="100" zoomScalePageLayoutView="70" workbookViewId="0">
      <selection activeCell="L5" sqref="L5"/>
    </sheetView>
  </sheetViews>
  <sheetFormatPr defaultColWidth="9.42578125" defaultRowHeight="12.75"/>
  <cols>
    <col min="1" max="1" width="30.5703125" style="14" customWidth="1"/>
    <col min="2" max="9" width="9.140625" style="14" customWidth="1"/>
    <col min="10" max="13" width="10.140625" style="14" customWidth="1"/>
    <col min="14" max="14" width="19" style="14" customWidth="1"/>
    <col min="15" max="15" width="64.42578125" style="51" customWidth="1"/>
    <col min="16" max="17" width="26.5703125" style="14" hidden="1" customWidth="1"/>
    <col min="18" max="18" width="46.42578125" style="14" customWidth="1"/>
    <col min="19" max="19" width="10.5703125" style="14" customWidth="1"/>
    <col min="20" max="20" width="12.42578125" style="14" bestFit="1" customWidth="1"/>
    <col min="21" max="21" width="12.42578125" style="14" customWidth="1"/>
    <col min="22" max="22" width="9.5703125" style="14" bestFit="1" customWidth="1"/>
    <col min="23" max="23" width="11.42578125" style="14" customWidth="1"/>
    <col min="24" max="24" width="11.5703125" style="14" bestFit="1" customWidth="1"/>
    <col min="25" max="25" width="11.5703125" style="14" customWidth="1"/>
    <col min="26" max="16384" width="9.42578125" style="14"/>
  </cols>
  <sheetData>
    <row r="1" spans="1:15" s="52" customFormat="1" ht="16.5" customHeight="1">
      <c r="A1" s="923" t="s">
        <v>198</v>
      </c>
      <c r="B1" s="924"/>
      <c r="C1" s="924"/>
    </row>
    <row r="2" spans="1:15" ht="12.75" hidden="1" customHeight="1">
      <c r="A2" s="79"/>
      <c r="B2" s="80"/>
      <c r="C2" s="80"/>
      <c r="D2" s="80"/>
      <c r="E2" s="80"/>
      <c r="F2" s="80"/>
      <c r="G2" s="80"/>
      <c r="H2" s="80"/>
      <c r="I2" s="80"/>
      <c r="J2" s="80"/>
      <c r="K2" s="80"/>
      <c r="L2" s="80"/>
      <c r="M2" s="80"/>
      <c r="N2" s="80"/>
      <c r="O2" s="80"/>
    </row>
    <row r="3" spans="1:15" ht="12.75" hidden="1" customHeight="1">
      <c r="A3" s="80"/>
      <c r="B3" s="80"/>
      <c r="C3" s="80"/>
      <c r="D3" s="80"/>
      <c r="E3" s="80"/>
      <c r="F3" s="80"/>
      <c r="G3" s="80"/>
      <c r="H3" s="80"/>
      <c r="I3" s="80"/>
      <c r="J3" s="80"/>
      <c r="K3" s="80"/>
      <c r="L3" s="80"/>
      <c r="M3" s="80"/>
      <c r="N3" s="80"/>
      <c r="O3" s="80"/>
    </row>
    <row r="4" spans="1:15" s="114" customFormat="1" ht="12.75" customHeight="1">
      <c r="A4" s="938" t="s">
        <v>243</v>
      </c>
      <c r="B4" s="928" t="s">
        <v>42</v>
      </c>
      <c r="C4" s="929"/>
      <c r="D4" s="929"/>
      <c r="E4" s="929"/>
      <c r="F4" s="929"/>
      <c r="G4" s="929"/>
      <c r="H4" s="929"/>
      <c r="I4" s="929"/>
      <c r="J4" s="929"/>
      <c r="K4" s="929"/>
      <c r="L4" s="929"/>
      <c r="M4" s="930"/>
      <c r="N4" s="925" t="s">
        <v>276</v>
      </c>
      <c r="O4" s="935" t="s">
        <v>37</v>
      </c>
    </row>
    <row r="5" spans="1:15" s="113" customFormat="1" ht="42.75" customHeight="1">
      <c r="A5" s="939"/>
      <c r="B5" s="112" t="s">
        <v>5</v>
      </c>
      <c r="C5" s="112" t="s">
        <v>6</v>
      </c>
      <c r="D5" s="112" t="s">
        <v>7</v>
      </c>
      <c r="E5" s="112" t="s">
        <v>8</v>
      </c>
      <c r="F5" s="112" t="s">
        <v>9</v>
      </c>
      <c r="G5" s="112" t="s">
        <v>10</v>
      </c>
      <c r="H5" s="112" t="s">
        <v>26</v>
      </c>
      <c r="I5" s="112" t="s">
        <v>34</v>
      </c>
      <c r="J5" s="112" t="s">
        <v>35</v>
      </c>
      <c r="K5" s="112" t="s">
        <v>29</v>
      </c>
      <c r="L5" s="112" t="s">
        <v>36</v>
      </c>
      <c r="M5" s="112" t="s">
        <v>31</v>
      </c>
      <c r="N5" s="937"/>
      <c r="O5" s="936"/>
    </row>
    <row r="6" spans="1:15" s="521" customFormat="1" ht="34.9" customHeight="1">
      <c r="A6" s="115" t="s">
        <v>11</v>
      </c>
      <c r="B6" s="511">
        <v>590.4</v>
      </c>
      <c r="C6" s="511">
        <v>590.4</v>
      </c>
      <c r="D6" s="511">
        <v>590.4</v>
      </c>
      <c r="E6" s="511">
        <v>590.4</v>
      </c>
      <c r="F6" s="511">
        <v>590.4</v>
      </c>
      <c r="G6" s="511">
        <v>590.4</v>
      </c>
      <c r="H6" s="511">
        <v>590.4</v>
      </c>
      <c r="I6" s="511">
        <v>590.4</v>
      </c>
      <c r="J6" s="511">
        <v>590.4</v>
      </c>
      <c r="K6" s="511">
        <v>590.4</v>
      </c>
      <c r="L6" s="511">
        <v>590.4</v>
      </c>
      <c r="M6" s="511">
        <v>590.4</v>
      </c>
      <c r="N6" s="505">
        <v>10907</v>
      </c>
      <c r="O6" s="508" t="s">
        <v>43</v>
      </c>
    </row>
    <row r="7" spans="1:15" s="520" customFormat="1" ht="72" customHeight="1">
      <c r="A7" s="115" t="s">
        <v>12</v>
      </c>
      <c r="B7" s="522" t="s">
        <v>13</v>
      </c>
      <c r="C7" s="522" t="s">
        <v>13</v>
      </c>
      <c r="D7" s="522" t="s">
        <v>13</v>
      </c>
      <c r="E7" s="522" t="s">
        <v>13</v>
      </c>
      <c r="F7" s="522" t="s">
        <v>13</v>
      </c>
      <c r="G7" s="522" t="s">
        <v>13</v>
      </c>
      <c r="H7" s="522" t="s">
        <v>13</v>
      </c>
      <c r="I7" s="522" t="s">
        <v>13</v>
      </c>
      <c r="J7" s="522" t="s">
        <v>13</v>
      </c>
      <c r="K7" s="522" t="s">
        <v>13</v>
      </c>
      <c r="L7" s="522" t="s">
        <v>13</v>
      </c>
      <c r="M7" s="522" t="s">
        <v>13</v>
      </c>
      <c r="N7" s="116" t="s">
        <v>23</v>
      </c>
      <c r="O7" s="508" t="s">
        <v>38</v>
      </c>
    </row>
    <row r="8" spans="1:15" s="520" customFormat="1" ht="58.9" customHeight="1">
      <c r="A8" s="115" t="s">
        <v>14</v>
      </c>
      <c r="B8" s="522" t="s">
        <v>13</v>
      </c>
      <c r="C8" s="522" t="s">
        <v>13</v>
      </c>
      <c r="D8" s="522" t="s">
        <v>13</v>
      </c>
      <c r="E8" s="522" t="s">
        <v>13</v>
      </c>
      <c r="F8" s="522" t="s">
        <v>13</v>
      </c>
      <c r="G8" s="522" t="s">
        <v>13</v>
      </c>
      <c r="H8" s="522" t="s">
        <v>13</v>
      </c>
      <c r="I8" s="522" t="s">
        <v>13</v>
      </c>
      <c r="J8" s="522" t="s">
        <v>13</v>
      </c>
      <c r="K8" s="522" t="s">
        <v>13</v>
      </c>
      <c r="L8" s="522" t="s">
        <v>13</v>
      </c>
      <c r="M8" s="522" t="s">
        <v>13</v>
      </c>
      <c r="N8" s="116" t="s">
        <v>23</v>
      </c>
      <c r="O8" s="508" t="s">
        <v>266</v>
      </c>
    </row>
    <row r="9" spans="1:15" s="520" customFormat="1" ht="45.4" customHeight="1">
      <c r="A9" s="179" t="s">
        <v>15</v>
      </c>
      <c r="B9" s="522" t="s">
        <v>13</v>
      </c>
      <c r="C9" s="522" t="s">
        <v>13</v>
      </c>
      <c r="D9" s="522" t="s">
        <v>13</v>
      </c>
      <c r="E9" s="522" t="s">
        <v>13</v>
      </c>
      <c r="F9" s="522" t="s">
        <v>13</v>
      </c>
      <c r="G9" s="522" t="s">
        <v>13</v>
      </c>
      <c r="H9" s="522" t="s">
        <v>13</v>
      </c>
      <c r="I9" s="522" t="s">
        <v>13</v>
      </c>
      <c r="J9" s="522" t="s">
        <v>13</v>
      </c>
      <c r="K9" s="522" t="s">
        <v>13</v>
      </c>
      <c r="L9" s="522" t="s">
        <v>13</v>
      </c>
      <c r="M9" s="522" t="s">
        <v>13</v>
      </c>
      <c r="N9" s="207" t="s">
        <v>23</v>
      </c>
      <c r="O9" s="508" t="s">
        <v>277</v>
      </c>
    </row>
    <row r="10" spans="1:15" s="520" customFormat="1" ht="34.35" customHeight="1">
      <c r="A10" s="118" t="s">
        <v>16</v>
      </c>
      <c r="B10" s="511">
        <v>0.5015522</v>
      </c>
      <c r="C10" s="511">
        <v>0.5015522</v>
      </c>
      <c r="D10" s="511">
        <v>0.5015522</v>
      </c>
      <c r="E10" s="511">
        <v>0.5015522</v>
      </c>
      <c r="F10" s="511">
        <v>0.5015522</v>
      </c>
      <c r="G10" s="511">
        <v>0.5015522</v>
      </c>
      <c r="H10" s="511">
        <v>0.5015522</v>
      </c>
      <c r="I10" s="511">
        <v>0.5015522</v>
      </c>
      <c r="J10" s="511">
        <v>0.5015522</v>
      </c>
      <c r="K10" s="511">
        <v>0.5015522</v>
      </c>
      <c r="L10" s="511">
        <v>0.5015522</v>
      </c>
      <c r="M10" s="511">
        <v>0.5015522</v>
      </c>
      <c r="N10" s="116" t="s">
        <v>23</v>
      </c>
      <c r="O10" s="508" t="s">
        <v>39</v>
      </c>
    </row>
    <row r="11" spans="1:15" s="520" customFormat="1" ht="47.85" customHeight="1">
      <c r="A11" s="115" t="s">
        <v>18</v>
      </c>
      <c r="B11" s="511">
        <v>26.840782983970406</v>
      </c>
      <c r="C11" s="511">
        <v>26.840782983970406</v>
      </c>
      <c r="D11" s="511">
        <v>26.840782983970406</v>
      </c>
      <c r="E11" s="511">
        <v>26.840782983970406</v>
      </c>
      <c r="F11" s="511">
        <v>26.840782983970406</v>
      </c>
      <c r="G11" s="511">
        <v>26.840782983970406</v>
      </c>
      <c r="H11" s="511">
        <v>26.840782983970406</v>
      </c>
      <c r="I11" s="511">
        <v>26.840782983970406</v>
      </c>
      <c r="J11" s="511">
        <v>26.840782983970406</v>
      </c>
      <c r="K11" s="511">
        <v>26.840782983970406</v>
      </c>
      <c r="L11" s="511">
        <v>26.840782983970406</v>
      </c>
      <c r="M11" s="511">
        <v>26.840782983970406</v>
      </c>
      <c r="N11" s="503">
        <v>603881</v>
      </c>
      <c r="O11" s="508" t="s">
        <v>40</v>
      </c>
    </row>
    <row r="12" spans="1:15" s="518" customFormat="1" ht="19.899999999999999" customHeight="1">
      <c r="A12" s="517" t="s">
        <v>19</v>
      </c>
      <c r="B12" s="509">
        <v>2.0823600000000001E-2</v>
      </c>
      <c r="C12" s="509">
        <v>2.0823600000000001E-2</v>
      </c>
      <c r="D12" s="509">
        <v>2.0823600000000001E-2</v>
      </c>
      <c r="E12" s="509">
        <v>2.0823600000000001E-2</v>
      </c>
      <c r="F12" s="509">
        <v>2.0823600000000001E-2</v>
      </c>
      <c r="G12" s="509">
        <v>2.0823600000000001E-2</v>
      </c>
      <c r="H12" s="509">
        <v>2.0823600000000001E-2</v>
      </c>
      <c r="I12" s="509">
        <v>2.0823600000000001E-2</v>
      </c>
      <c r="J12" s="509">
        <v>2.0823600000000001E-2</v>
      </c>
      <c r="K12" s="509">
        <v>2.0823600000000001E-2</v>
      </c>
      <c r="L12" s="509">
        <v>2.0823600000000001E-2</v>
      </c>
      <c r="M12" s="509">
        <v>2.0823600000000001E-2</v>
      </c>
      <c r="N12" s="513">
        <v>7299</v>
      </c>
      <c r="O12" s="932" t="s">
        <v>267</v>
      </c>
    </row>
    <row r="13" spans="1:15" s="518" customFormat="1" ht="19.899999999999999" customHeight="1">
      <c r="A13" s="519" t="s">
        <v>20</v>
      </c>
      <c r="B13" s="509">
        <v>0.22634580000000001</v>
      </c>
      <c r="C13" s="509">
        <v>0.22634580000000001</v>
      </c>
      <c r="D13" s="509">
        <v>0.22634580000000001</v>
      </c>
      <c r="E13" s="509">
        <v>0.22634580000000001</v>
      </c>
      <c r="F13" s="509">
        <v>0.22634580000000001</v>
      </c>
      <c r="G13" s="509">
        <v>0.22634580000000001</v>
      </c>
      <c r="H13" s="509">
        <v>0.22634580000000001</v>
      </c>
      <c r="I13" s="509">
        <v>0.22634580000000001</v>
      </c>
      <c r="J13" s="509">
        <v>0.22634580000000001</v>
      </c>
      <c r="K13" s="509">
        <v>0.22634580000000001</v>
      </c>
      <c r="L13" s="509">
        <v>0.22634580000000001</v>
      </c>
      <c r="M13" s="509">
        <v>0.22634580000000001</v>
      </c>
      <c r="N13" s="514">
        <v>95833</v>
      </c>
      <c r="O13" s="933"/>
    </row>
    <row r="14" spans="1:15" s="518" customFormat="1" ht="19.899999999999999" customHeight="1">
      <c r="A14" s="519" t="s">
        <v>21</v>
      </c>
      <c r="B14" s="702">
        <v>7.0000000000000007E-2</v>
      </c>
      <c r="C14" s="702">
        <v>7.0000000000000007E-2</v>
      </c>
      <c r="D14" s="702">
        <v>7.0000000000000007E-2</v>
      </c>
      <c r="E14" s="702">
        <v>7.0000000000000007E-2</v>
      </c>
      <c r="F14" s="702">
        <v>7.0000000000000007E-2</v>
      </c>
      <c r="G14" s="702">
        <v>7.0000000000000007E-2</v>
      </c>
      <c r="H14" s="702">
        <v>7.0000000000000007E-2</v>
      </c>
      <c r="I14" s="702">
        <v>7.0000000000000007E-2</v>
      </c>
      <c r="J14" s="702">
        <v>7.0000000000000007E-2</v>
      </c>
      <c r="K14" s="702">
        <v>7.0000000000000007E-2</v>
      </c>
      <c r="L14" s="702">
        <v>7.0000000000000007E-2</v>
      </c>
      <c r="M14" s="702">
        <v>7.0000000000000007E-2</v>
      </c>
      <c r="N14" s="513">
        <v>315414</v>
      </c>
      <c r="O14" s="934"/>
    </row>
    <row r="15" spans="1:15" s="520" customFormat="1" ht="46.35" customHeight="1">
      <c r="A15" s="118" t="s">
        <v>195</v>
      </c>
      <c r="B15" s="703">
        <v>0.2</v>
      </c>
      <c r="C15" s="703">
        <v>0.2</v>
      </c>
      <c r="D15" s="703">
        <v>0.2</v>
      </c>
      <c r="E15" s="703">
        <v>0.2</v>
      </c>
      <c r="F15" s="703">
        <v>0.2</v>
      </c>
      <c r="G15" s="703">
        <v>0.2</v>
      </c>
      <c r="H15" s="703">
        <v>0.2</v>
      </c>
      <c r="I15" s="703">
        <v>0.2</v>
      </c>
      <c r="J15" s="703">
        <v>0.2</v>
      </c>
      <c r="K15" s="703">
        <v>0.2</v>
      </c>
      <c r="L15" s="703">
        <v>0.2</v>
      </c>
      <c r="M15" s="703">
        <v>0.2</v>
      </c>
      <c r="N15" s="505" t="s">
        <v>23</v>
      </c>
      <c r="O15" s="508" t="s">
        <v>41</v>
      </c>
    </row>
    <row r="16" spans="1:15" s="117" customFormat="1">
      <c r="K16" s="263"/>
    </row>
    <row r="17" spans="1:20" ht="44.25" customHeight="1">
      <c r="A17" s="927" t="s">
        <v>268</v>
      </c>
      <c r="B17" s="927"/>
      <c r="C17" s="927"/>
      <c r="D17" s="927"/>
      <c r="E17" s="927"/>
      <c r="F17" s="927"/>
      <c r="G17" s="927"/>
      <c r="H17" s="927"/>
      <c r="I17" s="927"/>
      <c r="J17" s="927"/>
      <c r="K17" s="927"/>
      <c r="L17" s="927"/>
      <c r="M17" s="927"/>
      <c r="N17" s="927"/>
      <c r="O17" s="927"/>
      <c r="P17" s="93"/>
      <c r="Q17" s="93"/>
      <c r="R17" s="93"/>
      <c r="S17" s="93"/>
      <c r="T17" s="93"/>
    </row>
    <row r="18" spans="1:20" s="480" customFormat="1" ht="18.399999999999999" customHeight="1">
      <c r="A18" s="920" t="s">
        <v>275</v>
      </c>
      <c r="B18" s="921"/>
      <c r="C18" s="921"/>
      <c r="D18" s="921"/>
      <c r="E18" s="921"/>
      <c r="F18" s="921"/>
      <c r="G18" s="921"/>
      <c r="H18" s="921"/>
      <c r="I18" s="921"/>
      <c r="J18" s="921"/>
      <c r="K18" s="921"/>
      <c r="L18" s="921"/>
      <c r="M18" s="921"/>
      <c r="N18" s="921"/>
      <c r="O18" s="921"/>
      <c r="P18" s="479"/>
      <c r="Q18" s="479"/>
      <c r="R18" s="479"/>
      <c r="S18" s="479"/>
      <c r="T18" s="479"/>
    </row>
    <row r="19" spans="1:20" ht="18">
      <c r="K19" s="547" t="s">
        <v>278</v>
      </c>
    </row>
    <row r="21" spans="1:20">
      <c r="A21" s="14" t="s">
        <v>2</v>
      </c>
    </row>
    <row r="22" spans="1:20">
      <c r="A22" s="93"/>
      <c r="B22" s="93"/>
      <c r="C22" s="93"/>
      <c r="D22" s="93"/>
      <c r="E22" s="93"/>
      <c r="F22" s="93"/>
      <c r="G22" s="93"/>
      <c r="H22" s="93"/>
      <c r="I22" s="93"/>
      <c r="J22" s="93"/>
      <c r="K22" s="93"/>
      <c r="L22" s="93"/>
      <c r="M22" s="93"/>
      <c r="N22" s="93"/>
      <c r="O22" s="215"/>
    </row>
    <row r="23" spans="1:20">
      <c r="A23" s="93"/>
      <c r="B23" s="93"/>
      <c r="C23" s="93"/>
      <c r="D23" s="93"/>
      <c r="E23" s="93"/>
      <c r="F23" s="93"/>
      <c r="G23" s="93"/>
      <c r="H23" s="93"/>
      <c r="I23" s="93"/>
      <c r="J23" s="93"/>
      <c r="K23" s="93"/>
      <c r="L23" s="93"/>
      <c r="M23" s="93"/>
      <c r="N23" s="93"/>
      <c r="O23" s="215"/>
    </row>
    <row r="32" spans="1:20">
      <c r="K32" s="496"/>
    </row>
    <row r="33" spans="11:11">
      <c r="K33" s="93"/>
    </row>
    <row r="34" spans="11:11">
      <c r="K34" s="219"/>
    </row>
    <row r="35" spans="11:11">
      <c r="K35" s="545"/>
    </row>
    <row r="37" spans="11:11">
      <c r="K37" s="539"/>
    </row>
  </sheetData>
  <mergeCells count="8">
    <mergeCell ref="A18:O18"/>
    <mergeCell ref="A1:C1"/>
    <mergeCell ref="A17:O17"/>
    <mergeCell ref="O4:O5"/>
    <mergeCell ref="N4:N5"/>
    <mergeCell ref="O12:O14"/>
    <mergeCell ref="B4:M4"/>
    <mergeCell ref="A4:A5"/>
  </mergeCells>
  <pageMargins left="0.7" right="0.7" top="1.05" bottom="0.75" header="0.3" footer="0.3"/>
  <pageSetup scale="54" orientation="landscape" r:id="rId1"/>
  <headerFooter>
    <oddHeader>&amp;C&amp;"Arial,Bold"&amp;K000000Pacific Gas and Electric Company
Average ExPost Load Impact kW / Customer
March 2019</oddHeader>
    <oddFooter>&amp;L&amp;F&amp;C5 of 11&amp;R&amp;A</oddFoot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73"/>
  <sheetViews>
    <sheetView view="pageLayout" topLeftCell="B1" zoomScale="70" zoomScaleNormal="70" zoomScalePageLayoutView="70" workbookViewId="0">
      <selection activeCell="N31" sqref="N31"/>
    </sheetView>
  </sheetViews>
  <sheetFormatPr defaultColWidth="9.42578125" defaultRowHeight="12"/>
  <cols>
    <col min="1" max="1" width="38.42578125" style="1" customWidth="1"/>
    <col min="2" max="4" width="10" style="1" customWidth="1"/>
    <col min="5" max="5" width="12.5703125" style="1" customWidth="1"/>
    <col min="6" max="8" width="10" style="1" customWidth="1"/>
    <col min="9" max="9" width="12.5703125" style="1" customWidth="1"/>
    <col min="10" max="12" width="10" style="1" customWidth="1"/>
    <col min="13" max="13" width="11.5703125" style="1" customWidth="1"/>
    <col min="14" max="16" width="10" style="1" customWidth="1"/>
    <col min="17" max="17" width="12.42578125" style="1" customWidth="1"/>
    <col min="18" max="20" width="10" style="1" customWidth="1"/>
    <col min="21" max="21" width="12.42578125" style="1" customWidth="1"/>
    <col min="22" max="24" width="10" style="1" customWidth="1"/>
    <col min="25" max="25" width="12.42578125" style="1" customWidth="1"/>
    <col min="26" max="16384" width="9.42578125" style="1"/>
  </cols>
  <sheetData>
    <row r="1" spans="1:25">
      <c r="A1" s="325" t="s">
        <v>364</v>
      </c>
      <c r="B1" s="437"/>
      <c r="C1" s="437"/>
      <c r="D1" s="437"/>
      <c r="E1" s="437"/>
      <c r="F1" s="437"/>
      <c r="G1" s="437"/>
      <c r="H1" s="437"/>
      <c r="I1" s="437"/>
      <c r="J1" s="437"/>
      <c r="K1" s="437"/>
      <c r="L1" s="437"/>
      <c r="M1" s="437"/>
      <c r="N1" s="437"/>
      <c r="O1" s="437"/>
      <c r="P1" s="437"/>
      <c r="Q1" s="437"/>
      <c r="R1" s="437"/>
      <c r="S1" s="437"/>
      <c r="T1" s="437"/>
      <c r="U1" s="437"/>
      <c r="V1" s="437"/>
      <c r="W1" s="437"/>
      <c r="X1" s="437"/>
      <c r="Y1" s="438"/>
    </row>
    <row r="2" spans="1:25" ht="12.75" thickBot="1">
      <c r="A2" s="281"/>
      <c r="B2" s="3"/>
      <c r="C2" s="3"/>
      <c r="D2" s="3"/>
      <c r="E2" s="3"/>
      <c r="F2" s="3"/>
      <c r="G2" s="3"/>
      <c r="H2" s="3"/>
      <c r="I2" s="3"/>
      <c r="J2" s="3"/>
      <c r="K2" s="3"/>
      <c r="L2" s="3"/>
      <c r="M2" s="3"/>
      <c r="N2" s="3"/>
      <c r="O2" s="3"/>
      <c r="P2" s="3"/>
      <c r="Q2" s="3"/>
      <c r="R2" s="3"/>
      <c r="S2" s="3"/>
      <c r="T2" s="3"/>
      <c r="U2" s="3"/>
      <c r="V2" s="3"/>
      <c r="W2" s="3"/>
      <c r="X2" s="3"/>
      <c r="Y2" s="6"/>
    </row>
    <row r="3" spans="1:25" ht="13.5" thickBot="1">
      <c r="A3" s="433"/>
      <c r="B3" s="942" t="s">
        <v>207</v>
      </c>
      <c r="C3" s="943"/>
      <c r="D3" s="943"/>
      <c r="E3" s="944"/>
      <c r="F3" s="942" t="s">
        <v>204</v>
      </c>
      <c r="G3" s="943"/>
      <c r="H3" s="943"/>
      <c r="I3" s="944"/>
      <c r="J3" s="946" t="s">
        <v>205</v>
      </c>
      <c r="K3" s="943"/>
      <c r="L3" s="943"/>
      <c r="M3" s="944"/>
      <c r="N3" s="942" t="s">
        <v>206</v>
      </c>
      <c r="O3" s="943"/>
      <c r="P3" s="943"/>
      <c r="Q3" s="944"/>
      <c r="R3" s="942" t="s">
        <v>200</v>
      </c>
      <c r="S3" s="943"/>
      <c r="T3" s="943"/>
      <c r="U3" s="944"/>
      <c r="V3" s="942" t="s">
        <v>199</v>
      </c>
      <c r="W3" s="943"/>
      <c r="X3" s="943"/>
      <c r="Y3" s="944"/>
    </row>
    <row r="4" spans="1:25" ht="44.25" customHeight="1">
      <c r="A4" s="403" t="s">
        <v>214</v>
      </c>
      <c r="B4" s="346" t="s">
        <v>44</v>
      </c>
      <c r="C4" s="347" t="s">
        <v>255</v>
      </c>
      <c r="D4" s="347" t="s">
        <v>45</v>
      </c>
      <c r="E4" s="348" t="s">
        <v>46</v>
      </c>
      <c r="F4" s="346" t="s">
        <v>44</v>
      </c>
      <c r="G4" s="347" t="s">
        <v>255</v>
      </c>
      <c r="H4" s="347" t="s">
        <v>45</v>
      </c>
      <c r="I4" s="348" t="s">
        <v>46</v>
      </c>
      <c r="J4" s="615" t="s">
        <v>44</v>
      </c>
      <c r="K4" s="347" t="s">
        <v>255</v>
      </c>
      <c r="L4" s="347" t="s">
        <v>45</v>
      </c>
      <c r="M4" s="559" t="s">
        <v>46</v>
      </c>
      <c r="N4" s="346" t="s">
        <v>44</v>
      </c>
      <c r="O4" s="347" t="s">
        <v>255</v>
      </c>
      <c r="P4" s="347" t="s">
        <v>45</v>
      </c>
      <c r="Q4" s="348" t="s">
        <v>46</v>
      </c>
      <c r="R4" s="346" t="s">
        <v>44</v>
      </c>
      <c r="S4" s="347" t="s">
        <v>255</v>
      </c>
      <c r="T4" s="347" t="s">
        <v>45</v>
      </c>
      <c r="U4" s="348" t="s">
        <v>46</v>
      </c>
      <c r="V4" s="615" t="s">
        <v>44</v>
      </c>
      <c r="W4" s="347" t="s">
        <v>255</v>
      </c>
      <c r="X4" s="347" t="s">
        <v>45</v>
      </c>
      <c r="Y4" s="348" t="s">
        <v>46</v>
      </c>
    </row>
    <row r="5" spans="1:25" ht="12" customHeight="1">
      <c r="A5" s="439" t="s">
        <v>248</v>
      </c>
      <c r="B5" s="417"/>
      <c r="C5" s="440"/>
      <c r="D5" s="440"/>
      <c r="E5" s="418"/>
      <c r="F5" s="561"/>
      <c r="G5" s="838"/>
      <c r="H5" s="838"/>
      <c r="I5" s="562"/>
      <c r="J5" s="838"/>
      <c r="K5" s="560"/>
      <c r="L5" s="560"/>
      <c r="M5" s="560"/>
      <c r="N5" s="561"/>
      <c r="O5" s="560"/>
      <c r="P5" s="560"/>
      <c r="Q5" s="562"/>
      <c r="R5" s="561"/>
      <c r="S5" s="560"/>
      <c r="T5" s="560"/>
      <c r="U5" s="562"/>
      <c r="V5" s="561"/>
      <c r="W5" s="560"/>
      <c r="X5" s="560"/>
      <c r="Y5" s="562"/>
    </row>
    <row r="6" spans="1:25" ht="12" customHeight="1">
      <c r="A6" s="404" t="s">
        <v>250</v>
      </c>
      <c r="B6" s="417"/>
      <c r="C6" s="440"/>
      <c r="D6" s="440"/>
      <c r="E6" s="418"/>
      <c r="F6" s="561"/>
      <c r="G6" s="838"/>
      <c r="H6" s="838"/>
      <c r="I6" s="562"/>
      <c r="J6" s="838"/>
      <c r="K6" s="560"/>
      <c r="L6" s="560"/>
      <c r="M6" s="560"/>
      <c r="N6" s="561"/>
      <c r="O6" s="560"/>
      <c r="P6" s="560"/>
      <c r="Q6" s="562"/>
      <c r="R6" s="561"/>
      <c r="S6" s="560"/>
      <c r="T6" s="560"/>
      <c r="U6" s="562"/>
      <c r="V6" s="561"/>
      <c r="W6" s="560"/>
      <c r="X6" s="560"/>
      <c r="Y6" s="562"/>
    </row>
    <row r="7" spans="1:25" ht="12" customHeight="1">
      <c r="A7" s="441" t="s">
        <v>252</v>
      </c>
      <c r="B7" s="419" t="s">
        <v>13</v>
      </c>
      <c r="C7" s="467">
        <v>0</v>
      </c>
      <c r="D7" s="467">
        <v>0</v>
      </c>
      <c r="E7" s="420">
        <v>0</v>
      </c>
      <c r="F7" s="419" t="s">
        <v>13</v>
      </c>
      <c r="G7" s="467">
        <v>0</v>
      </c>
      <c r="H7" s="467">
        <v>0</v>
      </c>
      <c r="I7" s="420">
        <v>0</v>
      </c>
      <c r="J7" s="419" t="s">
        <v>13</v>
      </c>
      <c r="K7" s="467">
        <v>0</v>
      </c>
      <c r="L7" s="467">
        <v>0</v>
      </c>
      <c r="M7" s="420">
        <v>0</v>
      </c>
      <c r="N7" s="537"/>
      <c r="O7" s="563"/>
      <c r="P7" s="563"/>
      <c r="Q7" s="564"/>
      <c r="R7" s="537"/>
      <c r="S7" s="563"/>
      <c r="T7" s="563"/>
      <c r="U7" s="564"/>
      <c r="V7" s="537"/>
      <c r="W7" s="467"/>
      <c r="X7" s="467"/>
      <c r="Y7" s="564"/>
    </row>
    <row r="8" spans="1:25" ht="12" customHeight="1">
      <c r="A8" s="441" t="s">
        <v>150</v>
      </c>
      <c r="B8" s="419" t="s">
        <v>13</v>
      </c>
      <c r="C8" s="467">
        <v>0</v>
      </c>
      <c r="D8" s="467">
        <v>0</v>
      </c>
      <c r="E8" s="420">
        <v>0</v>
      </c>
      <c r="F8" s="419" t="s">
        <v>13</v>
      </c>
      <c r="G8" s="467">
        <v>0</v>
      </c>
      <c r="H8" s="467">
        <v>0</v>
      </c>
      <c r="I8" s="420">
        <v>0</v>
      </c>
      <c r="J8" s="419" t="s">
        <v>13</v>
      </c>
      <c r="K8" s="467">
        <v>0</v>
      </c>
      <c r="L8" s="467">
        <v>0</v>
      </c>
      <c r="M8" s="420">
        <v>0</v>
      </c>
      <c r="N8" s="537"/>
      <c r="O8" s="563"/>
      <c r="P8" s="563"/>
      <c r="Q8" s="564"/>
      <c r="R8" s="537"/>
      <c r="S8" s="563"/>
      <c r="T8" s="563"/>
      <c r="U8" s="564"/>
      <c r="V8" s="537"/>
      <c r="W8" s="563"/>
      <c r="X8" s="563"/>
      <c r="Y8" s="564"/>
    </row>
    <row r="9" spans="1:25" ht="12" customHeight="1">
      <c r="A9" s="404" t="s">
        <v>249</v>
      </c>
      <c r="B9" s="417"/>
      <c r="C9" s="466"/>
      <c r="D9" s="466"/>
      <c r="E9" s="443"/>
      <c r="F9" s="417"/>
      <c r="G9" s="466"/>
      <c r="H9" s="466"/>
      <c r="I9" s="443"/>
      <c r="J9" s="417"/>
      <c r="K9" s="466"/>
      <c r="L9" s="466"/>
      <c r="M9" s="443"/>
      <c r="N9" s="561"/>
      <c r="O9" s="565"/>
      <c r="P9" s="565"/>
      <c r="Q9" s="566"/>
      <c r="R9" s="561"/>
      <c r="S9" s="560"/>
      <c r="T9" s="560"/>
      <c r="U9" s="574"/>
      <c r="V9" s="561"/>
      <c r="W9" s="560"/>
      <c r="X9" s="560"/>
      <c r="Y9" s="566"/>
    </row>
    <row r="10" spans="1:25" ht="12" customHeight="1">
      <c r="A10" s="441" t="s">
        <v>252</v>
      </c>
      <c r="B10" s="419" t="s">
        <v>13</v>
      </c>
      <c r="C10" s="467">
        <v>0</v>
      </c>
      <c r="D10" s="467">
        <v>0</v>
      </c>
      <c r="E10" s="420">
        <v>0</v>
      </c>
      <c r="F10" s="419" t="s">
        <v>13</v>
      </c>
      <c r="G10" s="467">
        <v>0</v>
      </c>
      <c r="H10" s="467">
        <v>0</v>
      </c>
      <c r="I10" s="420">
        <v>0</v>
      </c>
      <c r="J10" s="419" t="s">
        <v>13</v>
      </c>
      <c r="K10" s="467">
        <v>0</v>
      </c>
      <c r="L10" s="467">
        <v>0</v>
      </c>
      <c r="M10" s="420">
        <v>0</v>
      </c>
      <c r="N10" s="537"/>
      <c r="O10" s="563"/>
      <c r="P10" s="563"/>
      <c r="Q10" s="564"/>
      <c r="R10" s="537"/>
      <c r="S10" s="563"/>
      <c r="T10" s="563"/>
      <c r="U10" s="564"/>
      <c r="V10" s="537"/>
      <c r="W10" s="563"/>
      <c r="X10" s="563"/>
      <c r="Y10" s="564"/>
    </row>
    <row r="11" spans="1:25" ht="12" customHeight="1">
      <c r="A11" s="441" t="s">
        <v>150</v>
      </c>
      <c r="B11" s="419" t="s">
        <v>13</v>
      </c>
      <c r="C11" s="467">
        <v>0</v>
      </c>
      <c r="D11" s="467">
        <v>0</v>
      </c>
      <c r="E11" s="420">
        <v>0</v>
      </c>
      <c r="F11" s="419" t="s">
        <v>13</v>
      </c>
      <c r="G11" s="467">
        <v>0</v>
      </c>
      <c r="H11" s="467">
        <v>0</v>
      </c>
      <c r="I11" s="420">
        <v>0</v>
      </c>
      <c r="J11" s="419" t="s">
        <v>13</v>
      </c>
      <c r="K11" s="467">
        <v>0</v>
      </c>
      <c r="L11" s="467">
        <v>0</v>
      </c>
      <c r="M11" s="420">
        <v>0</v>
      </c>
      <c r="N11" s="537"/>
      <c r="O11" s="563"/>
      <c r="P11" s="563"/>
      <c r="Q11" s="564"/>
      <c r="R11" s="537"/>
      <c r="S11" s="563"/>
      <c r="T11" s="563"/>
      <c r="U11" s="564"/>
      <c r="V11" s="537"/>
      <c r="W11" s="563"/>
      <c r="X11" s="563"/>
      <c r="Y11" s="564"/>
    </row>
    <row r="12" spans="1:25" ht="12" customHeight="1">
      <c r="A12" s="444" t="s">
        <v>212</v>
      </c>
      <c r="B12" s="417"/>
      <c r="C12" s="440"/>
      <c r="D12" s="440"/>
      <c r="E12" s="418"/>
      <c r="F12" s="417"/>
      <c r="G12" s="440"/>
      <c r="H12" s="440"/>
      <c r="I12" s="418"/>
      <c r="J12" s="417"/>
      <c r="K12" s="440"/>
      <c r="L12" s="440"/>
      <c r="M12" s="418"/>
      <c r="N12" s="561"/>
      <c r="O12" s="565"/>
      <c r="P12" s="565"/>
      <c r="Q12" s="566"/>
      <c r="R12" s="561"/>
      <c r="S12" s="560"/>
      <c r="T12" s="560"/>
      <c r="U12" s="566"/>
      <c r="V12" s="561"/>
      <c r="W12" s="560"/>
      <c r="X12" s="560"/>
      <c r="Y12" s="566"/>
    </row>
    <row r="13" spans="1:25" ht="12" customHeight="1">
      <c r="A13" s="404" t="s">
        <v>375</v>
      </c>
      <c r="B13" s="419" t="s">
        <v>13</v>
      </c>
      <c r="C13" s="445">
        <v>0</v>
      </c>
      <c r="D13" s="445">
        <v>0</v>
      </c>
      <c r="E13" s="420">
        <f>SUM(B13:D13)</f>
        <v>0</v>
      </c>
      <c r="F13" s="419" t="s">
        <v>13</v>
      </c>
      <c r="G13" s="445">
        <v>0</v>
      </c>
      <c r="H13" s="445">
        <v>0</v>
      </c>
      <c r="I13" s="420">
        <f>SUM(F13:H13)</f>
        <v>0</v>
      </c>
      <c r="J13" s="419" t="s">
        <v>13</v>
      </c>
      <c r="K13" s="445">
        <v>0</v>
      </c>
      <c r="L13" s="445">
        <v>0</v>
      </c>
      <c r="M13" s="420">
        <f>SUM(J13:L13)</f>
        <v>0</v>
      </c>
      <c r="N13" s="537"/>
      <c r="O13" s="563"/>
      <c r="P13" s="567"/>
      <c r="Q13" s="538"/>
      <c r="R13" s="537"/>
      <c r="S13" s="567"/>
      <c r="T13" s="567"/>
      <c r="U13" s="578"/>
      <c r="V13" s="537"/>
      <c r="W13" s="453"/>
      <c r="X13" s="453"/>
      <c r="Y13" s="484"/>
    </row>
    <row r="14" spans="1:25" ht="12" customHeight="1">
      <c r="A14" s="404" t="s">
        <v>47</v>
      </c>
      <c r="B14" s="419" t="s">
        <v>13</v>
      </c>
      <c r="C14" s="445">
        <v>0</v>
      </c>
      <c r="D14" s="445">
        <v>0</v>
      </c>
      <c r="E14" s="420">
        <f t="shared" ref="E14:E18" si="0">SUM(B14:D14)</f>
        <v>0</v>
      </c>
      <c r="F14" s="419" t="s">
        <v>13</v>
      </c>
      <c r="G14" s="445">
        <v>0</v>
      </c>
      <c r="H14" s="445">
        <v>0</v>
      </c>
      <c r="I14" s="420">
        <f t="shared" ref="I14:I18" si="1">SUM(F14:H14)</f>
        <v>0</v>
      </c>
      <c r="J14" s="419" t="s">
        <v>13</v>
      </c>
      <c r="K14" s="445">
        <v>0</v>
      </c>
      <c r="L14" s="445">
        <v>0</v>
      </c>
      <c r="M14" s="420">
        <f t="shared" ref="M14:M18" si="2">SUM(J14:L14)</f>
        <v>0</v>
      </c>
      <c r="N14" s="537"/>
      <c r="O14" s="563"/>
      <c r="P14" s="567"/>
      <c r="Q14" s="538"/>
      <c r="R14" s="537"/>
      <c r="S14" s="567"/>
      <c r="T14" s="567"/>
      <c r="U14" s="578"/>
      <c r="V14" s="537"/>
      <c r="W14" s="453"/>
      <c r="X14" s="453"/>
      <c r="Y14" s="484"/>
    </row>
    <row r="15" spans="1:25" s="3" customFormat="1">
      <c r="A15" s="404" t="s">
        <v>48</v>
      </c>
      <c r="B15" s="419" t="s">
        <v>13</v>
      </c>
      <c r="C15" s="445">
        <v>0</v>
      </c>
      <c r="D15" s="445">
        <v>0</v>
      </c>
      <c r="E15" s="420">
        <f t="shared" si="0"/>
        <v>0</v>
      </c>
      <c r="F15" s="419" t="s">
        <v>13</v>
      </c>
      <c r="G15" s="445">
        <v>0</v>
      </c>
      <c r="H15" s="445">
        <v>0</v>
      </c>
      <c r="I15" s="420">
        <f t="shared" si="1"/>
        <v>0</v>
      </c>
      <c r="J15" s="419" t="s">
        <v>13</v>
      </c>
      <c r="K15" s="445">
        <v>0</v>
      </c>
      <c r="L15" s="445">
        <v>0</v>
      </c>
      <c r="M15" s="420">
        <f t="shared" si="2"/>
        <v>0</v>
      </c>
      <c r="N15" s="556"/>
      <c r="O15" s="569"/>
      <c r="P15" s="557"/>
      <c r="Q15" s="570"/>
      <c r="R15" s="537"/>
      <c r="S15" s="567"/>
      <c r="T15" s="567"/>
      <c r="U15" s="579"/>
      <c r="V15" s="537"/>
      <c r="W15" s="453"/>
      <c r="X15" s="453"/>
      <c r="Y15" s="484"/>
    </row>
    <row r="16" spans="1:25" s="3" customFormat="1">
      <c r="A16" s="404" t="s">
        <v>49</v>
      </c>
      <c r="B16" s="419" t="s">
        <v>13</v>
      </c>
      <c r="C16" s="445">
        <v>0</v>
      </c>
      <c r="D16" s="445">
        <v>0</v>
      </c>
      <c r="E16" s="420">
        <f t="shared" si="0"/>
        <v>0</v>
      </c>
      <c r="F16" s="419" t="s">
        <v>13</v>
      </c>
      <c r="G16" s="445">
        <v>0</v>
      </c>
      <c r="H16" s="445">
        <v>0</v>
      </c>
      <c r="I16" s="420">
        <f t="shared" si="1"/>
        <v>0</v>
      </c>
      <c r="J16" s="419" t="s">
        <v>13</v>
      </c>
      <c r="K16" s="445">
        <v>0</v>
      </c>
      <c r="L16" s="445">
        <v>0</v>
      </c>
      <c r="M16" s="420">
        <f t="shared" si="2"/>
        <v>0</v>
      </c>
      <c r="N16" s="537"/>
      <c r="O16" s="563"/>
      <c r="P16" s="567"/>
      <c r="Q16" s="538"/>
      <c r="R16" s="556"/>
      <c r="S16" s="557"/>
      <c r="T16" s="557"/>
      <c r="U16" s="580"/>
      <c r="V16" s="556"/>
      <c r="W16" s="453"/>
      <c r="X16" s="453"/>
      <c r="Y16" s="484"/>
    </row>
    <row r="17" spans="1:25" s="3" customFormat="1">
      <c r="A17" s="404" t="s">
        <v>50</v>
      </c>
      <c r="B17" s="419" t="s">
        <v>13</v>
      </c>
      <c r="C17" s="445">
        <v>0</v>
      </c>
      <c r="D17" s="445">
        <v>0</v>
      </c>
      <c r="E17" s="420">
        <f t="shared" si="0"/>
        <v>0</v>
      </c>
      <c r="F17" s="419" t="s">
        <v>13</v>
      </c>
      <c r="G17" s="445">
        <v>0</v>
      </c>
      <c r="H17" s="445">
        <v>0</v>
      </c>
      <c r="I17" s="420">
        <f t="shared" si="1"/>
        <v>0</v>
      </c>
      <c r="J17" s="419" t="s">
        <v>13</v>
      </c>
      <c r="K17" s="445">
        <v>0</v>
      </c>
      <c r="L17" s="445">
        <v>0</v>
      </c>
      <c r="M17" s="420">
        <f t="shared" si="2"/>
        <v>0</v>
      </c>
      <c r="N17" s="537"/>
      <c r="O17" s="563"/>
      <c r="P17" s="567"/>
      <c r="Q17" s="538"/>
      <c r="R17" s="537"/>
      <c r="S17" s="567"/>
      <c r="T17" s="567"/>
      <c r="U17" s="579"/>
      <c r="V17" s="537"/>
      <c r="W17" s="453"/>
      <c r="X17" s="453"/>
      <c r="Y17" s="484"/>
    </row>
    <row r="18" spans="1:25" ht="14.25" thickBot="1">
      <c r="A18" s="405" t="s">
        <v>337</v>
      </c>
      <c r="B18" s="349" t="s">
        <v>13</v>
      </c>
      <c r="C18" s="445">
        <v>0</v>
      </c>
      <c r="D18" s="445">
        <v>0</v>
      </c>
      <c r="E18" s="326">
        <f t="shared" si="0"/>
        <v>0</v>
      </c>
      <c r="F18" s="349" t="s">
        <v>13</v>
      </c>
      <c r="G18" s="445">
        <v>0</v>
      </c>
      <c r="H18" s="445">
        <v>0</v>
      </c>
      <c r="I18" s="326">
        <f t="shared" si="1"/>
        <v>0</v>
      </c>
      <c r="J18" s="349" t="s">
        <v>13</v>
      </c>
      <c r="K18" s="445">
        <v>0</v>
      </c>
      <c r="L18" s="445">
        <v>0</v>
      </c>
      <c r="M18" s="326">
        <f t="shared" si="2"/>
        <v>0</v>
      </c>
      <c r="N18" s="587"/>
      <c r="O18" s="586"/>
      <c r="P18" s="571"/>
      <c r="Q18" s="573"/>
      <c r="R18" s="572"/>
      <c r="S18" s="586"/>
      <c r="T18" s="586"/>
      <c r="U18" s="573"/>
      <c r="V18" s="572"/>
      <c r="W18" s="616"/>
      <c r="X18" s="616"/>
      <c r="Y18" s="326"/>
    </row>
    <row r="19" spans="1:25" s="19" customFormat="1" ht="16.350000000000001" customHeight="1" thickBot="1">
      <c r="A19" s="377" t="s">
        <v>51</v>
      </c>
      <c r="B19" s="331" t="s">
        <v>13</v>
      </c>
      <c r="C19" s="343">
        <f>SUM(C13:C18)</f>
        <v>0</v>
      </c>
      <c r="D19" s="343">
        <v>0</v>
      </c>
      <c r="E19" s="343">
        <f>SUM(E13:E18)</f>
        <v>0</v>
      </c>
      <c r="F19" s="331" t="s">
        <v>13</v>
      </c>
      <c r="G19" s="343">
        <f>SUM(G13:G18)</f>
        <v>0</v>
      </c>
      <c r="H19" s="343">
        <v>0</v>
      </c>
      <c r="I19" s="343">
        <f>SUM(I13:I18)</f>
        <v>0</v>
      </c>
      <c r="J19" s="331" t="s">
        <v>13</v>
      </c>
      <c r="K19" s="343">
        <f>SUM(K13:K18)</f>
        <v>0</v>
      </c>
      <c r="L19" s="343">
        <v>0</v>
      </c>
      <c r="M19" s="343">
        <f>SUM(M13:M18)</f>
        <v>0</v>
      </c>
      <c r="N19" s="331"/>
      <c r="O19" s="558"/>
      <c r="P19" s="558"/>
      <c r="Q19" s="568"/>
      <c r="R19" s="331"/>
      <c r="S19" s="558"/>
      <c r="T19" s="558"/>
      <c r="U19" s="568"/>
      <c r="V19" s="331"/>
      <c r="W19" s="617"/>
      <c r="X19" s="617"/>
      <c r="Y19" s="618"/>
    </row>
    <row r="20" spans="1:25" s="3" customFormat="1" ht="1.9" hidden="1" customHeight="1">
      <c r="A20" s="406"/>
      <c r="B20" s="353"/>
      <c r="C20" s="369"/>
      <c r="D20" s="369"/>
      <c r="E20" s="370"/>
      <c r="F20" s="353"/>
      <c r="G20" s="369"/>
      <c r="H20" s="369"/>
      <c r="I20" s="370"/>
      <c r="J20" s="353"/>
      <c r="K20" s="369"/>
      <c r="L20" s="369"/>
      <c r="M20" s="370"/>
      <c r="N20" s="446"/>
      <c r="O20" s="371"/>
      <c r="P20" s="372"/>
      <c r="Q20" s="373"/>
      <c r="R20" s="374"/>
      <c r="S20" s="371"/>
      <c r="T20" s="372"/>
      <c r="U20" s="465"/>
      <c r="V20" s="374"/>
      <c r="W20" s="371"/>
      <c r="X20" s="372"/>
      <c r="Y20" s="465"/>
    </row>
    <row r="21" spans="1:25" s="3" customFormat="1" ht="12.75">
      <c r="A21" s="444" t="s">
        <v>211</v>
      </c>
      <c r="B21" s="417"/>
      <c r="C21" s="440"/>
      <c r="D21" s="440"/>
      <c r="E21" s="418"/>
      <c r="F21" s="417"/>
      <c r="G21" s="440"/>
      <c r="H21" s="440"/>
      <c r="I21" s="418"/>
      <c r="J21" s="417"/>
      <c r="K21" s="440"/>
      <c r="L21" s="440"/>
      <c r="M21" s="418"/>
      <c r="N21" s="417"/>
      <c r="O21" s="440"/>
      <c r="P21" s="440"/>
      <c r="Q21" s="418"/>
      <c r="R21" s="417"/>
      <c r="S21" s="440"/>
      <c r="T21" s="440"/>
      <c r="U21" s="443"/>
      <c r="V21" s="417"/>
      <c r="W21" s="440"/>
      <c r="X21" s="440"/>
      <c r="Y21" s="443"/>
    </row>
    <row r="22" spans="1:25">
      <c r="A22" s="363" t="s">
        <v>32</v>
      </c>
      <c r="B22" s="360" t="s">
        <v>13</v>
      </c>
      <c r="C22" s="361">
        <v>0</v>
      </c>
      <c r="D22" s="361">
        <v>0</v>
      </c>
      <c r="E22" s="362">
        <v>0</v>
      </c>
      <c r="F22" s="360" t="s">
        <v>13</v>
      </c>
      <c r="G22" s="361">
        <v>0</v>
      </c>
      <c r="H22" s="361">
        <v>0</v>
      </c>
      <c r="I22" s="362">
        <v>0</v>
      </c>
      <c r="J22" s="360" t="s">
        <v>13</v>
      </c>
      <c r="K22" s="361">
        <v>0</v>
      </c>
      <c r="L22" s="361">
        <v>0</v>
      </c>
      <c r="M22" s="362">
        <v>0</v>
      </c>
      <c r="N22" s="360"/>
      <c r="O22" s="485"/>
      <c r="P22" s="485"/>
      <c r="Q22" s="334"/>
      <c r="R22" s="360"/>
      <c r="S22" s="485"/>
      <c r="T22" s="581"/>
      <c r="U22" s="486"/>
      <c r="V22" s="360"/>
      <c r="W22" s="485"/>
      <c r="X22" s="485"/>
      <c r="Y22" s="486"/>
    </row>
    <row r="23" spans="1:25">
      <c r="A23" s="447" t="s">
        <v>12</v>
      </c>
      <c r="B23" s="419" t="s">
        <v>13</v>
      </c>
      <c r="C23" s="445">
        <v>0</v>
      </c>
      <c r="D23" s="445">
        <v>0</v>
      </c>
      <c r="E23" s="420">
        <v>0</v>
      </c>
      <c r="F23" s="419" t="s">
        <v>13</v>
      </c>
      <c r="G23" s="445">
        <v>0</v>
      </c>
      <c r="H23" s="445">
        <v>0</v>
      </c>
      <c r="I23" s="420">
        <v>0</v>
      </c>
      <c r="J23" s="419" t="s">
        <v>13</v>
      </c>
      <c r="K23" s="445">
        <v>0</v>
      </c>
      <c r="L23" s="445">
        <v>0</v>
      </c>
      <c r="M23" s="420">
        <v>0</v>
      </c>
      <c r="N23" s="419"/>
      <c r="O23" s="453"/>
      <c r="P23" s="453"/>
      <c r="Q23" s="464"/>
      <c r="R23" s="419"/>
      <c r="S23" s="453"/>
      <c r="T23" s="582"/>
      <c r="U23" s="484"/>
      <c r="V23" s="419"/>
      <c r="W23" s="453"/>
      <c r="X23" s="453"/>
      <c r="Y23" s="484"/>
    </row>
    <row r="24" spans="1:25" ht="12.75" thickBot="1">
      <c r="A24" s="407" t="s">
        <v>14</v>
      </c>
      <c r="B24" s="349" t="s">
        <v>13</v>
      </c>
      <c r="C24" s="445">
        <v>0</v>
      </c>
      <c r="D24" s="445">
        <v>0</v>
      </c>
      <c r="E24" s="421">
        <v>0</v>
      </c>
      <c r="F24" s="349" t="s">
        <v>13</v>
      </c>
      <c r="G24" s="445">
        <v>0</v>
      </c>
      <c r="H24" s="445">
        <v>0</v>
      </c>
      <c r="I24" s="421">
        <v>0</v>
      </c>
      <c r="J24" s="349" t="s">
        <v>13</v>
      </c>
      <c r="K24" s="445">
        <v>0</v>
      </c>
      <c r="L24" s="445">
        <v>0</v>
      </c>
      <c r="M24" s="421">
        <v>0</v>
      </c>
      <c r="N24" s="349"/>
      <c r="O24" s="431"/>
      <c r="P24" s="431"/>
      <c r="Q24" s="531"/>
      <c r="R24" s="349"/>
      <c r="S24" s="431"/>
      <c r="T24" s="583"/>
      <c r="U24" s="487"/>
      <c r="V24" s="349"/>
      <c r="W24" s="431"/>
      <c r="X24" s="431"/>
      <c r="Y24" s="487"/>
    </row>
    <row r="25" spans="1:25" s="18" customFormat="1" ht="16.350000000000001" customHeight="1" thickBot="1">
      <c r="A25" s="377" t="s">
        <v>51</v>
      </c>
      <c r="B25" s="331" t="s">
        <v>13</v>
      </c>
      <c r="C25" s="343">
        <v>0</v>
      </c>
      <c r="D25" s="344">
        <v>0</v>
      </c>
      <c r="E25" s="345">
        <v>0</v>
      </c>
      <c r="F25" s="331" t="s">
        <v>13</v>
      </c>
      <c r="G25" s="343">
        <v>0</v>
      </c>
      <c r="H25" s="344">
        <v>0</v>
      </c>
      <c r="I25" s="345">
        <v>0</v>
      </c>
      <c r="J25" s="331" t="s">
        <v>13</v>
      </c>
      <c r="K25" s="343">
        <v>0</v>
      </c>
      <c r="L25" s="344">
        <v>0</v>
      </c>
      <c r="M25" s="345">
        <v>0</v>
      </c>
      <c r="N25" s="331"/>
      <c r="O25" s="344"/>
      <c r="P25" s="344"/>
      <c r="Q25" s="345"/>
      <c r="R25" s="331"/>
      <c r="S25" s="468"/>
      <c r="T25" s="584"/>
      <c r="U25" s="345"/>
      <c r="V25" s="331"/>
      <c r="W25" s="584"/>
      <c r="X25" s="584"/>
      <c r="Y25" s="619"/>
    </row>
    <row r="26" spans="1:25" ht="1.5" customHeight="1">
      <c r="A26" s="202"/>
      <c r="B26" s="341"/>
      <c r="C26" s="333"/>
      <c r="D26" s="333"/>
      <c r="E26" s="342"/>
      <c r="F26" s="341"/>
      <c r="G26" s="333"/>
      <c r="H26" s="333"/>
      <c r="I26" s="342"/>
      <c r="J26" s="341"/>
      <c r="K26" s="333"/>
      <c r="L26" s="333"/>
      <c r="M26" s="342"/>
      <c r="N26" s="341"/>
      <c r="O26" s="471"/>
      <c r="P26" s="204"/>
      <c r="Q26" s="334"/>
      <c r="R26" s="341"/>
      <c r="S26" s="471"/>
      <c r="T26" s="204"/>
      <c r="U26" s="334"/>
      <c r="V26" s="341"/>
      <c r="W26" s="203"/>
      <c r="X26" s="201"/>
      <c r="Y26" s="355"/>
    </row>
    <row r="27" spans="1:25" s="375" customFormat="1" ht="18" customHeight="1">
      <c r="A27" s="448" t="s">
        <v>202</v>
      </c>
      <c r="B27" s="422" t="s">
        <v>13</v>
      </c>
      <c r="C27" s="449">
        <f>SUM(C22:C26)</f>
        <v>0</v>
      </c>
      <c r="D27" s="449">
        <v>0</v>
      </c>
      <c r="E27" s="423">
        <f>SUM(E22:E25)</f>
        <v>0</v>
      </c>
      <c r="F27" s="422" t="s">
        <v>13</v>
      </c>
      <c r="G27" s="449">
        <f>SUM(G22:G26)</f>
        <v>0</v>
      </c>
      <c r="H27" s="449">
        <v>0</v>
      </c>
      <c r="I27" s="423">
        <f>SUM(I22:I25)</f>
        <v>0</v>
      </c>
      <c r="J27" s="422" t="s">
        <v>13</v>
      </c>
      <c r="K27" s="449">
        <f>SUM(K22:K26)</f>
        <v>0</v>
      </c>
      <c r="L27" s="449">
        <v>0</v>
      </c>
      <c r="M27" s="423">
        <f>SUM(M22:M25)</f>
        <v>0</v>
      </c>
      <c r="N27" s="422"/>
      <c r="O27" s="472"/>
      <c r="P27" s="472"/>
      <c r="Q27" s="473"/>
      <c r="R27" s="422"/>
      <c r="S27" s="472"/>
      <c r="T27" s="472"/>
      <c r="U27" s="473"/>
      <c r="V27" s="422"/>
      <c r="W27" s="472"/>
      <c r="X27" s="620"/>
      <c r="Y27" s="621"/>
    </row>
    <row r="28" spans="1:25" ht="3" customHeight="1" thickBot="1">
      <c r="A28" s="325"/>
      <c r="B28" s="327"/>
      <c r="C28" s="323"/>
      <c r="D28" s="323"/>
      <c r="E28" s="328"/>
      <c r="F28" s="327"/>
      <c r="G28" s="323"/>
      <c r="H28" s="323"/>
      <c r="I28" s="328"/>
      <c r="J28" s="335"/>
      <c r="K28" s="324"/>
      <c r="L28" s="329"/>
      <c r="M28" s="330"/>
      <c r="N28" s="335"/>
      <c r="O28" s="324"/>
      <c r="P28" s="329"/>
      <c r="Q28" s="330"/>
      <c r="R28" s="336"/>
      <c r="S28" s="337"/>
      <c r="T28" s="338"/>
      <c r="U28" s="339"/>
      <c r="V28" s="336"/>
      <c r="W28" s="324"/>
      <c r="X28" s="329"/>
      <c r="Y28" s="330"/>
    </row>
    <row r="29" spans="1:25" s="3" customFormat="1" ht="13.5" thickBot="1">
      <c r="A29" s="434" t="s">
        <v>213</v>
      </c>
      <c r="B29" s="417"/>
      <c r="C29" s="440"/>
      <c r="D29" s="440"/>
      <c r="E29" s="418"/>
      <c r="F29" s="417"/>
      <c r="G29" s="440"/>
      <c r="H29" s="440"/>
      <c r="I29" s="418"/>
      <c r="J29" s="417"/>
      <c r="K29" s="440"/>
      <c r="L29" s="440"/>
      <c r="M29" s="418"/>
      <c r="N29" s="417"/>
      <c r="O29" s="440"/>
      <c r="P29" s="440"/>
      <c r="Q29" s="418"/>
      <c r="R29" s="417"/>
      <c r="S29" s="440"/>
      <c r="T29" s="440"/>
      <c r="U29" s="418"/>
      <c r="V29" s="417"/>
      <c r="W29" s="440"/>
      <c r="X29" s="440"/>
      <c r="Y29" s="418"/>
    </row>
    <row r="30" spans="1:25">
      <c r="A30" s="432" t="s">
        <v>52</v>
      </c>
      <c r="B30" s="424">
        <v>0</v>
      </c>
      <c r="C30" s="450" t="s">
        <v>13</v>
      </c>
      <c r="D30" s="450" t="s">
        <v>13</v>
      </c>
      <c r="E30" s="425" t="s">
        <v>13</v>
      </c>
      <c r="F30" s="424">
        <v>0</v>
      </c>
      <c r="G30" s="450" t="s">
        <v>13</v>
      </c>
      <c r="H30" s="450" t="s">
        <v>13</v>
      </c>
      <c r="I30" s="425" t="s">
        <v>13</v>
      </c>
      <c r="J30" s="424">
        <v>0</v>
      </c>
      <c r="K30" s="450" t="s">
        <v>13</v>
      </c>
      <c r="L30" s="450" t="s">
        <v>13</v>
      </c>
      <c r="M30" s="425" t="s">
        <v>13</v>
      </c>
      <c r="N30" s="424"/>
      <c r="O30" s="450"/>
      <c r="P30" s="450"/>
      <c r="Q30" s="425"/>
      <c r="R30" s="424"/>
      <c r="S30" s="450"/>
      <c r="T30" s="450"/>
      <c r="U30" s="425"/>
      <c r="V30" s="424"/>
      <c r="W30" s="450"/>
      <c r="X30" s="450"/>
      <c r="Y30" s="425"/>
    </row>
    <row r="31" spans="1:25" s="18" customFormat="1" ht="15.6" customHeight="1" thickBot="1">
      <c r="A31" s="410" t="s">
        <v>51</v>
      </c>
      <c r="B31" s="426">
        <f>SUM(B30:B30)</f>
        <v>0</v>
      </c>
      <c r="C31" s="415" t="s">
        <v>13</v>
      </c>
      <c r="D31" s="415" t="s">
        <v>13</v>
      </c>
      <c r="E31" s="427" t="s">
        <v>13</v>
      </c>
      <c r="F31" s="426">
        <f>SUM(F30:F30)</f>
        <v>0</v>
      </c>
      <c r="G31" s="415" t="s">
        <v>13</v>
      </c>
      <c r="H31" s="415" t="s">
        <v>13</v>
      </c>
      <c r="I31" s="427" t="s">
        <v>13</v>
      </c>
      <c r="J31" s="426">
        <f>SUM(J30:J30)</f>
        <v>0</v>
      </c>
      <c r="K31" s="415" t="s">
        <v>13</v>
      </c>
      <c r="L31" s="415" t="s">
        <v>13</v>
      </c>
      <c r="M31" s="427" t="s">
        <v>13</v>
      </c>
      <c r="N31" s="426"/>
      <c r="O31" s="415"/>
      <c r="P31" s="415"/>
      <c r="Q31" s="427"/>
      <c r="R31" s="426"/>
      <c r="S31" s="415"/>
      <c r="T31" s="415"/>
      <c r="U31" s="427"/>
      <c r="V31" s="426"/>
      <c r="W31" s="415"/>
      <c r="X31" s="415"/>
      <c r="Y31" s="427"/>
    </row>
    <row r="32" spans="1:25" ht="2.1" customHeight="1">
      <c r="A32" s="202"/>
      <c r="B32" s="332"/>
      <c r="C32" s="333"/>
      <c r="D32" s="333"/>
      <c r="E32" s="340"/>
      <c r="F32" s="332"/>
      <c r="G32" s="333"/>
      <c r="H32" s="333"/>
      <c r="I32" s="340"/>
      <c r="J32" s="332"/>
      <c r="K32" s="333"/>
      <c r="L32" s="333"/>
      <c r="M32" s="340"/>
      <c r="N32" s="474"/>
      <c r="O32" s="475"/>
      <c r="P32" s="476"/>
      <c r="Q32" s="464"/>
      <c r="R32" s="585"/>
      <c r="S32" s="475"/>
      <c r="T32" s="476"/>
      <c r="U32" s="464"/>
      <c r="V32" s="585"/>
      <c r="W32" s="475"/>
      <c r="X32" s="476"/>
      <c r="Y32" s="464"/>
    </row>
    <row r="33" spans="1:25" s="375" customFormat="1" ht="16.5" customHeight="1" thickBot="1">
      <c r="A33" s="411" t="s">
        <v>203</v>
      </c>
      <c r="B33" s="428">
        <f>SUM( B31)</f>
        <v>0</v>
      </c>
      <c r="C33" s="416" t="s">
        <v>13</v>
      </c>
      <c r="D33" s="416" t="s">
        <v>13</v>
      </c>
      <c r="E33" s="429" t="s">
        <v>13</v>
      </c>
      <c r="F33" s="428">
        <f>SUM( F31)</f>
        <v>0</v>
      </c>
      <c r="G33" s="416" t="s">
        <v>13</v>
      </c>
      <c r="H33" s="416" t="s">
        <v>13</v>
      </c>
      <c r="I33" s="429" t="s">
        <v>13</v>
      </c>
      <c r="J33" s="428">
        <f>SUM( J31)</f>
        <v>0</v>
      </c>
      <c r="K33" s="416" t="s">
        <v>13</v>
      </c>
      <c r="L33" s="416" t="s">
        <v>13</v>
      </c>
      <c r="M33" s="429" t="s">
        <v>13</v>
      </c>
      <c r="N33" s="477"/>
      <c r="O33" s="478"/>
      <c r="P33" s="478"/>
      <c r="Q33" s="429"/>
      <c r="R33" s="490"/>
      <c r="S33" s="491"/>
      <c r="T33" s="491"/>
      <c r="U33" s="492"/>
      <c r="V33" s="490"/>
      <c r="W33" s="491"/>
      <c r="X33" s="491"/>
      <c r="Y33" s="492"/>
    </row>
    <row r="34" spans="1:25" ht="13.5" thickBot="1">
      <c r="A34" s="376"/>
      <c r="B34" s="353"/>
      <c r="C34" s="20"/>
      <c r="D34" s="20"/>
      <c r="E34" s="430"/>
      <c r="F34" s="353"/>
      <c r="G34" s="20"/>
      <c r="H34" s="21"/>
      <c r="I34" s="354"/>
      <c r="J34" s="353"/>
      <c r="K34" s="544"/>
      <c r="L34" s="21"/>
      <c r="M34" s="354"/>
      <c r="N34" s="353"/>
      <c r="O34" s="20"/>
      <c r="P34" s="21"/>
      <c r="Q34" s="354"/>
      <c r="R34" s="353"/>
      <c r="S34" s="20"/>
      <c r="T34" s="21"/>
      <c r="U34" s="354"/>
      <c r="V34" s="353"/>
      <c r="W34" s="20"/>
      <c r="X34" s="21"/>
      <c r="Y34" s="354"/>
    </row>
    <row r="35" spans="1:25" ht="13.5" thickBot="1">
      <c r="A35" s="412"/>
      <c r="B35" s="942" t="s">
        <v>256</v>
      </c>
      <c r="C35" s="943"/>
      <c r="D35" s="943"/>
      <c r="E35" s="944"/>
      <c r="F35" s="942" t="s">
        <v>257</v>
      </c>
      <c r="G35" s="943"/>
      <c r="H35" s="943"/>
      <c r="I35" s="944"/>
      <c r="J35" s="942" t="s">
        <v>258</v>
      </c>
      <c r="K35" s="945"/>
      <c r="L35" s="943"/>
      <c r="M35" s="944"/>
      <c r="N35" s="942" t="s">
        <v>259</v>
      </c>
      <c r="O35" s="943"/>
      <c r="P35" s="943"/>
      <c r="Q35" s="944"/>
      <c r="R35" s="942" t="s">
        <v>260</v>
      </c>
      <c r="S35" s="943"/>
      <c r="T35" s="943"/>
      <c r="U35" s="944"/>
      <c r="V35" s="942" t="s">
        <v>261</v>
      </c>
      <c r="W35" s="943"/>
      <c r="X35" s="943"/>
      <c r="Y35" s="944"/>
    </row>
    <row r="36" spans="1:25" ht="44.25" customHeight="1">
      <c r="A36" s="413" t="s">
        <v>214</v>
      </c>
      <c r="B36" s="346" t="s">
        <v>44</v>
      </c>
      <c r="C36" s="347" t="s">
        <v>255</v>
      </c>
      <c r="D36" s="347" t="s">
        <v>45</v>
      </c>
      <c r="E36" s="348" t="s">
        <v>46</v>
      </c>
      <c r="F36" s="346" t="s">
        <v>44</v>
      </c>
      <c r="G36" s="347" t="s">
        <v>255</v>
      </c>
      <c r="H36" s="347" t="s">
        <v>45</v>
      </c>
      <c r="I36" s="348" t="s">
        <v>46</v>
      </c>
      <c r="J36" s="346" t="s">
        <v>44</v>
      </c>
      <c r="K36" s="347" t="s">
        <v>255</v>
      </c>
      <c r="L36" s="347" t="s">
        <v>45</v>
      </c>
      <c r="M36" s="348" t="s">
        <v>46</v>
      </c>
      <c r="N36" s="346" t="s">
        <v>44</v>
      </c>
      <c r="O36" s="347" t="s">
        <v>255</v>
      </c>
      <c r="P36" s="347" t="s">
        <v>45</v>
      </c>
      <c r="Q36" s="348" t="s">
        <v>46</v>
      </c>
      <c r="R36" s="346" t="s">
        <v>44</v>
      </c>
      <c r="S36" s="347" t="s">
        <v>255</v>
      </c>
      <c r="T36" s="347" t="s">
        <v>45</v>
      </c>
      <c r="U36" s="348" t="s">
        <v>46</v>
      </c>
      <c r="V36" s="346" t="s">
        <v>44</v>
      </c>
      <c r="W36" s="347" t="s">
        <v>255</v>
      </c>
      <c r="X36" s="347" t="s">
        <v>45</v>
      </c>
      <c r="Y36" s="348" t="s">
        <v>46</v>
      </c>
    </row>
    <row r="37" spans="1:25" ht="12" customHeight="1">
      <c r="A37" s="439" t="s">
        <v>248</v>
      </c>
      <c r="B37" s="417"/>
      <c r="C37" s="440"/>
      <c r="D37" s="440"/>
      <c r="E37" s="418"/>
      <c r="F37" s="417"/>
      <c r="G37" s="440"/>
      <c r="H37" s="440"/>
      <c r="I37" s="418"/>
      <c r="J37" s="417"/>
      <c r="K37" s="440"/>
      <c r="L37" s="440"/>
      <c r="M37" s="418"/>
      <c r="N37" s="417"/>
      <c r="O37" s="440"/>
      <c r="P37" s="440"/>
      <c r="Q37" s="418"/>
      <c r="R37" s="417"/>
      <c r="S37" s="440"/>
      <c r="T37" s="440"/>
      <c r="U37" s="418"/>
      <c r="V37" s="417"/>
      <c r="W37" s="440"/>
      <c r="X37" s="440"/>
      <c r="Y37" s="418"/>
    </row>
    <row r="38" spans="1:25" ht="12" customHeight="1">
      <c r="A38" s="404" t="s">
        <v>250</v>
      </c>
      <c r="B38" s="417"/>
      <c r="C38" s="440"/>
      <c r="D38" s="440"/>
      <c r="E38" s="418"/>
      <c r="F38" s="417"/>
      <c r="G38" s="440"/>
      <c r="H38" s="440"/>
      <c r="I38" s="418"/>
      <c r="J38" s="417"/>
      <c r="K38" s="440"/>
      <c r="L38" s="440"/>
      <c r="M38" s="418"/>
      <c r="N38" s="417"/>
      <c r="O38" s="440"/>
      <c r="P38" s="440"/>
      <c r="Q38" s="418"/>
      <c r="R38" s="417"/>
      <c r="S38" s="440"/>
      <c r="T38" s="440"/>
      <c r="U38" s="418"/>
      <c r="V38" s="417"/>
      <c r="W38" s="440"/>
      <c r="X38" s="440"/>
      <c r="Y38" s="418"/>
    </row>
    <row r="39" spans="1:25" ht="12" customHeight="1">
      <c r="A39" s="441" t="s">
        <v>252</v>
      </c>
      <c r="B39" s="419"/>
      <c r="C39" s="467"/>
      <c r="D39" s="467"/>
      <c r="E39" s="420"/>
      <c r="F39" s="419"/>
      <c r="G39" s="467"/>
      <c r="H39" s="467"/>
      <c r="I39" s="420"/>
      <c r="J39" s="419"/>
      <c r="K39" s="467"/>
      <c r="L39" s="467"/>
      <c r="M39" s="420"/>
      <c r="N39" s="657"/>
      <c r="O39" s="658"/>
      <c r="P39" s="658"/>
      <c r="Q39" s="659"/>
      <c r="R39" s="657"/>
      <c r="S39" s="658"/>
      <c r="T39" s="658"/>
      <c r="U39" s="659"/>
      <c r="V39" s="657"/>
      <c r="W39" s="658"/>
      <c r="X39" s="658"/>
      <c r="Y39" s="659"/>
    </row>
    <row r="40" spans="1:25" ht="12" customHeight="1">
      <c r="A40" s="441" t="s">
        <v>150</v>
      </c>
      <c r="B40" s="419"/>
      <c r="C40" s="467"/>
      <c r="D40" s="467"/>
      <c r="E40" s="420"/>
      <c r="F40" s="419"/>
      <c r="G40" s="467"/>
      <c r="H40" s="467"/>
      <c r="I40" s="420"/>
      <c r="J40" s="419"/>
      <c r="K40" s="467"/>
      <c r="L40" s="467"/>
      <c r="M40" s="420"/>
      <c r="N40" s="657"/>
      <c r="O40" s="658"/>
      <c r="P40" s="658"/>
      <c r="Q40" s="659"/>
      <c r="R40" s="657"/>
      <c r="S40" s="658"/>
      <c r="T40" s="658"/>
      <c r="U40" s="659"/>
      <c r="V40" s="657"/>
      <c r="W40" s="658"/>
      <c r="X40" s="658"/>
      <c r="Y40" s="659"/>
    </row>
    <row r="41" spans="1:25" ht="12" customHeight="1">
      <c r="A41" s="404" t="s">
        <v>249</v>
      </c>
      <c r="B41" s="417"/>
      <c r="C41" s="442"/>
      <c r="D41" s="442"/>
      <c r="E41" s="443"/>
      <c r="F41" s="417"/>
      <c r="G41" s="442"/>
      <c r="H41" s="440"/>
      <c r="I41" s="443"/>
      <c r="J41" s="417"/>
      <c r="K41" s="442"/>
      <c r="L41" s="440"/>
      <c r="M41" s="443"/>
      <c r="N41" s="417"/>
      <c r="O41" s="442"/>
      <c r="P41" s="440"/>
      <c r="Q41" s="443"/>
      <c r="R41" s="451"/>
      <c r="S41" s="639"/>
      <c r="T41" s="622"/>
      <c r="U41" s="640"/>
      <c r="V41" s="417"/>
      <c r="W41" s="442"/>
      <c r="X41" s="440"/>
      <c r="Y41" s="443"/>
    </row>
    <row r="42" spans="1:25" ht="12" customHeight="1">
      <c r="A42" s="441" t="s">
        <v>252</v>
      </c>
      <c r="B42" s="419"/>
      <c r="C42" s="467"/>
      <c r="D42" s="467"/>
      <c r="E42" s="420"/>
      <c r="F42" s="419"/>
      <c r="G42" s="467"/>
      <c r="H42" s="467"/>
      <c r="I42" s="420"/>
      <c r="J42" s="419"/>
      <c r="K42" s="467"/>
      <c r="L42" s="467"/>
      <c r="M42" s="420"/>
      <c r="N42" s="657"/>
      <c r="O42" s="658"/>
      <c r="P42" s="658"/>
      <c r="Q42" s="659"/>
      <c r="R42" s="657"/>
      <c r="S42" s="658"/>
      <c r="T42" s="658"/>
      <c r="U42" s="659"/>
      <c r="V42" s="657"/>
      <c r="W42" s="658"/>
      <c r="X42" s="658"/>
      <c r="Y42" s="659"/>
    </row>
    <row r="43" spans="1:25" ht="12" customHeight="1">
      <c r="A43" s="441" t="s">
        <v>150</v>
      </c>
      <c r="B43" s="419"/>
      <c r="C43" s="467"/>
      <c r="D43" s="467"/>
      <c r="E43" s="420"/>
      <c r="F43" s="419"/>
      <c r="G43" s="467"/>
      <c r="H43" s="467"/>
      <c r="I43" s="420"/>
      <c r="J43" s="419"/>
      <c r="K43" s="467"/>
      <c r="L43" s="467"/>
      <c r="M43" s="420"/>
      <c r="N43" s="657"/>
      <c r="O43" s="658"/>
      <c r="P43" s="658"/>
      <c r="Q43" s="659"/>
      <c r="R43" s="657"/>
      <c r="S43" s="658"/>
      <c r="T43" s="658"/>
      <c r="U43" s="659"/>
      <c r="V43" s="657"/>
      <c r="W43" s="658"/>
      <c r="X43" s="658"/>
      <c r="Y43" s="659"/>
    </row>
    <row r="44" spans="1:25" ht="12.75">
      <c r="A44" s="414" t="s">
        <v>212</v>
      </c>
      <c r="B44" s="417"/>
      <c r="C44" s="440"/>
      <c r="D44" s="440"/>
      <c r="E44" s="418"/>
      <c r="F44" s="417"/>
      <c r="G44" s="440"/>
      <c r="H44" s="440"/>
      <c r="I44" s="443"/>
      <c r="J44" s="417"/>
      <c r="K44" s="440"/>
      <c r="L44" s="440"/>
      <c r="M44" s="418"/>
      <c r="N44" s="417"/>
      <c r="O44" s="442"/>
      <c r="P44" s="440"/>
      <c r="Q44" s="443"/>
      <c r="R44" s="451"/>
      <c r="S44" s="639"/>
      <c r="T44" s="622"/>
      <c r="U44" s="640"/>
      <c r="V44" s="417"/>
      <c r="W44" s="442"/>
      <c r="X44" s="440"/>
      <c r="Y44" s="443"/>
    </row>
    <row r="45" spans="1:25" ht="12" customHeight="1">
      <c r="A45" s="404" t="s">
        <v>375</v>
      </c>
      <c r="B45" s="419"/>
      <c r="C45" s="445"/>
      <c r="D45" s="467"/>
      <c r="E45" s="420"/>
      <c r="F45" s="419"/>
      <c r="G45" s="445"/>
      <c r="H45" s="467"/>
      <c r="I45" s="484"/>
      <c r="J45" s="419"/>
      <c r="K45" s="475"/>
      <c r="L45" s="467"/>
      <c r="M45" s="464"/>
      <c r="N45" s="657"/>
      <c r="O45" s="660"/>
      <c r="P45" s="658"/>
      <c r="Q45" s="661"/>
      <c r="R45" s="657"/>
      <c r="S45" s="660"/>
      <c r="T45" s="658"/>
      <c r="U45" s="661"/>
      <c r="V45" s="657"/>
      <c r="W45" s="660"/>
      <c r="X45" s="658"/>
      <c r="Y45" s="661"/>
    </row>
    <row r="46" spans="1:25" ht="12" customHeight="1">
      <c r="A46" s="404" t="s">
        <v>47</v>
      </c>
      <c r="B46" s="419"/>
      <c r="C46" s="445"/>
      <c r="D46" s="467"/>
      <c r="E46" s="420"/>
      <c r="F46" s="419"/>
      <c r="G46" s="445"/>
      <c r="H46" s="467"/>
      <c r="I46" s="484"/>
      <c r="J46" s="419"/>
      <c r="K46" s="475"/>
      <c r="L46" s="467"/>
      <c r="M46" s="464"/>
      <c r="N46" s="657"/>
      <c r="O46" s="660"/>
      <c r="P46" s="658"/>
      <c r="Q46" s="661"/>
      <c r="R46" s="657"/>
      <c r="S46" s="660"/>
      <c r="T46" s="658"/>
      <c r="U46" s="661"/>
      <c r="V46" s="657"/>
      <c r="W46" s="660"/>
      <c r="X46" s="658"/>
      <c r="Y46" s="661"/>
    </row>
    <row r="47" spans="1:25" s="3" customFormat="1">
      <c r="A47" s="404" t="s">
        <v>48</v>
      </c>
      <c r="B47" s="419"/>
      <c r="C47" s="445"/>
      <c r="D47" s="467"/>
      <c r="E47" s="420"/>
      <c r="F47" s="419"/>
      <c r="G47" s="445"/>
      <c r="H47" s="467"/>
      <c r="I47" s="484"/>
      <c r="J47" s="419"/>
      <c r="K47" s="475"/>
      <c r="L47" s="467"/>
      <c r="M47" s="464"/>
      <c r="N47" s="657"/>
      <c r="O47" s="660"/>
      <c r="P47" s="658"/>
      <c r="Q47" s="661"/>
      <c r="R47" s="657"/>
      <c r="S47" s="660"/>
      <c r="T47" s="658"/>
      <c r="U47" s="661"/>
      <c r="V47" s="657"/>
      <c r="W47" s="660"/>
      <c r="X47" s="658"/>
      <c r="Y47" s="661"/>
    </row>
    <row r="48" spans="1:25" s="3" customFormat="1">
      <c r="A48" s="404" t="s">
        <v>49</v>
      </c>
      <c r="B48" s="419"/>
      <c r="C48" s="445"/>
      <c r="D48" s="467"/>
      <c r="E48" s="420"/>
      <c r="F48" s="419"/>
      <c r="G48" s="445"/>
      <c r="H48" s="467"/>
      <c r="I48" s="484"/>
      <c r="J48" s="419"/>
      <c r="K48" s="475"/>
      <c r="L48" s="467"/>
      <c r="M48" s="464"/>
      <c r="N48" s="657"/>
      <c r="O48" s="660"/>
      <c r="P48" s="658"/>
      <c r="Q48" s="661"/>
      <c r="R48" s="657"/>
      <c r="S48" s="660"/>
      <c r="T48" s="658"/>
      <c r="U48" s="661"/>
      <c r="V48" s="657"/>
      <c r="W48" s="660"/>
      <c r="X48" s="658"/>
      <c r="Y48" s="661"/>
    </row>
    <row r="49" spans="1:25" s="3" customFormat="1">
      <c r="A49" s="404" t="s">
        <v>50</v>
      </c>
      <c r="B49" s="419"/>
      <c r="C49" s="445"/>
      <c r="D49" s="467"/>
      <c r="E49" s="420"/>
      <c r="F49" s="419"/>
      <c r="G49" s="445"/>
      <c r="H49" s="467"/>
      <c r="I49" s="484"/>
      <c r="J49" s="419"/>
      <c r="K49" s="475"/>
      <c r="L49" s="467"/>
      <c r="M49" s="464"/>
      <c r="N49" s="657"/>
      <c r="O49" s="660"/>
      <c r="P49" s="658"/>
      <c r="Q49" s="661"/>
      <c r="R49" s="657"/>
      <c r="S49" s="660"/>
      <c r="T49" s="658"/>
      <c r="U49" s="661"/>
      <c r="V49" s="657"/>
      <c r="W49" s="660"/>
      <c r="X49" s="658"/>
      <c r="Y49" s="661"/>
    </row>
    <row r="50" spans="1:25" ht="14.25" thickBot="1">
      <c r="A50" s="405" t="s">
        <v>262</v>
      </c>
      <c r="B50" s="349"/>
      <c r="C50" s="445"/>
      <c r="D50" s="467"/>
      <c r="E50" s="326"/>
      <c r="F50" s="349"/>
      <c r="G50" s="616"/>
      <c r="H50" s="467"/>
      <c r="I50" s="326"/>
      <c r="J50" s="349"/>
      <c r="K50" s="652"/>
      <c r="L50" s="467"/>
      <c r="M50" s="326"/>
      <c r="N50" s="662"/>
      <c r="O50" s="663"/>
      <c r="P50" s="658"/>
      <c r="Q50" s="664"/>
      <c r="R50" s="662"/>
      <c r="S50" s="663"/>
      <c r="T50" s="658"/>
      <c r="U50" s="664"/>
      <c r="V50" s="662"/>
      <c r="W50" s="663"/>
      <c r="X50" s="658"/>
      <c r="Y50" s="664"/>
    </row>
    <row r="51" spans="1:25" s="19" customFormat="1" ht="16.350000000000001" customHeight="1" thickBot="1">
      <c r="A51" s="377" t="s">
        <v>51</v>
      </c>
      <c r="B51" s="331"/>
      <c r="C51" s="343"/>
      <c r="D51" s="344"/>
      <c r="E51" s="345"/>
      <c r="F51" s="331"/>
      <c r="G51" s="344"/>
      <c r="H51" s="344"/>
      <c r="I51" s="619"/>
      <c r="J51" s="331"/>
      <c r="K51" s="344"/>
      <c r="L51" s="344"/>
      <c r="M51" s="345"/>
      <c r="N51" s="665"/>
      <c r="O51" s="666"/>
      <c r="P51" s="666"/>
      <c r="Q51" s="667"/>
      <c r="R51" s="665"/>
      <c r="S51" s="666"/>
      <c r="T51" s="666"/>
      <c r="U51" s="667"/>
      <c r="V51" s="665"/>
      <c r="W51" s="666"/>
      <c r="X51" s="666"/>
      <c r="Y51" s="667"/>
    </row>
    <row r="52" spans="1:25" s="3" customFormat="1" ht="2.1" customHeight="1">
      <c r="A52" s="202"/>
      <c r="B52" s="356"/>
      <c r="C52" s="357"/>
      <c r="D52" s="357"/>
      <c r="E52" s="358"/>
      <c r="F52" s="356"/>
      <c r="G52" s="203"/>
      <c r="H52" s="203"/>
      <c r="I52" s="636"/>
      <c r="J52" s="651"/>
      <c r="K52" s="471"/>
      <c r="L52" s="204"/>
      <c r="M52" s="334"/>
      <c r="N52" s="668"/>
      <c r="O52" s="669"/>
      <c r="P52" s="670"/>
      <c r="Q52" s="671"/>
      <c r="R52" s="641"/>
      <c r="S52" s="642"/>
      <c r="T52" s="643"/>
      <c r="U52" s="644"/>
      <c r="V52" s="668"/>
      <c r="W52" s="669"/>
      <c r="X52" s="670"/>
      <c r="Y52" s="671"/>
    </row>
    <row r="53" spans="1:25" s="3" customFormat="1" ht="12.75">
      <c r="A53" s="452" t="s">
        <v>211</v>
      </c>
      <c r="B53" s="417"/>
      <c r="C53" s="440"/>
      <c r="D53" s="440"/>
      <c r="E53" s="418"/>
      <c r="F53" s="417"/>
      <c r="G53" s="440"/>
      <c r="H53" s="440"/>
      <c r="I53" s="443"/>
      <c r="J53" s="417"/>
      <c r="K53" s="440"/>
      <c r="L53" s="440"/>
      <c r="M53" s="418"/>
      <c r="N53" s="417"/>
      <c r="O53" s="442"/>
      <c r="P53" s="440"/>
      <c r="Q53" s="443"/>
      <c r="R53" s="451"/>
      <c r="S53" s="639"/>
      <c r="T53" s="622"/>
      <c r="U53" s="640"/>
      <c r="V53" s="417"/>
      <c r="W53" s="442"/>
      <c r="X53" s="440"/>
      <c r="Y53" s="443"/>
    </row>
    <row r="54" spans="1:25">
      <c r="A54" s="447" t="s">
        <v>32</v>
      </c>
      <c r="B54" s="419"/>
      <c r="C54" s="445"/>
      <c r="D54" s="445"/>
      <c r="E54" s="420"/>
      <c r="F54" s="419"/>
      <c r="G54" s="445"/>
      <c r="H54" s="445"/>
      <c r="I54" s="420"/>
      <c r="J54" s="419"/>
      <c r="K54" s="475"/>
      <c r="L54" s="453"/>
      <c r="M54" s="464"/>
      <c r="N54" s="657"/>
      <c r="O54" s="660"/>
      <c r="P54" s="660"/>
      <c r="Q54" s="661"/>
      <c r="R54" s="657"/>
      <c r="S54" s="660"/>
      <c r="T54" s="660"/>
      <c r="U54" s="661"/>
      <c r="V54" s="657"/>
      <c r="W54" s="660"/>
      <c r="X54" s="660"/>
      <c r="Y54" s="661"/>
    </row>
    <row r="55" spans="1:25">
      <c r="A55" s="447" t="s">
        <v>12</v>
      </c>
      <c r="B55" s="419"/>
      <c r="C55" s="445"/>
      <c r="D55" s="445"/>
      <c r="E55" s="420"/>
      <c r="F55" s="419"/>
      <c r="G55" s="445"/>
      <c r="H55" s="445"/>
      <c r="I55" s="420"/>
      <c r="J55" s="419"/>
      <c r="K55" s="475"/>
      <c r="L55" s="453"/>
      <c r="M55" s="464"/>
      <c r="N55" s="657"/>
      <c r="O55" s="660"/>
      <c r="P55" s="660"/>
      <c r="Q55" s="661"/>
      <c r="R55" s="657"/>
      <c r="S55" s="660"/>
      <c r="T55" s="660"/>
      <c r="U55" s="661"/>
      <c r="V55" s="657"/>
      <c r="W55" s="660"/>
      <c r="X55" s="660"/>
      <c r="Y55" s="661"/>
    </row>
    <row r="56" spans="1:25" ht="12.75" thickBot="1">
      <c r="A56" s="407" t="s">
        <v>14</v>
      </c>
      <c r="B56" s="349"/>
      <c r="C56" s="445"/>
      <c r="D56" s="634"/>
      <c r="E56" s="421"/>
      <c r="F56" s="349"/>
      <c r="G56" s="634"/>
      <c r="H56" s="634"/>
      <c r="I56" s="421"/>
      <c r="J56" s="349"/>
      <c r="K56" s="653"/>
      <c r="L56" s="431"/>
      <c r="M56" s="531"/>
      <c r="N56" s="662"/>
      <c r="O56" s="672"/>
      <c r="P56" s="672"/>
      <c r="Q56" s="673"/>
      <c r="R56" s="662"/>
      <c r="S56" s="672"/>
      <c r="T56" s="672"/>
      <c r="U56" s="673"/>
      <c r="V56" s="662"/>
      <c r="W56" s="672"/>
      <c r="X56" s="672"/>
      <c r="Y56" s="673"/>
    </row>
    <row r="57" spans="1:25" s="18" customFormat="1" ht="16.350000000000001" customHeight="1" thickBot="1">
      <c r="A57" s="377" t="s">
        <v>51</v>
      </c>
      <c r="B57" s="331"/>
      <c r="C57" s="343"/>
      <c r="D57" s="344"/>
      <c r="E57" s="345"/>
      <c r="F57" s="331"/>
      <c r="G57" s="468"/>
      <c r="H57" s="469"/>
      <c r="I57" s="470"/>
      <c r="J57" s="331"/>
      <c r="K57" s="344"/>
      <c r="L57" s="344"/>
      <c r="M57" s="345"/>
      <c r="N57" s="665"/>
      <c r="O57" s="666"/>
      <c r="P57" s="666"/>
      <c r="Q57" s="667"/>
      <c r="R57" s="665"/>
      <c r="S57" s="666"/>
      <c r="T57" s="666"/>
      <c r="U57" s="667"/>
      <c r="V57" s="665"/>
      <c r="W57" s="666"/>
      <c r="X57" s="666"/>
      <c r="Y57" s="667"/>
    </row>
    <row r="58" spans="1:25" ht="1.5" customHeight="1">
      <c r="A58" s="202"/>
      <c r="B58" s="341"/>
      <c r="C58" s="333"/>
      <c r="D58" s="333"/>
      <c r="E58" s="342"/>
      <c r="F58" s="341"/>
      <c r="G58" s="471"/>
      <c r="H58" s="204"/>
      <c r="I58" s="486"/>
      <c r="J58" s="488"/>
      <c r="K58" s="489"/>
      <c r="L58" s="204"/>
      <c r="M58" s="334"/>
      <c r="N58" s="674"/>
      <c r="O58" s="669"/>
      <c r="P58" s="670"/>
      <c r="Q58" s="671"/>
      <c r="R58" s="674"/>
      <c r="S58" s="669"/>
      <c r="T58" s="670"/>
      <c r="U58" s="671"/>
      <c r="V58" s="674"/>
      <c r="W58" s="669"/>
      <c r="X58" s="670"/>
      <c r="Y58" s="671"/>
    </row>
    <row r="59" spans="1:25" s="375" customFormat="1" ht="18" customHeight="1" thickBot="1">
      <c r="A59" s="454" t="s">
        <v>202</v>
      </c>
      <c r="B59" s="422"/>
      <c r="C59" s="449"/>
      <c r="D59" s="449"/>
      <c r="E59" s="423"/>
      <c r="F59" s="422"/>
      <c r="G59" s="472"/>
      <c r="H59" s="472"/>
      <c r="I59" s="473"/>
      <c r="J59" s="422"/>
      <c r="K59" s="472"/>
      <c r="L59" s="472"/>
      <c r="M59" s="473"/>
      <c r="N59" s="675"/>
      <c r="O59" s="676"/>
      <c r="P59" s="676"/>
      <c r="Q59" s="677"/>
      <c r="R59" s="675"/>
      <c r="S59" s="676"/>
      <c r="T59" s="676"/>
      <c r="U59" s="677"/>
      <c r="V59" s="675"/>
      <c r="W59" s="676"/>
      <c r="X59" s="676"/>
      <c r="Y59" s="677"/>
    </row>
    <row r="60" spans="1:25" ht="0.4" customHeight="1" thickBot="1">
      <c r="A60" s="325"/>
      <c r="B60" s="327"/>
      <c r="C60" s="323"/>
      <c r="D60" s="323"/>
      <c r="E60" s="328"/>
      <c r="F60" s="327"/>
      <c r="G60" s="324"/>
      <c r="H60" s="329"/>
      <c r="I60" s="637"/>
      <c r="J60" s="335"/>
      <c r="K60" s="324"/>
      <c r="L60" s="329"/>
      <c r="M60" s="330"/>
      <c r="N60" s="678"/>
      <c r="O60" s="679"/>
      <c r="P60" s="680"/>
      <c r="Q60" s="681"/>
      <c r="R60" s="678"/>
      <c r="S60" s="679"/>
      <c r="T60" s="680"/>
      <c r="U60" s="681"/>
      <c r="V60" s="678"/>
      <c r="W60" s="679"/>
      <c r="X60" s="680"/>
      <c r="Y60" s="681"/>
    </row>
    <row r="61" spans="1:25" s="3" customFormat="1" ht="12.75">
      <c r="A61" s="408" t="s">
        <v>213</v>
      </c>
      <c r="B61" s="417"/>
      <c r="C61" s="440"/>
      <c r="D61" s="440"/>
      <c r="E61" s="418"/>
      <c r="F61" s="417"/>
      <c r="G61" s="440"/>
      <c r="H61" s="440"/>
      <c r="I61" s="443"/>
      <c r="J61" s="417"/>
      <c r="K61" s="440"/>
      <c r="L61" s="440"/>
      <c r="M61" s="418"/>
      <c r="N61" s="417"/>
      <c r="O61" s="442"/>
      <c r="P61" s="440"/>
      <c r="Q61" s="443"/>
      <c r="R61" s="417"/>
      <c r="S61" s="442"/>
      <c r="T61" s="440"/>
      <c r="U61" s="443"/>
      <c r="V61" s="417"/>
      <c r="W61" s="442"/>
      <c r="X61" s="440"/>
      <c r="Y61" s="443"/>
    </row>
    <row r="62" spans="1:25">
      <c r="A62" s="409" t="s">
        <v>52</v>
      </c>
      <c r="B62" s="467"/>
      <c r="C62" s="450"/>
      <c r="D62" s="450"/>
      <c r="E62" s="425"/>
      <c r="F62" s="467"/>
      <c r="G62" s="450"/>
      <c r="H62" s="450"/>
      <c r="I62" s="425"/>
      <c r="J62" s="424"/>
      <c r="K62" s="450"/>
      <c r="L62" s="450"/>
      <c r="M62" s="425"/>
      <c r="N62" s="682"/>
      <c r="O62" s="683"/>
      <c r="P62" s="683"/>
      <c r="Q62" s="684"/>
      <c r="R62" s="682"/>
      <c r="S62" s="683"/>
      <c r="T62" s="683"/>
      <c r="U62" s="684"/>
      <c r="V62" s="682"/>
      <c r="W62" s="683"/>
      <c r="X62" s="683"/>
      <c r="Y62" s="684"/>
    </row>
    <row r="63" spans="1:25" s="18" customFormat="1" ht="15.6" customHeight="1" thickBot="1">
      <c r="A63" s="410" t="s">
        <v>51</v>
      </c>
      <c r="B63" s="426"/>
      <c r="C63" s="415"/>
      <c r="D63" s="415"/>
      <c r="E63" s="427"/>
      <c r="F63" s="426"/>
      <c r="G63" s="415"/>
      <c r="H63" s="415"/>
      <c r="I63" s="427"/>
      <c r="J63" s="426"/>
      <c r="K63" s="415"/>
      <c r="L63" s="415"/>
      <c r="M63" s="427"/>
      <c r="N63" s="685"/>
      <c r="O63" s="686"/>
      <c r="P63" s="686"/>
      <c r="Q63" s="687"/>
      <c r="R63" s="685"/>
      <c r="S63" s="686"/>
      <c r="T63" s="686"/>
      <c r="U63" s="687"/>
      <c r="V63" s="685"/>
      <c r="W63" s="686"/>
      <c r="X63" s="686"/>
      <c r="Y63" s="687"/>
    </row>
    <row r="64" spans="1:25" ht="2.1" customHeight="1">
      <c r="A64" s="202"/>
      <c r="B64" s="332"/>
      <c r="C64" s="333"/>
      <c r="D64" s="333"/>
      <c r="E64" s="340"/>
      <c r="F64" s="332"/>
      <c r="G64" s="333"/>
      <c r="H64" s="333"/>
      <c r="I64" s="638"/>
      <c r="J64" s="585"/>
      <c r="K64" s="475"/>
      <c r="L64" s="476"/>
      <c r="M64" s="464"/>
      <c r="N64" s="688"/>
      <c r="O64" s="689"/>
      <c r="P64" s="690"/>
      <c r="Q64" s="661"/>
      <c r="R64" s="688"/>
      <c r="S64" s="689"/>
      <c r="T64" s="690"/>
      <c r="U64" s="661"/>
      <c r="V64" s="688"/>
      <c r="W64" s="689"/>
      <c r="X64" s="690"/>
      <c r="Y64" s="661"/>
    </row>
    <row r="65" spans="1:25" s="375" customFormat="1" ht="16.5" customHeight="1" thickBot="1">
      <c r="A65" s="411" t="s">
        <v>203</v>
      </c>
      <c r="B65" s="428"/>
      <c r="C65" s="416"/>
      <c r="D65" s="416"/>
      <c r="E65" s="429"/>
      <c r="F65" s="428"/>
      <c r="G65" s="416"/>
      <c r="H65" s="416"/>
      <c r="I65" s="429"/>
      <c r="J65" s="654"/>
      <c r="K65" s="478"/>
      <c r="L65" s="478"/>
      <c r="M65" s="429"/>
      <c r="N65" s="691"/>
      <c r="O65" s="692"/>
      <c r="P65" s="692"/>
      <c r="Q65" s="693"/>
      <c r="R65" s="691"/>
      <c r="S65" s="692"/>
      <c r="T65" s="692"/>
      <c r="U65" s="693"/>
      <c r="V65" s="691"/>
      <c r="W65" s="692"/>
      <c r="X65" s="692"/>
      <c r="Y65" s="693"/>
    </row>
    <row r="66" spans="1:25" s="375" customFormat="1" ht="10.9" customHeight="1">
      <c r="A66" s="532"/>
      <c r="B66" s="533"/>
      <c r="C66" s="533"/>
      <c r="D66" s="533"/>
      <c r="E66" s="533"/>
      <c r="F66" s="534"/>
      <c r="G66" s="533"/>
      <c r="H66" s="533"/>
      <c r="I66" s="533"/>
      <c r="J66" s="535"/>
      <c r="K66" s="533"/>
      <c r="L66" s="533"/>
      <c r="M66" s="533"/>
      <c r="N66" s="535"/>
      <c r="O66" s="533"/>
      <c r="P66" s="533"/>
      <c r="Q66" s="533"/>
      <c r="R66" s="535"/>
      <c r="S66" s="533"/>
      <c r="T66" s="533"/>
      <c r="U66" s="533"/>
      <c r="V66" s="535"/>
      <c r="W66" s="533"/>
      <c r="X66" s="533"/>
      <c r="Y66" s="533"/>
    </row>
    <row r="67" spans="1:25" ht="17.45" customHeight="1">
      <c r="A67" s="941" t="s">
        <v>376</v>
      </c>
      <c r="B67" s="941"/>
      <c r="C67" s="941"/>
      <c r="D67" s="941"/>
      <c r="E67" s="941"/>
      <c r="F67" s="941"/>
      <c r="G67" s="941"/>
      <c r="H67" s="941"/>
      <c r="I67" s="941"/>
      <c r="J67" s="941"/>
      <c r="K67" s="941"/>
      <c r="L67" s="941"/>
      <c r="M67" s="941"/>
      <c r="N67" s="941"/>
      <c r="O67" s="941"/>
      <c r="P67" s="941"/>
      <c r="Q67" s="941"/>
      <c r="R67" s="941"/>
      <c r="S67" s="941"/>
      <c r="T67" s="941"/>
      <c r="U67" s="941"/>
      <c r="V67" s="941"/>
      <c r="W67" s="941"/>
      <c r="X67" s="941"/>
      <c r="Y67" s="941"/>
    </row>
    <row r="68" spans="1:25" s="87" customFormat="1" ht="17.45" customHeight="1">
      <c r="A68" s="941" t="s">
        <v>369</v>
      </c>
      <c r="B68" s="941"/>
      <c r="C68" s="941"/>
      <c r="D68" s="941"/>
      <c r="E68" s="941"/>
      <c r="F68" s="941"/>
      <c r="G68" s="941"/>
      <c r="H68" s="941"/>
      <c r="I68" s="941"/>
      <c r="J68" s="941"/>
      <c r="K68" s="941"/>
      <c r="L68" s="941"/>
      <c r="M68" s="941"/>
      <c r="N68" s="941"/>
      <c r="O68" s="941"/>
      <c r="P68" s="941"/>
      <c r="Q68" s="941"/>
      <c r="R68" s="941"/>
      <c r="S68" s="941"/>
      <c r="T68" s="941"/>
      <c r="U68" s="941"/>
      <c r="V68" s="941"/>
      <c r="W68" s="941"/>
      <c r="X68" s="941"/>
      <c r="Y68" s="941"/>
    </row>
    <row r="69" spans="1:25" ht="17.45" customHeight="1">
      <c r="A69" s="940" t="s">
        <v>2</v>
      </c>
      <c r="B69" s="917"/>
      <c r="C69" s="917"/>
      <c r="D69" s="917"/>
      <c r="E69" s="917"/>
      <c r="F69" s="917"/>
      <c r="G69" s="917"/>
      <c r="H69" s="917"/>
      <c r="I69" s="917"/>
      <c r="J69" s="917"/>
      <c r="K69" s="917"/>
      <c r="L69" s="917"/>
      <c r="M69" s="917"/>
      <c r="N69" s="917"/>
      <c r="O69" s="917"/>
      <c r="P69" s="917"/>
      <c r="Q69" s="917"/>
      <c r="R69" s="917"/>
      <c r="S69" s="917"/>
      <c r="T69" s="917"/>
      <c r="U69" s="3"/>
      <c r="V69" s="3"/>
      <c r="W69" s="21"/>
      <c r="X69" s="21"/>
      <c r="Y69" s="3"/>
    </row>
    <row r="70" spans="1:25">
      <c r="A70" s="22"/>
      <c r="B70" s="22"/>
      <c r="F70" s="22"/>
      <c r="I70" s="22"/>
      <c r="J70" s="22"/>
      <c r="M70" s="22"/>
      <c r="N70" s="22"/>
      <c r="Q70" s="22"/>
      <c r="R70" s="22"/>
      <c r="U70" s="22"/>
      <c r="V70" s="22"/>
      <c r="Y70" s="22"/>
    </row>
    <row r="71" spans="1:25">
      <c r="A71" s="22"/>
      <c r="B71" s="22"/>
      <c r="F71" s="22"/>
      <c r="I71" s="22"/>
      <c r="J71" s="22"/>
      <c r="M71" s="22"/>
      <c r="N71" s="22"/>
      <c r="Q71" s="22"/>
      <c r="R71" s="22"/>
      <c r="U71" s="22"/>
      <c r="V71" s="22"/>
      <c r="Y71" s="22"/>
    </row>
    <row r="72" spans="1:25">
      <c r="A72" s="22"/>
      <c r="B72" s="22"/>
      <c r="F72" s="22"/>
      <c r="I72" s="22"/>
      <c r="J72" s="22"/>
      <c r="M72" s="22"/>
      <c r="N72" s="22"/>
      <c r="Q72" s="22"/>
      <c r="R72" s="22"/>
      <c r="U72" s="22"/>
      <c r="V72" s="22"/>
      <c r="Y72" s="22"/>
    </row>
    <row r="73" spans="1:25">
      <c r="A73" s="22"/>
      <c r="B73" s="22"/>
      <c r="F73" s="22"/>
      <c r="I73" s="22"/>
      <c r="J73" s="22"/>
      <c r="M73" s="22"/>
      <c r="N73" s="22"/>
      <c r="Q73" s="22"/>
      <c r="R73" s="22"/>
      <c r="U73" s="22"/>
      <c r="V73" s="22"/>
      <c r="Y73" s="22"/>
    </row>
  </sheetData>
  <mergeCells count="15">
    <mergeCell ref="V3:Y3"/>
    <mergeCell ref="B3:E3"/>
    <mergeCell ref="F3:I3"/>
    <mergeCell ref="J3:M3"/>
    <mergeCell ref="N3:Q3"/>
    <mergeCell ref="R3:U3"/>
    <mergeCell ref="A69:T69"/>
    <mergeCell ref="A67:Y67"/>
    <mergeCell ref="A68:Y68"/>
    <mergeCell ref="B35:E35"/>
    <mergeCell ref="F35:I35"/>
    <mergeCell ref="J35:M35"/>
    <mergeCell ref="N35:Q35"/>
    <mergeCell ref="R35:U35"/>
    <mergeCell ref="V35:Y35"/>
  </mergeCells>
  <pageMargins left="0.7" right="0.7" top="0.72626488095238095" bottom="0.75" header="0.3" footer="0.3"/>
  <pageSetup scale="42" orientation="landscape" r:id="rId1"/>
  <headerFooter>
    <oddHeader>&amp;C&amp;"Arial,Bold"&amp;K000000Table I-2
Pacific Gas and Electric Company
Program Subscription Statistics
March 2019</oddHeader>
    <oddFooter>&amp;L&amp;F&amp;C6 of 11&amp;R&amp;A</oddFoot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69"/>
  <sheetViews>
    <sheetView view="pageLayout" topLeftCell="B11" zoomScale="70" zoomScaleNormal="80" zoomScalePageLayoutView="70" workbookViewId="0">
      <selection activeCell="B57" sqref="B57"/>
    </sheetView>
  </sheetViews>
  <sheetFormatPr defaultRowHeight="12"/>
  <cols>
    <col min="1" max="1" width="26.85546875" style="1" hidden="1" customWidth="1"/>
    <col min="2" max="2" width="55.42578125" style="1" customWidth="1"/>
    <col min="3" max="3" width="14.140625" style="1" customWidth="1"/>
    <col min="4" max="4" width="14.140625" style="536" customWidth="1"/>
    <col min="5" max="5" width="11.140625" style="3" customWidth="1"/>
    <col min="6" max="6" width="10.5703125" style="3" customWidth="1"/>
    <col min="7" max="7" width="10.5703125" style="1" customWidth="1"/>
    <col min="8" max="8" width="11.5703125" style="1" customWidth="1"/>
    <col min="9" max="9" width="11.140625" style="1" customWidth="1"/>
    <col min="10" max="10" width="10.5703125" style="1" customWidth="1"/>
    <col min="11" max="12" width="11.42578125" style="1" customWidth="1"/>
    <col min="13" max="16" width="10.5703125" style="1" customWidth="1"/>
    <col min="17" max="18" width="14.42578125" style="1" customWidth="1"/>
    <col min="19" max="19" width="13.85546875" style="1" customWidth="1"/>
    <col min="20" max="20" width="14.5703125" style="1" customWidth="1"/>
    <col min="21" max="21" width="10.28515625" style="1" customWidth="1"/>
    <col min="22" max="257" width="9.140625" style="1"/>
    <col min="258" max="258" width="0" style="1" hidden="1" customWidth="1"/>
    <col min="259" max="259" width="52" style="1" customWidth="1"/>
    <col min="260" max="260" width="0" style="1" hidden="1" customWidth="1"/>
    <col min="261" max="263" width="10.5703125" style="1" customWidth="1"/>
    <col min="264" max="264" width="11.5703125" style="1" customWidth="1"/>
    <col min="265" max="272" width="10.5703125" style="1" customWidth="1"/>
    <col min="273" max="274" width="14.42578125" style="1" customWidth="1"/>
    <col min="275" max="275" width="13.42578125" style="1" customWidth="1"/>
    <col min="276" max="276" width="14.42578125" style="1" customWidth="1"/>
    <col min="277" max="277" width="9.5703125" style="1" customWidth="1"/>
    <col min="278" max="513" width="9.140625" style="1"/>
    <col min="514" max="514" width="0" style="1" hidden="1" customWidth="1"/>
    <col min="515" max="515" width="52" style="1" customWidth="1"/>
    <col min="516" max="516" width="0" style="1" hidden="1" customWidth="1"/>
    <col min="517" max="519" width="10.5703125" style="1" customWidth="1"/>
    <col min="520" max="520" width="11.5703125" style="1" customWidth="1"/>
    <col min="521" max="528" width="10.5703125" style="1" customWidth="1"/>
    <col min="529" max="530" width="14.42578125" style="1" customWidth="1"/>
    <col min="531" max="531" width="13.42578125" style="1" customWidth="1"/>
    <col min="532" max="532" width="14.42578125" style="1" customWidth="1"/>
    <col min="533" max="533" width="9.5703125" style="1" customWidth="1"/>
    <col min="534" max="769" width="9.140625" style="1"/>
    <col min="770" max="770" width="0" style="1" hidden="1" customWidth="1"/>
    <col min="771" max="771" width="52" style="1" customWidth="1"/>
    <col min="772" max="772" width="0" style="1" hidden="1" customWidth="1"/>
    <col min="773" max="775" width="10.5703125" style="1" customWidth="1"/>
    <col min="776" max="776" width="11.5703125" style="1" customWidth="1"/>
    <col min="777" max="784" width="10.5703125" style="1" customWidth="1"/>
    <col min="785" max="786" width="14.42578125" style="1" customWidth="1"/>
    <col min="787" max="787" width="13.42578125" style="1" customWidth="1"/>
    <col min="788" max="788" width="14.42578125" style="1" customWidth="1"/>
    <col min="789" max="789" width="9.5703125" style="1" customWidth="1"/>
    <col min="790" max="1025" width="9.140625" style="1"/>
    <col min="1026" max="1026" width="0" style="1" hidden="1" customWidth="1"/>
    <col min="1027" max="1027" width="52" style="1" customWidth="1"/>
    <col min="1028" max="1028" width="0" style="1" hidden="1" customWidth="1"/>
    <col min="1029" max="1031" width="10.5703125" style="1" customWidth="1"/>
    <col min="1032" max="1032" width="11.5703125" style="1" customWidth="1"/>
    <col min="1033" max="1040" width="10.5703125" style="1" customWidth="1"/>
    <col min="1041" max="1042" width="14.42578125" style="1" customWidth="1"/>
    <col min="1043" max="1043" width="13.42578125" style="1" customWidth="1"/>
    <col min="1044" max="1044" width="14.42578125" style="1" customWidth="1"/>
    <col min="1045" max="1045" width="9.5703125" style="1" customWidth="1"/>
    <col min="1046" max="1281" width="9.140625" style="1"/>
    <col min="1282" max="1282" width="0" style="1" hidden="1" customWidth="1"/>
    <col min="1283" max="1283" width="52" style="1" customWidth="1"/>
    <col min="1284" max="1284" width="0" style="1" hidden="1" customWidth="1"/>
    <col min="1285" max="1287" width="10.5703125" style="1" customWidth="1"/>
    <col min="1288" max="1288" width="11.5703125" style="1" customWidth="1"/>
    <col min="1289" max="1296" width="10.5703125" style="1" customWidth="1"/>
    <col min="1297" max="1298" width="14.42578125" style="1" customWidth="1"/>
    <col min="1299" max="1299" width="13.42578125" style="1" customWidth="1"/>
    <col min="1300" max="1300" width="14.42578125" style="1" customWidth="1"/>
    <col min="1301" max="1301" width="9.5703125" style="1" customWidth="1"/>
    <col min="1302" max="1537" width="9.140625" style="1"/>
    <col min="1538" max="1538" width="0" style="1" hidden="1" customWidth="1"/>
    <col min="1539" max="1539" width="52" style="1" customWidth="1"/>
    <col min="1540" max="1540" width="0" style="1" hidden="1" customWidth="1"/>
    <col min="1541" max="1543" width="10.5703125" style="1" customWidth="1"/>
    <col min="1544" max="1544" width="11.5703125" style="1" customWidth="1"/>
    <col min="1545" max="1552" width="10.5703125" style="1" customWidth="1"/>
    <col min="1553" max="1554" width="14.42578125" style="1" customWidth="1"/>
    <col min="1555" max="1555" width="13.42578125" style="1" customWidth="1"/>
    <col min="1556" max="1556" width="14.42578125" style="1" customWidth="1"/>
    <col min="1557" max="1557" width="9.5703125" style="1" customWidth="1"/>
    <col min="1558" max="1793" width="9.140625" style="1"/>
    <col min="1794" max="1794" width="0" style="1" hidden="1" customWidth="1"/>
    <col min="1795" max="1795" width="52" style="1" customWidth="1"/>
    <col min="1796" max="1796" width="0" style="1" hidden="1" customWidth="1"/>
    <col min="1797" max="1799" width="10.5703125" style="1" customWidth="1"/>
    <col min="1800" max="1800" width="11.5703125" style="1" customWidth="1"/>
    <col min="1801" max="1808" width="10.5703125" style="1" customWidth="1"/>
    <col min="1809" max="1810" width="14.42578125" style="1" customWidth="1"/>
    <col min="1811" max="1811" width="13.42578125" style="1" customWidth="1"/>
    <col min="1812" max="1812" width="14.42578125" style="1" customWidth="1"/>
    <col min="1813" max="1813" width="9.5703125" style="1" customWidth="1"/>
    <col min="1814" max="2049" width="9.140625" style="1"/>
    <col min="2050" max="2050" width="0" style="1" hidden="1" customWidth="1"/>
    <col min="2051" max="2051" width="52" style="1" customWidth="1"/>
    <col min="2052" max="2052" width="0" style="1" hidden="1" customWidth="1"/>
    <col min="2053" max="2055" width="10.5703125" style="1" customWidth="1"/>
    <col min="2056" max="2056" width="11.5703125" style="1" customWidth="1"/>
    <col min="2057" max="2064" width="10.5703125" style="1" customWidth="1"/>
    <col min="2065" max="2066" width="14.42578125" style="1" customWidth="1"/>
    <col min="2067" max="2067" width="13.42578125" style="1" customWidth="1"/>
    <col min="2068" max="2068" width="14.42578125" style="1" customWidth="1"/>
    <col min="2069" max="2069" width="9.5703125" style="1" customWidth="1"/>
    <col min="2070" max="2305" width="9.140625" style="1"/>
    <col min="2306" max="2306" width="0" style="1" hidden="1" customWidth="1"/>
    <col min="2307" max="2307" width="52" style="1" customWidth="1"/>
    <col min="2308" max="2308" width="0" style="1" hidden="1" customWidth="1"/>
    <col min="2309" max="2311" width="10.5703125" style="1" customWidth="1"/>
    <col min="2312" max="2312" width="11.5703125" style="1" customWidth="1"/>
    <col min="2313" max="2320" width="10.5703125" style="1" customWidth="1"/>
    <col min="2321" max="2322" width="14.42578125" style="1" customWidth="1"/>
    <col min="2323" max="2323" width="13.42578125" style="1" customWidth="1"/>
    <col min="2324" max="2324" width="14.42578125" style="1" customWidth="1"/>
    <col min="2325" max="2325" width="9.5703125" style="1" customWidth="1"/>
    <col min="2326" max="2561" width="9.140625" style="1"/>
    <col min="2562" max="2562" width="0" style="1" hidden="1" customWidth="1"/>
    <col min="2563" max="2563" width="52" style="1" customWidth="1"/>
    <col min="2564" max="2564" width="0" style="1" hidden="1" customWidth="1"/>
    <col min="2565" max="2567" width="10.5703125" style="1" customWidth="1"/>
    <col min="2568" max="2568" width="11.5703125" style="1" customWidth="1"/>
    <col min="2569" max="2576" width="10.5703125" style="1" customWidth="1"/>
    <col min="2577" max="2578" width="14.42578125" style="1" customWidth="1"/>
    <col min="2579" max="2579" width="13.42578125" style="1" customWidth="1"/>
    <col min="2580" max="2580" width="14.42578125" style="1" customWidth="1"/>
    <col min="2581" max="2581" width="9.5703125" style="1" customWidth="1"/>
    <col min="2582" max="2817" width="9.140625" style="1"/>
    <col min="2818" max="2818" width="0" style="1" hidden="1" customWidth="1"/>
    <col min="2819" max="2819" width="52" style="1" customWidth="1"/>
    <col min="2820" max="2820" width="0" style="1" hidden="1" customWidth="1"/>
    <col min="2821" max="2823" width="10.5703125" style="1" customWidth="1"/>
    <col min="2824" max="2824" width="11.5703125" style="1" customWidth="1"/>
    <col min="2825" max="2832" width="10.5703125" style="1" customWidth="1"/>
    <col min="2833" max="2834" width="14.42578125" style="1" customWidth="1"/>
    <col min="2835" max="2835" width="13.42578125" style="1" customWidth="1"/>
    <col min="2836" max="2836" width="14.42578125" style="1" customWidth="1"/>
    <col min="2837" max="2837" width="9.5703125" style="1" customWidth="1"/>
    <col min="2838" max="3073" width="9.140625" style="1"/>
    <col min="3074" max="3074" width="0" style="1" hidden="1" customWidth="1"/>
    <col min="3075" max="3075" width="52" style="1" customWidth="1"/>
    <col min="3076" max="3076" width="0" style="1" hidden="1" customWidth="1"/>
    <col min="3077" max="3079" width="10.5703125" style="1" customWidth="1"/>
    <col min="3080" max="3080" width="11.5703125" style="1" customWidth="1"/>
    <col min="3081" max="3088" width="10.5703125" style="1" customWidth="1"/>
    <col min="3089" max="3090" width="14.42578125" style="1" customWidth="1"/>
    <col min="3091" max="3091" width="13.42578125" style="1" customWidth="1"/>
    <col min="3092" max="3092" width="14.42578125" style="1" customWidth="1"/>
    <col min="3093" max="3093" width="9.5703125" style="1" customWidth="1"/>
    <col min="3094" max="3329" width="9.140625" style="1"/>
    <col min="3330" max="3330" width="0" style="1" hidden="1" customWidth="1"/>
    <col min="3331" max="3331" width="52" style="1" customWidth="1"/>
    <col min="3332" max="3332" width="0" style="1" hidden="1" customWidth="1"/>
    <col min="3333" max="3335" width="10.5703125" style="1" customWidth="1"/>
    <col min="3336" max="3336" width="11.5703125" style="1" customWidth="1"/>
    <col min="3337" max="3344" width="10.5703125" style="1" customWidth="1"/>
    <col min="3345" max="3346" width="14.42578125" style="1" customWidth="1"/>
    <col min="3347" max="3347" width="13.42578125" style="1" customWidth="1"/>
    <col min="3348" max="3348" width="14.42578125" style="1" customWidth="1"/>
    <col min="3349" max="3349" width="9.5703125" style="1" customWidth="1"/>
    <col min="3350" max="3585" width="9.140625" style="1"/>
    <col min="3586" max="3586" width="0" style="1" hidden="1" customWidth="1"/>
    <col min="3587" max="3587" width="52" style="1" customWidth="1"/>
    <col min="3588" max="3588" width="0" style="1" hidden="1" customWidth="1"/>
    <col min="3589" max="3591" width="10.5703125" style="1" customWidth="1"/>
    <col min="3592" max="3592" width="11.5703125" style="1" customWidth="1"/>
    <col min="3593" max="3600" width="10.5703125" style="1" customWidth="1"/>
    <col min="3601" max="3602" width="14.42578125" style="1" customWidth="1"/>
    <col min="3603" max="3603" width="13.42578125" style="1" customWidth="1"/>
    <col min="3604" max="3604" width="14.42578125" style="1" customWidth="1"/>
    <col min="3605" max="3605" width="9.5703125" style="1" customWidth="1"/>
    <col min="3606" max="3841" width="9.140625" style="1"/>
    <col min="3842" max="3842" width="0" style="1" hidden="1" customWidth="1"/>
    <col min="3843" max="3843" width="52" style="1" customWidth="1"/>
    <col min="3844" max="3844" width="0" style="1" hidden="1" customWidth="1"/>
    <col min="3845" max="3847" width="10.5703125" style="1" customWidth="1"/>
    <col min="3848" max="3848" width="11.5703125" style="1" customWidth="1"/>
    <col min="3849" max="3856" width="10.5703125" style="1" customWidth="1"/>
    <col min="3857" max="3858" width="14.42578125" style="1" customWidth="1"/>
    <col min="3859" max="3859" width="13.42578125" style="1" customWidth="1"/>
    <col min="3860" max="3860" width="14.42578125" style="1" customWidth="1"/>
    <col min="3861" max="3861" width="9.5703125" style="1" customWidth="1"/>
    <col min="3862" max="4097" width="9.140625" style="1"/>
    <col min="4098" max="4098" width="0" style="1" hidden="1" customWidth="1"/>
    <col min="4099" max="4099" width="52" style="1" customWidth="1"/>
    <col min="4100" max="4100" width="0" style="1" hidden="1" customWidth="1"/>
    <col min="4101" max="4103" width="10.5703125" style="1" customWidth="1"/>
    <col min="4104" max="4104" width="11.5703125" style="1" customWidth="1"/>
    <col min="4105" max="4112" width="10.5703125" style="1" customWidth="1"/>
    <col min="4113" max="4114" width="14.42578125" style="1" customWidth="1"/>
    <col min="4115" max="4115" width="13.42578125" style="1" customWidth="1"/>
    <col min="4116" max="4116" width="14.42578125" style="1" customWidth="1"/>
    <col min="4117" max="4117" width="9.5703125" style="1" customWidth="1"/>
    <col min="4118" max="4353" width="9.140625" style="1"/>
    <col min="4354" max="4354" width="0" style="1" hidden="1" customWidth="1"/>
    <col min="4355" max="4355" width="52" style="1" customWidth="1"/>
    <col min="4356" max="4356" width="0" style="1" hidden="1" customWidth="1"/>
    <col min="4357" max="4359" width="10.5703125" style="1" customWidth="1"/>
    <col min="4360" max="4360" width="11.5703125" style="1" customWidth="1"/>
    <col min="4361" max="4368" width="10.5703125" style="1" customWidth="1"/>
    <col min="4369" max="4370" width="14.42578125" style="1" customWidth="1"/>
    <col min="4371" max="4371" width="13.42578125" style="1" customWidth="1"/>
    <col min="4372" max="4372" width="14.42578125" style="1" customWidth="1"/>
    <col min="4373" max="4373" width="9.5703125" style="1" customWidth="1"/>
    <col min="4374" max="4609" width="9.140625" style="1"/>
    <col min="4610" max="4610" width="0" style="1" hidden="1" customWidth="1"/>
    <col min="4611" max="4611" width="52" style="1" customWidth="1"/>
    <col min="4612" max="4612" width="0" style="1" hidden="1" customWidth="1"/>
    <col min="4613" max="4615" width="10.5703125" style="1" customWidth="1"/>
    <col min="4616" max="4616" width="11.5703125" style="1" customWidth="1"/>
    <col min="4617" max="4624" width="10.5703125" style="1" customWidth="1"/>
    <col min="4625" max="4626" width="14.42578125" style="1" customWidth="1"/>
    <col min="4627" max="4627" width="13.42578125" style="1" customWidth="1"/>
    <col min="4628" max="4628" width="14.42578125" style="1" customWidth="1"/>
    <col min="4629" max="4629" width="9.5703125" style="1" customWidth="1"/>
    <col min="4630" max="4865" width="9.140625" style="1"/>
    <col min="4866" max="4866" width="0" style="1" hidden="1" customWidth="1"/>
    <col min="4867" max="4867" width="52" style="1" customWidth="1"/>
    <col min="4868" max="4868" width="0" style="1" hidden="1" customWidth="1"/>
    <col min="4869" max="4871" width="10.5703125" style="1" customWidth="1"/>
    <col min="4872" max="4872" width="11.5703125" style="1" customWidth="1"/>
    <col min="4873" max="4880" width="10.5703125" style="1" customWidth="1"/>
    <col min="4881" max="4882" width="14.42578125" style="1" customWidth="1"/>
    <col min="4883" max="4883" width="13.42578125" style="1" customWidth="1"/>
    <col min="4884" max="4884" width="14.42578125" style="1" customWidth="1"/>
    <col min="4885" max="4885" width="9.5703125" style="1" customWidth="1"/>
    <col min="4886" max="5121" width="9.140625" style="1"/>
    <col min="5122" max="5122" width="0" style="1" hidden="1" customWidth="1"/>
    <col min="5123" max="5123" width="52" style="1" customWidth="1"/>
    <col min="5124" max="5124" width="0" style="1" hidden="1" customWidth="1"/>
    <col min="5125" max="5127" width="10.5703125" style="1" customWidth="1"/>
    <col min="5128" max="5128" width="11.5703125" style="1" customWidth="1"/>
    <col min="5129" max="5136" width="10.5703125" style="1" customWidth="1"/>
    <col min="5137" max="5138" width="14.42578125" style="1" customWidth="1"/>
    <col min="5139" max="5139" width="13.42578125" style="1" customWidth="1"/>
    <col min="5140" max="5140" width="14.42578125" style="1" customWidth="1"/>
    <col min="5141" max="5141" width="9.5703125" style="1" customWidth="1"/>
    <col min="5142" max="5377" width="9.140625" style="1"/>
    <col min="5378" max="5378" width="0" style="1" hidden="1" customWidth="1"/>
    <col min="5379" max="5379" width="52" style="1" customWidth="1"/>
    <col min="5380" max="5380" width="0" style="1" hidden="1" customWidth="1"/>
    <col min="5381" max="5383" width="10.5703125" style="1" customWidth="1"/>
    <col min="5384" max="5384" width="11.5703125" style="1" customWidth="1"/>
    <col min="5385" max="5392" width="10.5703125" style="1" customWidth="1"/>
    <col min="5393" max="5394" width="14.42578125" style="1" customWidth="1"/>
    <col min="5395" max="5395" width="13.42578125" style="1" customWidth="1"/>
    <col min="5396" max="5396" width="14.42578125" style="1" customWidth="1"/>
    <col min="5397" max="5397" width="9.5703125" style="1" customWidth="1"/>
    <col min="5398" max="5633" width="9.140625" style="1"/>
    <col min="5634" max="5634" width="0" style="1" hidden="1" customWidth="1"/>
    <col min="5635" max="5635" width="52" style="1" customWidth="1"/>
    <col min="5636" max="5636" width="0" style="1" hidden="1" customWidth="1"/>
    <col min="5637" max="5639" width="10.5703125" style="1" customWidth="1"/>
    <col min="5640" max="5640" width="11.5703125" style="1" customWidth="1"/>
    <col min="5641" max="5648" width="10.5703125" style="1" customWidth="1"/>
    <col min="5649" max="5650" width="14.42578125" style="1" customWidth="1"/>
    <col min="5651" max="5651" width="13.42578125" style="1" customWidth="1"/>
    <col min="5652" max="5652" width="14.42578125" style="1" customWidth="1"/>
    <col min="5653" max="5653" width="9.5703125" style="1" customWidth="1"/>
    <col min="5654" max="5889" width="9.140625" style="1"/>
    <col min="5890" max="5890" width="0" style="1" hidden="1" customWidth="1"/>
    <col min="5891" max="5891" width="52" style="1" customWidth="1"/>
    <col min="5892" max="5892" width="0" style="1" hidden="1" customWidth="1"/>
    <col min="5893" max="5895" width="10.5703125" style="1" customWidth="1"/>
    <col min="5896" max="5896" width="11.5703125" style="1" customWidth="1"/>
    <col min="5897" max="5904" width="10.5703125" style="1" customWidth="1"/>
    <col min="5905" max="5906" width="14.42578125" style="1" customWidth="1"/>
    <col min="5907" max="5907" width="13.42578125" style="1" customWidth="1"/>
    <col min="5908" max="5908" width="14.42578125" style="1" customWidth="1"/>
    <col min="5909" max="5909" width="9.5703125" style="1" customWidth="1"/>
    <col min="5910" max="6145" width="9.140625" style="1"/>
    <col min="6146" max="6146" width="0" style="1" hidden="1" customWidth="1"/>
    <col min="6147" max="6147" width="52" style="1" customWidth="1"/>
    <col min="6148" max="6148" width="0" style="1" hidden="1" customWidth="1"/>
    <col min="6149" max="6151" width="10.5703125" style="1" customWidth="1"/>
    <col min="6152" max="6152" width="11.5703125" style="1" customWidth="1"/>
    <col min="6153" max="6160" width="10.5703125" style="1" customWidth="1"/>
    <col min="6161" max="6162" width="14.42578125" style="1" customWidth="1"/>
    <col min="6163" max="6163" width="13.42578125" style="1" customWidth="1"/>
    <col min="6164" max="6164" width="14.42578125" style="1" customWidth="1"/>
    <col min="6165" max="6165" width="9.5703125" style="1" customWidth="1"/>
    <col min="6166" max="6401" width="9.140625" style="1"/>
    <col min="6402" max="6402" width="0" style="1" hidden="1" customWidth="1"/>
    <col min="6403" max="6403" width="52" style="1" customWidth="1"/>
    <col min="6404" max="6404" width="0" style="1" hidden="1" customWidth="1"/>
    <col min="6405" max="6407" width="10.5703125" style="1" customWidth="1"/>
    <col min="6408" max="6408" width="11.5703125" style="1" customWidth="1"/>
    <col min="6409" max="6416" width="10.5703125" style="1" customWidth="1"/>
    <col min="6417" max="6418" width="14.42578125" style="1" customWidth="1"/>
    <col min="6419" max="6419" width="13.42578125" style="1" customWidth="1"/>
    <col min="6420" max="6420" width="14.42578125" style="1" customWidth="1"/>
    <col min="6421" max="6421" width="9.5703125" style="1" customWidth="1"/>
    <col min="6422" max="6657" width="9.140625" style="1"/>
    <col min="6658" max="6658" width="0" style="1" hidden="1" customWidth="1"/>
    <col min="6659" max="6659" width="52" style="1" customWidth="1"/>
    <col min="6660" max="6660" width="0" style="1" hidden="1" customWidth="1"/>
    <col min="6661" max="6663" width="10.5703125" style="1" customWidth="1"/>
    <col min="6664" max="6664" width="11.5703125" style="1" customWidth="1"/>
    <col min="6665" max="6672" width="10.5703125" style="1" customWidth="1"/>
    <col min="6673" max="6674" width="14.42578125" style="1" customWidth="1"/>
    <col min="6675" max="6675" width="13.42578125" style="1" customWidth="1"/>
    <col min="6676" max="6676" width="14.42578125" style="1" customWidth="1"/>
    <col min="6677" max="6677" width="9.5703125" style="1" customWidth="1"/>
    <col min="6678" max="6913" width="9.140625" style="1"/>
    <col min="6914" max="6914" width="0" style="1" hidden="1" customWidth="1"/>
    <col min="6915" max="6915" width="52" style="1" customWidth="1"/>
    <col min="6916" max="6916" width="0" style="1" hidden="1" customWidth="1"/>
    <col min="6917" max="6919" width="10.5703125" style="1" customWidth="1"/>
    <col min="6920" max="6920" width="11.5703125" style="1" customWidth="1"/>
    <col min="6921" max="6928" width="10.5703125" style="1" customWidth="1"/>
    <col min="6929" max="6930" width="14.42578125" style="1" customWidth="1"/>
    <col min="6931" max="6931" width="13.42578125" style="1" customWidth="1"/>
    <col min="6932" max="6932" width="14.42578125" style="1" customWidth="1"/>
    <col min="6933" max="6933" width="9.5703125" style="1" customWidth="1"/>
    <col min="6934" max="7169" width="9.140625" style="1"/>
    <col min="7170" max="7170" width="0" style="1" hidden="1" customWidth="1"/>
    <col min="7171" max="7171" width="52" style="1" customWidth="1"/>
    <col min="7172" max="7172" width="0" style="1" hidden="1" customWidth="1"/>
    <col min="7173" max="7175" width="10.5703125" style="1" customWidth="1"/>
    <col min="7176" max="7176" width="11.5703125" style="1" customWidth="1"/>
    <col min="7177" max="7184" width="10.5703125" style="1" customWidth="1"/>
    <col min="7185" max="7186" width="14.42578125" style="1" customWidth="1"/>
    <col min="7187" max="7187" width="13.42578125" style="1" customWidth="1"/>
    <col min="7188" max="7188" width="14.42578125" style="1" customWidth="1"/>
    <col min="7189" max="7189" width="9.5703125" style="1" customWidth="1"/>
    <col min="7190" max="7425" width="9.140625" style="1"/>
    <col min="7426" max="7426" width="0" style="1" hidden="1" customWidth="1"/>
    <col min="7427" max="7427" width="52" style="1" customWidth="1"/>
    <col min="7428" max="7428" width="0" style="1" hidden="1" customWidth="1"/>
    <col min="7429" max="7431" width="10.5703125" style="1" customWidth="1"/>
    <col min="7432" max="7432" width="11.5703125" style="1" customWidth="1"/>
    <col min="7433" max="7440" width="10.5703125" style="1" customWidth="1"/>
    <col min="7441" max="7442" width="14.42578125" style="1" customWidth="1"/>
    <col min="7443" max="7443" width="13.42578125" style="1" customWidth="1"/>
    <col min="7444" max="7444" width="14.42578125" style="1" customWidth="1"/>
    <col min="7445" max="7445" width="9.5703125" style="1" customWidth="1"/>
    <col min="7446" max="7681" width="9.140625" style="1"/>
    <col min="7682" max="7682" width="0" style="1" hidden="1" customWidth="1"/>
    <col min="7683" max="7683" width="52" style="1" customWidth="1"/>
    <col min="7684" max="7684" width="0" style="1" hidden="1" customWidth="1"/>
    <col min="7685" max="7687" width="10.5703125" style="1" customWidth="1"/>
    <col min="7688" max="7688" width="11.5703125" style="1" customWidth="1"/>
    <col min="7689" max="7696" width="10.5703125" style="1" customWidth="1"/>
    <col min="7697" max="7698" width="14.42578125" style="1" customWidth="1"/>
    <col min="7699" max="7699" width="13.42578125" style="1" customWidth="1"/>
    <col min="7700" max="7700" width="14.42578125" style="1" customWidth="1"/>
    <col min="7701" max="7701" width="9.5703125" style="1" customWidth="1"/>
    <col min="7702" max="7937" width="9.140625" style="1"/>
    <col min="7938" max="7938" width="0" style="1" hidden="1" customWidth="1"/>
    <col min="7939" max="7939" width="52" style="1" customWidth="1"/>
    <col min="7940" max="7940" width="0" style="1" hidden="1" customWidth="1"/>
    <col min="7941" max="7943" width="10.5703125" style="1" customWidth="1"/>
    <col min="7944" max="7944" width="11.5703125" style="1" customWidth="1"/>
    <col min="7945" max="7952" width="10.5703125" style="1" customWidth="1"/>
    <col min="7953" max="7954" width="14.42578125" style="1" customWidth="1"/>
    <col min="7955" max="7955" width="13.42578125" style="1" customWidth="1"/>
    <col min="7956" max="7956" width="14.42578125" style="1" customWidth="1"/>
    <col min="7957" max="7957" width="9.5703125" style="1" customWidth="1"/>
    <col min="7958" max="8193" width="9.140625" style="1"/>
    <col min="8194" max="8194" width="0" style="1" hidden="1" customWidth="1"/>
    <col min="8195" max="8195" width="52" style="1" customWidth="1"/>
    <col min="8196" max="8196" width="0" style="1" hidden="1" customWidth="1"/>
    <col min="8197" max="8199" width="10.5703125" style="1" customWidth="1"/>
    <col min="8200" max="8200" width="11.5703125" style="1" customWidth="1"/>
    <col min="8201" max="8208" width="10.5703125" style="1" customWidth="1"/>
    <col min="8209" max="8210" width="14.42578125" style="1" customWidth="1"/>
    <col min="8211" max="8211" width="13.42578125" style="1" customWidth="1"/>
    <col min="8212" max="8212" width="14.42578125" style="1" customWidth="1"/>
    <col min="8213" max="8213" width="9.5703125" style="1" customWidth="1"/>
    <col min="8214" max="8449" width="9.140625" style="1"/>
    <col min="8450" max="8450" width="0" style="1" hidden="1" customWidth="1"/>
    <col min="8451" max="8451" width="52" style="1" customWidth="1"/>
    <col min="8452" max="8452" width="0" style="1" hidden="1" customWidth="1"/>
    <col min="8453" max="8455" width="10.5703125" style="1" customWidth="1"/>
    <col min="8456" max="8456" width="11.5703125" style="1" customWidth="1"/>
    <col min="8457" max="8464" width="10.5703125" style="1" customWidth="1"/>
    <col min="8465" max="8466" width="14.42578125" style="1" customWidth="1"/>
    <col min="8467" max="8467" width="13.42578125" style="1" customWidth="1"/>
    <col min="8468" max="8468" width="14.42578125" style="1" customWidth="1"/>
    <col min="8469" max="8469" width="9.5703125" style="1" customWidth="1"/>
    <col min="8470" max="8705" width="9.140625" style="1"/>
    <col min="8706" max="8706" width="0" style="1" hidden="1" customWidth="1"/>
    <col min="8707" max="8707" width="52" style="1" customWidth="1"/>
    <col min="8708" max="8708" width="0" style="1" hidden="1" customWidth="1"/>
    <col min="8709" max="8711" width="10.5703125" style="1" customWidth="1"/>
    <col min="8712" max="8712" width="11.5703125" style="1" customWidth="1"/>
    <col min="8713" max="8720" width="10.5703125" style="1" customWidth="1"/>
    <col min="8721" max="8722" width="14.42578125" style="1" customWidth="1"/>
    <col min="8723" max="8723" width="13.42578125" style="1" customWidth="1"/>
    <col min="8724" max="8724" width="14.42578125" style="1" customWidth="1"/>
    <col min="8725" max="8725" width="9.5703125" style="1" customWidth="1"/>
    <col min="8726" max="8961" width="9.140625" style="1"/>
    <col min="8962" max="8962" width="0" style="1" hidden="1" customWidth="1"/>
    <col min="8963" max="8963" width="52" style="1" customWidth="1"/>
    <col min="8964" max="8964" width="0" style="1" hidden="1" customWidth="1"/>
    <col min="8965" max="8967" width="10.5703125" style="1" customWidth="1"/>
    <col min="8968" max="8968" width="11.5703125" style="1" customWidth="1"/>
    <col min="8969" max="8976" width="10.5703125" style="1" customWidth="1"/>
    <col min="8977" max="8978" width="14.42578125" style="1" customWidth="1"/>
    <col min="8979" max="8979" width="13.42578125" style="1" customWidth="1"/>
    <col min="8980" max="8980" width="14.42578125" style="1" customWidth="1"/>
    <col min="8981" max="8981" width="9.5703125" style="1" customWidth="1"/>
    <col min="8982" max="9217" width="9.140625" style="1"/>
    <col min="9218" max="9218" width="0" style="1" hidden="1" customWidth="1"/>
    <col min="9219" max="9219" width="52" style="1" customWidth="1"/>
    <col min="9220" max="9220" width="0" style="1" hidden="1" customWidth="1"/>
    <col min="9221" max="9223" width="10.5703125" style="1" customWidth="1"/>
    <col min="9224" max="9224" width="11.5703125" style="1" customWidth="1"/>
    <col min="9225" max="9232" width="10.5703125" style="1" customWidth="1"/>
    <col min="9233" max="9234" width="14.42578125" style="1" customWidth="1"/>
    <col min="9235" max="9235" width="13.42578125" style="1" customWidth="1"/>
    <col min="9236" max="9236" width="14.42578125" style="1" customWidth="1"/>
    <col min="9237" max="9237" width="9.5703125" style="1" customWidth="1"/>
    <col min="9238" max="9473" width="9.140625" style="1"/>
    <col min="9474" max="9474" width="0" style="1" hidden="1" customWidth="1"/>
    <col min="9475" max="9475" width="52" style="1" customWidth="1"/>
    <col min="9476" max="9476" width="0" style="1" hidden="1" customWidth="1"/>
    <col min="9477" max="9479" width="10.5703125" style="1" customWidth="1"/>
    <col min="9480" max="9480" width="11.5703125" style="1" customWidth="1"/>
    <col min="9481" max="9488" width="10.5703125" style="1" customWidth="1"/>
    <col min="9489" max="9490" width="14.42578125" style="1" customWidth="1"/>
    <col min="9491" max="9491" width="13.42578125" style="1" customWidth="1"/>
    <col min="9492" max="9492" width="14.42578125" style="1" customWidth="1"/>
    <col min="9493" max="9493" width="9.5703125" style="1" customWidth="1"/>
    <col min="9494" max="9729" width="9.140625" style="1"/>
    <col min="9730" max="9730" width="0" style="1" hidden="1" customWidth="1"/>
    <col min="9731" max="9731" width="52" style="1" customWidth="1"/>
    <col min="9732" max="9732" width="0" style="1" hidden="1" customWidth="1"/>
    <col min="9733" max="9735" width="10.5703125" style="1" customWidth="1"/>
    <col min="9736" max="9736" width="11.5703125" style="1" customWidth="1"/>
    <col min="9737" max="9744" width="10.5703125" style="1" customWidth="1"/>
    <col min="9745" max="9746" width="14.42578125" style="1" customWidth="1"/>
    <col min="9747" max="9747" width="13.42578125" style="1" customWidth="1"/>
    <col min="9748" max="9748" width="14.42578125" style="1" customWidth="1"/>
    <col min="9749" max="9749" width="9.5703125" style="1" customWidth="1"/>
    <col min="9750" max="9985" width="9.140625" style="1"/>
    <col min="9986" max="9986" width="0" style="1" hidden="1" customWidth="1"/>
    <col min="9987" max="9987" width="52" style="1" customWidth="1"/>
    <col min="9988" max="9988" width="0" style="1" hidden="1" customWidth="1"/>
    <col min="9989" max="9991" width="10.5703125" style="1" customWidth="1"/>
    <col min="9992" max="9992" width="11.5703125" style="1" customWidth="1"/>
    <col min="9993" max="10000" width="10.5703125" style="1" customWidth="1"/>
    <col min="10001" max="10002" width="14.42578125" style="1" customWidth="1"/>
    <col min="10003" max="10003" width="13.42578125" style="1" customWidth="1"/>
    <col min="10004" max="10004" width="14.42578125" style="1" customWidth="1"/>
    <col min="10005" max="10005" width="9.5703125" style="1" customWidth="1"/>
    <col min="10006" max="10241" width="9.140625" style="1"/>
    <col min="10242" max="10242" width="0" style="1" hidden="1" customWidth="1"/>
    <col min="10243" max="10243" width="52" style="1" customWidth="1"/>
    <col min="10244" max="10244" width="0" style="1" hidden="1" customWidth="1"/>
    <col min="10245" max="10247" width="10.5703125" style="1" customWidth="1"/>
    <col min="10248" max="10248" width="11.5703125" style="1" customWidth="1"/>
    <col min="10249" max="10256" width="10.5703125" style="1" customWidth="1"/>
    <col min="10257" max="10258" width="14.42578125" style="1" customWidth="1"/>
    <col min="10259" max="10259" width="13.42578125" style="1" customWidth="1"/>
    <col min="10260" max="10260" width="14.42578125" style="1" customWidth="1"/>
    <col min="10261" max="10261" width="9.5703125" style="1" customWidth="1"/>
    <col min="10262" max="10497" width="9.140625" style="1"/>
    <col min="10498" max="10498" width="0" style="1" hidden="1" customWidth="1"/>
    <col min="10499" max="10499" width="52" style="1" customWidth="1"/>
    <col min="10500" max="10500" width="0" style="1" hidden="1" customWidth="1"/>
    <col min="10501" max="10503" width="10.5703125" style="1" customWidth="1"/>
    <col min="10504" max="10504" width="11.5703125" style="1" customWidth="1"/>
    <col min="10505" max="10512" width="10.5703125" style="1" customWidth="1"/>
    <col min="10513" max="10514" width="14.42578125" style="1" customWidth="1"/>
    <col min="10515" max="10515" width="13.42578125" style="1" customWidth="1"/>
    <col min="10516" max="10516" width="14.42578125" style="1" customWidth="1"/>
    <col min="10517" max="10517" width="9.5703125" style="1" customWidth="1"/>
    <col min="10518" max="10753" width="9.140625" style="1"/>
    <col min="10754" max="10754" width="0" style="1" hidden="1" customWidth="1"/>
    <col min="10755" max="10755" width="52" style="1" customWidth="1"/>
    <col min="10756" max="10756" width="0" style="1" hidden="1" customWidth="1"/>
    <col min="10757" max="10759" width="10.5703125" style="1" customWidth="1"/>
    <col min="10760" max="10760" width="11.5703125" style="1" customWidth="1"/>
    <col min="10761" max="10768" width="10.5703125" style="1" customWidth="1"/>
    <col min="10769" max="10770" width="14.42578125" style="1" customWidth="1"/>
    <col min="10771" max="10771" width="13.42578125" style="1" customWidth="1"/>
    <col min="10772" max="10772" width="14.42578125" style="1" customWidth="1"/>
    <col min="10773" max="10773" width="9.5703125" style="1" customWidth="1"/>
    <col min="10774" max="11009" width="9.140625" style="1"/>
    <col min="11010" max="11010" width="0" style="1" hidden="1" customWidth="1"/>
    <col min="11011" max="11011" width="52" style="1" customWidth="1"/>
    <col min="11012" max="11012" width="0" style="1" hidden="1" customWidth="1"/>
    <col min="11013" max="11015" width="10.5703125" style="1" customWidth="1"/>
    <col min="11016" max="11016" width="11.5703125" style="1" customWidth="1"/>
    <col min="11017" max="11024" width="10.5703125" style="1" customWidth="1"/>
    <col min="11025" max="11026" width="14.42578125" style="1" customWidth="1"/>
    <col min="11027" max="11027" width="13.42578125" style="1" customWidth="1"/>
    <col min="11028" max="11028" width="14.42578125" style="1" customWidth="1"/>
    <col min="11029" max="11029" width="9.5703125" style="1" customWidth="1"/>
    <col min="11030" max="11265" width="9.140625" style="1"/>
    <col min="11266" max="11266" width="0" style="1" hidden="1" customWidth="1"/>
    <col min="11267" max="11267" width="52" style="1" customWidth="1"/>
    <col min="11268" max="11268" width="0" style="1" hidden="1" customWidth="1"/>
    <col min="11269" max="11271" width="10.5703125" style="1" customWidth="1"/>
    <col min="11272" max="11272" width="11.5703125" style="1" customWidth="1"/>
    <col min="11273" max="11280" width="10.5703125" style="1" customWidth="1"/>
    <col min="11281" max="11282" width="14.42578125" style="1" customWidth="1"/>
    <col min="11283" max="11283" width="13.42578125" style="1" customWidth="1"/>
    <col min="11284" max="11284" width="14.42578125" style="1" customWidth="1"/>
    <col min="11285" max="11285" width="9.5703125" style="1" customWidth="1"/>
    <col min="11286" max="11521" width="9.140625" style="1"/>
    <col min="11522" max="11522" width="0" style="1" hidden="1" customWidth="1"/>
    <col min="11523" max="11523" width="52" style="1" customWidth="1"/>
    <col min="11524" max="11524" width="0" style="1" hidden="1" customWidth="1"/>
    <col min="11525" max="11527" width="10.5703125" style="1" customWidth="1"/>
    <col min="11528" max="11528" width="11.5703125" style="1" customWidth="1"/>
    <col min="11529" max="11536" width="10.5703125" style="1" customWidth="1"/>
    <col min="11537" max="11538" width="14.42578125" style="1" customWidth="1"/>
    <col min="11539" max="11539" width="13.42578125" style="1" customWidth="1"/>
    <col min="11540" max="11540" width="14.42578125" style="1" customWidth="1"/>
    <col min="11541" max="11541" width="9.5703125" style="1" customWidth="1"/>
    <col min="11542" max="11777" width="9.140625" style="1"/>
    <col min="11778" max="11778" width="0" style="1" hidden="1" customWidth="1"/>
    <col min="11779" max="11779" width="52" style="1" customWidth="1"/>
    <col min="11780" max="11780" width="0" style="1" hidden="1" customWidth="1"/>
    <col min="11781" max="11783" width="10.5703125" style="1" customWidth="1"/>
    <col min="11784" max="11784" width="11.5703125" style="1" customWidth="1"/>
    <col min="11785" max="11792" width="10.5703125" style="1" customWidth="1"/>
    <col min="11793" max="11794" width="14.42578125" style="1" customWidth="1"/>
    <col min="11795" max="11795" width="13.42578125" style="1" customWidth="1"/>
    <col min="11796" max="11796" width="14.42578125" style="1" customWidth="1"/>
    <col min="11797" max="11797" width="9.5703125" style="1" customWidth="1"/>
    <col min="11798" max="12033" width="9.140625" style="1"/>
    <col min="12034" max="12034" width="0" style="1" hidden="1" customWidth="1"/>
    <col min="12035" max="12035" width="52" style="1" customWidth="1"/>
    <col min="12036" max="12036" width="0" style="1" hidden="1" customWidth="1"/>
    <col min="12037" max="12039" width="10.5703125" style="1" customWidth="1"/>
    <col min="12040" max="12040" width="11.5703125" style="1" customWidth="1"/>
    <col min="12041" max="12048" width="10.5703125" style="1" customWidth="1"/>
    <col min="12049" max="12050" width="14.42578125" style="1" customWidth="1"/>
    <col min="12051" max="12051" width="13.42578125" style="1" customWidth="1"/>
    <col min="12052" max="12052" width="14.42578125" style="1" customWidth="1"/>
    <col min="12053" max="12053" width="9.5703125" style="1" customWidth="1"/>
    <col min="12054" max="12289" width="9.140625" style="1"/>
    <col min="12290" max="12290" width="0" style="1" hidden="1" customWidth="1"/>
    <col min="12291" max="12291" width="52" style="1" customWidth="1"/>
    <col min="12292" max="12292" width="0" style="1" hidden="1" customWidth="1"/>
    <col min="12293" max="12295" width="10.5703125" style="1" customWidth="1"/>
    <col min="12296" max="12296" width="11.5703125" style="1" customWidth="1"/>
    <col min="12297" max="12304" width="10.5703125" style="1" customWidth="1"/>
    <col min="12305" max="12306" width="14.42578125" style="1" customWidth="1"/>
    <col min="12307" max="12307" width="13.42578125" style="1" customWidth="1"/>
    <col min="12308" max="12308" width="14.42578125" style="1" customWidth="1"/>
    <col min="12309" max="12309" width="9.5703125" style="1" customWidth="1"/>
    <col min="12310" max="12545" width="9.140625" style="1"/>
    <col min="12546" max="12546" width="0" style="1" hidden="1" customWidth="1"/>
    <col min="12547" max="12547" width="52" style="1" customWidth="1"/>
    <col min="12548" max="12548" width="0" style="1" hidden="1" customWidth="1"/>
    <col min="12549" max="12551" width="10.5703125" style="1" customWidth="1"/>
    <col min="12552" max="12552" width="11.5703125" style="1" customWidth="1"/>
    <col min="12553" max="12560" width="10.5703125" style="1" customWidth="1"/>
    <col min="12561" max="12562" width="14.42578125" style="1" customWidth="1"/>
    <col min="12563" max="12563" width="13.42578125" style="1" customWidth="1"/>
    <col min="12564" max="12564" width="14.42578125" style="1" customWidth="1"/>
    <col min="12565" max="12565" width="9.5703125" style="1" customWidth="1"/>
    <col min="12566" max="12801" width="9.140625" style="1"/>
    <col min="12802" max="12802" width="0" style="1" hidden="1" customWidth="1"/>
    <col min="12803" max="12803" width="52" style="1" customWidth="1"/>
    <col min="12804" max="12804" width="0" style="1" hidden="1" customWidth="1"/>
    <col min="12805" max="12807" width="10.5703125" style="1" customWidth="1"/>
    <col min="12808" max="12808" width="11.5703125" style="1" customWidth="1"/>
    <col min="12809" max="12816" width="10.5703125" style="1" customWidth="1"/>
    <col min="12817" max="12818" width="14.42578125" style="1" customWidth="1"/>
    <col min="12819" max="12819" width="13.42578125" style="1" customWidth="1"/>
    <col min="12820" max="12820" width="14.42578125" style="1" customWidth="1"/>
    <col min="12821" max="12821" width="9.5703125" style="1" customWidth="1"/>
    <col min="12822" max="13057" width="9.140625" style="1"/>
    <col min="13058" max="13058" width="0" style="1" hidden="1" customWidth="1"/>
    <col min="13059" max="13059" width="52" style="1" customWidth="1"/>
    <col min="13060" max="13060" width="0" style="1" hidden="1" customWidth="1"/>
    <col min="13061" max="13063" width="10.5703125" style="1" customWidth="1"/>
    <col min="13064" max="13064" width="11.5703125" style="1" customWidth="1"/>
    <col min="13065" max="13072" width="10.5703125" style="1" customWidth="1"/>
    <col min="13073" max="13074" width="14.42578125" style="1" customWidth="1"/>
    <col min="13075" max="13075" width="13.42578125" style="1" customWidth="1"/>
    <col min="13076" max="13076" width="14.42578125" style="1" customWidth="1"/>
    <col min="13077" max="13077" width="9.5703125" style="1" customWidth="1"/>
    <col min="13078" max="13313" width="9.140625" style="1"/>
    <col min="13314" max="13314" width="0" style="1" hidden="1" customWidth="1"/>
    <col min="13315" max="13315" width="52" style="1" customWidth="1"/>
    <col min="13316" max="13316" width="0" style="1" hidden="1" customWidth="1"/>
    <col min="13317" max="13319" width="10.5703125" style="1" customWidth="1"/>
    <col min="13320" max="13320" width="11.5703125" style="1" customWidth="1"/>
    <col min="13321" max="13328" width="10.5703125" style="1" customWidth="1"/>
    <col min="13329" max="13330" width="14.42578125" style="1" customWidth="1"/>
    <col min="13331" max="13331" width="13.42578125" style="1" customWidth="1"/>
    <col min="13332" max="13332" width="14.42578125" style="1" customWidth="1"/>
    <col min="13333" max="13333" width="9.5703125" style="1" customWidth="1"/>
    <col min="13334" max="13569" width="9.140625" style="1"/>
    <col min="13570" max="13570" width="0" style="1" hidden="1" customWidth="1"/>
    <col min="13571" max="13571" width="52" style="1" customWidth="1"/>
    <col min="13572" max="13572" width="0" style="1" hidden="1" customWidth="1"/>
    <col min="13573" max="13575" width="10.5703125" style="1" customWidth="1"/>
    <col min="13576" max="13576" width="11.5703125" style="1" customWidth="1"/>
    <col min="13577" max="13584" width="10.5703125" style="1" customWidth="1"/>
    <col min="13585" max="13586" width="14.42578125" style="1" customWidth="1"/>
    <col min="13587" max="13587" width="13.42578125" style="1" customWidth="1"/>
    <col min="13588" max="13588" width="14.42578125" style="1" customWidth="1"/>
    <col min="13589" max="13589" width="9.5703125" style="1" customWidth="1"/>
    <col min="13590" max="13825" width="9.140625" style="1"/>
    <col min="13826" max="13826" width="0" style="1" hidden="1" customWidth="1"/>
    <col min="13827" max="13827" width="52" style="1" customWidth="1"/>
    <col min="13828" max="13828" width="0" style="1" hidden="1" customWidth="1"/>
    <col min="13829" max="13831" width="10.5703125" style="1" customWidth="1"/>
    <col min="13832" max="13832" width="11.5703125" style="1" customWidth="1"/>
    <col min="13833" max="13840" width="10.5703125" style="1" customWidth="1"/>
    <col min="13841" max="13842" width="14.42578125" style="1" customWidth="1"/>
    <col min="13843" max="13843" width="13.42578125" style="1" customWidth="1"/>
    <col min="13844" max="13844" width="14.42578125" style="1" customWidth="1"/>
    <col min="13845" max="13845" width="9.5703125" style="1" customWidth="1"/>
    <col min="13846" max="14081" width="9.140625" style="1"/>
    <col min="14082" max="14082" width="0" style="1" hidden="1" customWidth="1"/>
    <col min="14083" max="14083" width="52" style="1" customWidth="1"/>
    <col min="14084" max="14084" width="0" style="1" hidden="1" customWidth="1"/>
    <col min="14085" max="14087" width="10.5703125" style="1" customWidth="1"/>
    <col min="14088" max="14088" width="11.5703125" style="1" customWidth="1"/>
    <col min="14089" max="14096" width="10.5703125" style="1" customWidth="1"/>
    <col min="14097" max="14098" width="14.42578125" style="1" customWidth="1"/>
    <col min="14099" max="14099" width="13.42578125" style="1" customWidth="1"/>
    <col min="14100" max="14100" width="14.42578125" style="1" customWidth="1"/>
    <col min="14101" max="14101" width="9.5703125" style="1" customWidth="1"/>
    <col min="14102" max="14337" width="9.140625" style="1"/>
    <col min="14338" max="14338" width="0" style="1" hidden="1" customWidth="1"/>
    <col min="14339" max="14339" width="52" style="1" customWidth="1"/>
    <col min="14340" max="14340" width="0" style="1" hidden="1" customWidth="1"/>
    <col min="14341" max="14343" width="10.5703125" style="1" customWidth="1"/>
    <col min="14344" max="14344" width="11.5703125" style="1" customWidth="1"/>
    <col min="14345" max="14352" width="10.5703125" style="1" customWidth="1"/>
    <col min="14353" max="14354" width="14.42578125" style="1" customWidth="1"/>
    <col min="14355" max="14355" width="13.42578125" style="1" customWidth="1"/>
    <col min="14356" max="14356" width="14.42578125" style="1" customWidth="1"/>
    <col min="14357" max="14357" width="9.5703125" style="1" customWidth="1"/>
    <col min="14358" max="14593" width="9.140625" style="1"/>
    <col min="14594" max="14594" width="0" style="1" hidden="1" customWidth="1"/>
    <col min="14595" max="14595" width="52" style="1" customWidth="1"/>
    <col min="14596" max="14596" width="0" style="1" hidden="1" customWidth="1"/>
    <col min="14597" max="14599" width="10.5703125" style="1" customWidth="1"/>
    <col min="14600" max="14600" width="11.5703125" style="1" customWidth="1"/>
    <col min="14601" max="14608" width="10.5703125" style="1" customWidth="1"/>
    <col min="14609" max="14610" width="14.42578125" style="1" customWidth="1"/>
    <col min="14611" max="14611" width="13.42578125" style="1" customWidth="1"/>
    <col min="14612" max="14612" width="14.42578125" style="1" customWidth="1"/>
    <col min="14613" max="14613" width="9.5703125" style="1" customWidth="1"/>
    <col min="14614" max="14849" width="9.140625" style="1"/>
    <col min="14850" max="14850" width="0" style="1" hidden="1" customWidth="1"/>
    <col min="14851" max="14851" width="52" style="1" customWidth="1"/>
    <col min="14852" max="14852" width="0" style="1" hidden="1" customWidth="1"/>
    <col min="14853" max="14855" width="10.5703125" style="1" customWidth="1"/>
    <col min="14856" max="14856" width="11.5703125" style="1" customWidth="1"/>
    <col min="14857" max="14864" width="10.5703125" style="1" customWidth="1"/>
    <col min="14865" max="14866" width="14.42578125" style="1" customWidth="1"/>
    <col min="14867" max="14867" width="13.42578125" style="1" customWidth="1"/>
    <col min="14868" max="14868" width="14.42578125" style="1" customWidth="1"/>
    <col min="14869" max="14869" width="9.5703125" style="1" customWidth="1"/>
    <col min="14870" max="15105" width="9.140625" style="1"/>
    <col min="15106" max="15106" width="0" style="1" hidden="1" customWidth="1"/>
    <col min="15107" max="15107" width="52" style="1" customWidth="1"/>
    <col min="15108" max="15108" width="0" style="1" hidden="1" customWidth="1"/>
    <col min="15109" max="15111" width="10.5703125" style="1" customWidth="1"/>
    <col min="15112" max="15112" width="11.5703125" style="1" customWidth="1"/>
    <col min="15113" max="15120" width="10.5703125" style="1" customWidth="1"/>
    <col min="15121" max="15122" width="14.42578125" style="1" customWidth="1"/>
    <col min="15123" max="15123" width="13.42578125" style="1" customWidth="1"/>
    <col min="15124" max="15124" width="14.42578125" style="1" customWidth="1"/>
    <col min="15125" max="15125" width="9.5703125" style="1" customWidth="1"/>
    <col min="15126" max="15361" width="9.140625" style="1"/>
    <col min="15362" max="15362" width="0" style="1" hidden="1" customWidth="1"/>
    <col min="15363" max="15363" width="52" style="1" customWidth="1"/>
    <col min="15364" max="15364" width="0" style="1" hidden="1" customWidth="1"/>
    <col min="15365" max="15367" width="10.5703125" style="1" customWidth="1"/>
    <col min="15368" max="15368" width="11.5703125" style="1" customWidth="1"/>
    <col min="15369" max="15376" width="10.5703125" style="1" customWidth="1"/>
    <col min="15377" max="15378" width="14.42578125" style="1" customWidth="1"/>
    <col min="15379" max="15379" width="13.42578125" style="1" customWidth="1"/>
    <col min="15380" max="15380" width="14.42578125" style="1" customWidth="1"/>
    <col min="15381" max="15381" width="9.5703125" style="1" customWidth="1"/>
    <col min="15382" max="15617" width="9.140625" style="1"/>
    <col min="15618" max="15618" width="0" style="1" hidden="1" customWidth="1"/>
    <col min="15619" max="15619" width="52" style="1" customWidth="1"/>
    <col min="15620" max="15620" width="0" style="1" hidden="1" customWidth="1"/>
    <col min="15621" max="15623" width="10.5703125" style="1" customWidth="1"/>
    <col min="15624" max="15624" width="11.5703125" style="1" customWidth="1"/>
    <col min="15625" max="15632" width="10.5703125" style="1" customWidth="1"/>
    <col min="15633" max="15634" width="14.42578125" style="1" customWidth="1"/>
    <col min="15635" max="15635" width="13.42578125" style="1" customWidth="1"/>
    <col min="15636" max="15636" width="14.42578125" style="1" customWidth="1"/>
    <col min="15637" max="15637" width="9.5703125" style="1" customWidth="1"/>
    <col min="15638" max="15873" width="9.140625" style="1"/>
    <col min="15874" max="15874" width="0" style="1" hidden="1" customWidth="1"/>
    <col min="15875" max="15875" width="52" style="1" customWidth="1"/>
    <col min="15876" max="15876" width="0" style="1" hidden="1" customWidth="1"/>
    <col min="15877" max="15879" width="10.5703125" style="1" customWidth="1"/>
    <col min="15880" max="15880" width="11.5703125" style="1" customWidth="1"/>
    <col min="15881" max="15888" width="10.5703125" style="1" customWidth="1"/>
    <col min="15889" max="15890" width="14.42578125" style="1" customWidth="1"/>
    <col min="15891" max="15891" width="13.42578125" style="1" customWidth="1"/>
    <col min="15892" max="15892" width="14.42578125" style="1" customWidth="1"/>
    <col min="15893" max="15893" width="9.5703125" style="1" customWidth="1"/>
    <col min="15894" max="16129" width="9.140625" style="1"/>
    <col min="16130" max="16130" width="0" style="1" hidden="1" customWidth="1"/>
    <col min="16131" max="16131" width="52" style="1" customWidth="1"/>
    <col min="16132" max="16132" width="0" style="1" hidden="1" customWidth="1"/>
    <col min="16133" max="16135" width="10.5703125" style="1" customWidth="1"/>
    <col min="16136" max="16136" width="11.5703125" style="1" customWidth="1"/>
    <col min="16137" max="16144" width="10.5703125" style="1" customWidth="1"/>
    <col min="16145" max="16146" width="14.42578125" style="1" customWidth="1"/>
    <col min="16147" max="16147" width="13.42578125" style="1" customWidth="1"/>
    <col min="16148" max="16148" width="14.42578125" style="1" customWidth="1"/>
    <col min="16149" max="16149" width="9.5703125" style="1" customWidth="1"/>
    <col min="16150" max="16384" width="9.140625" style="1"/>
  </cols>
  <sheetData>
    <row r="1" spans="1:26" s="151" customFormat="1" ht="18">
      <c r="E1" s="152"/>
      <c r="F1" s="152"/>
    </row>
    <row r="2" spans="1:26" s="2" customFormat="1" ht="25.5" customHeight="1">
      <c r="B2" s="86" t="s">
        <v>229</v>
      </c>
      <c r="C2" s="86"/>
      <c r="D2" s="86"/>
    </row>
    <row r="3" spans="1:26" s="3" customFormat="1" ht="5.25" customHeight="1"/>
    <row r="4" spans="1:26" ht="5.0999999999999996" hidden="1" customHeight="1">
      <c r="B4" s="4"/>
      <c r="C4" s="98"/>
      <c r="D4" s="98"/>
      <c r="E4" s="5"/>
      <c r="F4" s="5"/>
      <c r="G4" s="5"/>
      <c r="H4" s="5"/>
      <c r="I4" s="5"/>
      <c r="J4" s="5"/>
      <c r="K4" s="5"/>
      <c r="L4" s="5"/>
      <c r="M4" s="5"/>
      <c r="N4" s="5"/>
      <c r="O4" s="5"/>
      <c r="P4" s="3"/>
      <c r="Q4" s="3"/>
      <c r="R4" s="3"/>
      <c r="S4" s="6"/>
      <c r="T4" s="6"/>
      <c r="U4" s="7"/>
    </row>
    <row r="5" spans="1:26" s="5" customFormat="1" ht="5.0999999999999996" hidden="1" customHeight="1">
      <c r="A5" s="3"/>
      <c r="B5" s="8"/>
      <c r="C5" s="19"/>
      <c r="D5" s="19"/>
      <c r="E5" s="437"/>
      <c r="F5" s="437"/>
      <c r="G5" s="3"/>
      <c r="H5" s="3"/>
      <c r="I5" s="3"/>
      <c r="J5" s="3"/>
      <c r="K5" s="3"/>
      <c r="L5" s="3"/>
      <c r="M5" s="3"/>
      <c r="N5" s="3"/>
      <c r="O5" s="3"/>
      <c r="P5" s="437"/>
      <c r="Q5" s="437"/>
      <c r="R5" s="437"/>
      <c r="S5" s="438"/>
      <c r="T5" s="438"/>
      <c r="U5" s="455"/>
    </row>
    <row r="6" spans="1:26" ht="54.75" customHeight="1">
      <c r="B6" s="284" t="s">
        <v>53</v>
      </c>
      <c r="C6" s="282" t="s">
        <v>232</v>
      </c>
      <c r="D6" s="802" t="s">
        <v>353</v>
      </c>
      <c r="E6" s="845" t="s">
        <v>182</v>
      </c>
      <c r="F6" s="846" t="s">
        <v>183</v>
      </c>
      <c r="G6" s="847" t="s">
        <v>7</v>
      </c>
      <c r="H6" s="847" t="s">
        <v>8</v>
      </c>
      <c r="I6" s="847" t="s">
        <v>9</v>
      </c>
      <c r="J6" s="847" t="s">
        <v>10</v>
      </c>
      <c r="K6" s="847" t="s">
        <v>26</v>
      </c>
      <c r="L6" s="847" t="s">
        <v>27</v>
      </c>
      <c r="M6" s="846" t="s">
        <v>28</v>
      </c>
      <c r="N6" s="846" t="s">
        <v>29</v>
      </c>
      <c r="O6" s="847" t="s">
        <v>30</v>
      </c>
      <c r="P6" s="295" t="s">
        <v>31</v>
      </c>
      <c r="Q6" s="282" t="s">
        <v>354</v>
      </c>
      <c r="R6" s="282" t="s">
        <v>355</v>
      </c>
      <c r="S6" s="296" t="s">
        <v>330</v>
      </c>
      <c r="T6" s="282" t="s">
        <v>190</v>
      </c>
      <c r="U6" s="282" t="s">
        <v>331</v>
      </c>
    </row>
    <row r="7" spans="1:26">
      <c r="B7" s="297" t="s">
        <v>215</v>
      </c>
      <c r="C7" s="96"/>
      <c r="D7" s="96"/>
      <c r="E7" s="646"/>
      <c r="F7" s="646"/>
      <c r="G7" s="646"/>
      <c r="H7" s="646"/>
      <c r="I7" s="646"/>
      <c r="J7" s="646"/>
      <c r="K7" s="646"/>
      <c r="L7" s="646"/>
      <c r="M7" s="646"/>
      <c r="N7" s="646"/>
      <c r="O7" s="646"/>
      <c r="P7" s="456"/>
      <c r="Q7" s="96"/>
      <c r="R7" s="96"/>
      <c r="S7" s="456"/>
      <c r="T7" s="95"/>
      <c r="U7" s="457"/>
    </row>
    <row r="8" spans="1:26" ht="12.75">
      <c r="A8" s="94" t="s">
        <v>55</v>
      </c>
      <c r="B8" s="298" t="s">
        <v>233</v>
      </c>
      <c r="C8" s="91">
        <v>0</v>
      </c>
      <c r="D8" s="91">
        <v>4906618.76</v>
      </c>
      <c r="E8" s="646">
        <v>243947.86</v>
      </c>
      <c r="F8" s="646">
        <v>183027.86000000004</v>
      </c>
      <c r="G8" s="221">
        <v>293765.33000000007</v>
      </c>
      <c r="H8" s="646"/>
      <c r="I8" s="646"/>
      <c r="J8" s="646"/>
      <c r="K8" s="646"/>
      <c r="L8" s="646"/>
      <c r="M8" s="646"/>
      <c r="N8" s="646"/>
      <c r="O8" s="646"/>
      <c r="P8" s="91"/>
      <c r="Q8" s="91">
        <f>SUM(E8:P8)</f>
        <v>720741.05</v>
      </c>
      <c r="R8" s="91">
        <f>+Q8+C8+D8</f>
        <v>5627359.8099999996</v>
      </c>
      <c r="S8" s="161">
        <v>31978000</v>
      </c>
      <c r="T8" s="9"/>
      <c r="U8" s="303">
        <f>+(R8+'Incentives 2018-22'!P12)/(S8+T8)</f>
        <v>0.18506660235161673</v>
      </c>
      <c r="Z8" s="94"/>
    </row>
    <row r="9" spans="1:26" ht="12.75">
      <c r="A9" s="94"/>
      <c r="B9" s="298" t="s">
        <v>56</v>
      </c>
      <c r="C9" s="91">
        <v>0</v>
      </c>
      <c r="D9" s="91">
        <v>353890.60000000033</v>
      </c>
      <c r="E9" s="646">
        <v>23165.5</v>
      </c>
      <c r="F9" s="646">
        <v>29855.89</v>
      </c>
      <c r="G9" s="221">
        <v>29287.909999999971</v>
      </c>
      <c r="H9" s="646"/>
      <c r="I9" s="646"/>
      <c r="J9" s="646"/>
      <c r="K9" s="646"/>
      <c r="L9" s="646"/>
      <c r="M9" s="646"/>
      <c r="N9" s="646"/>
      <c r="O9" s="646"/>
      <c r="P9" s="91"/>
      <c r="Q9" s="91">
        <f>SUM(E9:P9)</f>
        <v>82309.299999999974</v>
      </c>
      <c r="R9" s="91">
        <f t="shared" ref="R9:R10" si="0">+Q9+C9+D9</f>
        <v>436199.90000000031</v>
      </c>
      <c r="S9" s="161">
        <v>161770000</v>
      </c>
      <c r="T9" s="9"/>
      <c r="U9" s="303">
        <f>+(R9+'Incentives 2018-22'!P8)/(S9+T9)</f>
        <v>0.197505590344316</v>
      </c>
      <c r="Z9" s="94"/>
    </row>
    <row r="10" spans="1:26" ht="12.75">
      <c r="A10" s="94" t="s">
        <v>57</v>
      </c>
      <c r="B10" s="300" t="s">
        <v>62</v>
      </c>
      <c r="C10" s="97">
        <v>0</v>
      </c>
      <c r="D10" s="97">
        <v>411485.41000000003</v>
      </c>
      <c r="E10" s="848">
        <v>26308.439999999995</v>
      </c>
      <c r="F10" s="848">
        <v>32621.170000000002</v>
      </c>
      <c r="G10" s="898">
        <v>31902.429999999997</v>
      </c>
      <c r="H10" s="848"/>
      <c r="I10" s="848"/>
      <c r="J10" s="848"/>
      <c r="K10" s="848"/>
      <c r="L10" s="848"/>
      <c r="M10" s="848"/>
      <c r="N10" s="848"/>
      <c r="O10" s="848"/>
      <c r="P10" s="91"/>
      <c r="Q10" s="97">
        <f>SUM(E10:P10)</f>
        <v>90832.04</v>
      </c>
      <c r="R10" s="91">
        <f t="shared" si="0"/>
        <v>502317.45</v>
      </c>
      <c r="S10" s="161">
        <v>20518000</v>
      </c>
      <c r="T10" s="10"/>
      <c r="U10" s="303">
        <f>+(R10+'Incentives 2018-22'!P9)/(S10+T10)</f>
        <v>0.10325774393215714</v>
      </c>
      <c r="Z10" s="94"/>
    </row>
    <row r="11" spans="1:26" ht="12.75">
      <c r="A11" s="94"/>
      <c r="B11" s="283" t="s">
        <v>59</v>
      </c>
      <c r="C11" s="228">
        <v>0</v>
      </c>
      <c r="D11" s="799">
        <f>SUM(D8:D10)</f>
        <v>5671994.7700000005</v>
      </c>
      <c r="E11" s="801">
        <f>SUM(E8:E10)</f>
        <v>293421.8</v>
      </c>
      <c r="F11" s="801">
        <f>SUM(F8:F10)</f>
        <v>245504.92000000007</v>
      </c>
      <c r="G11" s="801">
        <f>SUM(G8:G10)</f>
        <v>354955.67000000004</v>
      </c>
      <c r="H11" s="801"/>
      <c r="I11" s="801"/>
      <c r="J11" s="801"/>
      <c r="K11" s="801"/>
      <c r="L11" s="801"/>
      <c r="M11" s="801"/>
      <c r="N11" s="801"/>
      <c r="O11" s="801"/>
      <c r="P11" s="228"/>
      <c r="Q11" s="228">
        <f t="shared" ref="Q11" si="1">SUM(Q8:Q10)</f>
        <v>893882.39</v>
      </c>
      <c r="R11" s="228">
        <f>SUM(R8:R10)</f>
        <v>6565877.1600000001</v>
      </c>
      <c r="S11" s="228">
        <f t="shared" ref="S11:T11" si="2">SUM(S8:S10)</f>
        <v>214266000</v>
      </c>
      <c r="T11" s="228">
        <f t="shared" si="2"/>
        <v>0</v>
      </c>
      <c r="U11" s="301">
        <f>+R11/S11</f>
        <v>3.0643579289294617E-2</v>
      </c>
      <c r="Z11" s="94"/>
    </row>
    <row r="12" spans="1:26" s="3" customFormat="1" ht="3.75" customHeight="1">
      <c r="A12" s="94"/>
      <c r="B12" s="302"/>
      <c r="C12" s="456"/>
      <c r="D12" s="800"/>
      <c r="E12" s="646"/>
      <c r="F12" s="646"/>
      <c r="G12" s="646"/>
      <c r="H12" s="646"/>
      <c r="I12" s="646"/>
      <c r="J12" s="646"/>
      <c r="K12" s="646"/>
      <c r="L12" s="646"/>
      <c r="M12" s="646"/>
      <c r="N12" s="646"/>
      <c r="O12" s="646"/>
      <c r="P12" s="456"/>
      <c r="Q12" s="456"/>
      <c r="R12" s="456"/>
      <c r="S12" s="456"/>
      <c r="T12" s="458"/>
      <c r="U12" s="459"/>
      <c r="Z12" s="94"/>
    </row>
    <row r="13" spans="1:26" s="3" customFormat="1" ht="12.75">
      <c r="A13" s="94"/>
      <c r="B13" s="297" t="s">
        <v>216</v>
      </c>
      <c r="C13" s="91"/>
      <c r="D13" s="91"/>
      <c r="E13" s="646"/>
      <c r="F13" s="646"/>
      <c r="G13" s="646"/>
      <c r="H13" s="646"/>
      <c r="I13" s="646"/>
      <c r="J13" s="646"/>
      <c r="K13" s="646"/>
      <c r="L13" s="646"/>
      <c r="M13" s="646"/>
      <c r="N13" s="646"/>
      <c r="O13" s="646"/>
      <c r="P13" s="91"/>
      <c r="Q13" s="91"/>
      <c r="R13" s="91"/>
      <c r="S13" s="91"/>
      <c r="T13" s="95"/>
      <c r="U13" s="303"/>
      <c r="Z13" s="94"/>
    </row>
    <row r="14" spans="1:26" ht="12.75">
      <c r="A14" s="94" t="s">
        <v>61</v>
      </c>
      <c r="B14" s="298" t="s">
        <v>234</v>
      </c>
      <c r="C14" s="97">
        <v>0</v>
      </c>
      <c r="D14" s="97">
        <v>6617.5699999999988</v>
      </c>
      <c r="E14" s="646">
        <v>677.45</v>
      </c>
      <c r="F14" s="646">
        <v>311.96999999999997</v>
      </c>
      <c r="G14" s="221">
        <v>701.0300000000002</v>
      </c>
      <c r="H14" s="646"/>
      <c r="I14" s="646"/>
      <c r="J14" s="646"/>
      <c r="K14" s="646"/>
      <c r="L14" s="646"/>
      <c r="M14" s="646"/>
      <c r="N14" s="646"/>
      <c r="O14" s="646"/>
      <c r="P14" s="91"/>
      <c r="Q14" s="97">
        <f>SUM(E14:P14)</f>
        <v>1690.4500000000003</v>
      </c>
      <c r="R14" s="91">
        <f>+Q14+C14+D14</f>
        <v>8308.0199999999986</v>
      </c>
      <c r="S14" s="91">
        <v>63000</v>
      </c>
      <c r="T14" s="95"/>
      <c r="U14" s="303">
        <f>+R14/(S14+T14)</f>
        <v>0.13187333333333331</v>
      </c>
      <c r="Z14" s="94"/>
    </row>
    <row r="15" spans="1:26" ht="12.75">
      <c r="A15" s="94"/>
      <c r="B15" s="298" t="s">
        <v>235</v>
      </c>
      <c r="C15" s="91">
        <v>0</v>
      </c>
      <c r="D15" s="91">
        <v>0</v>
      </c>
      <c r="E15" s="848">
        <v>0</v>
      </c>
      <c r="F15" s="848">
        <v>0</v>
      </c>
      <c r="G15" s="898">
        <v>0</v>
      </c>
      <c r="H15" s="848"/>
      <c r="I15" s="848"/>
      <c r="J15" s="848"/>
      <c r="K15" s="848"/>
      <c r="L15" s="848"/>
      <c r="M15" s="848"/>
      <c r="N15" s="848"/>
      <c r="O15" s="848"/>
      <c r="P15" s="91"/>
      <c r="Q15" s="91">
        <f>SUM(E15:P15)</f>
        <v>0</v>
      </c>
      <c r="R15" s="91">
        <f>+Q15+C15+D15</f>
        <v>0</v>
      </c>
      <c r="S15" s="91">
        <v>0</v>
      </c>
      <c r="T15" s="95"/>
      <c r="U15" s="303">
        <v>0</v>
      </c>
      <c r="Z15" s="94"/>
    </row>
    <row r="16" spans="1:26" ht="12.75">
      <c r="A16" s="94"/>
      <c r="B16" s="283" t="s">
        <v>63</v>
      </c>
      <c r="C16" s="230">
        <v>0</v>
      </c>
      <c r="D16" s="801">
        <f>SUM(D14:D15)</f>
        <v>6617.5699999999988</v>
      </c>
      <c r="E16" s="801">
        <f>SUM(E14:E15)</f>
        <v>677.45</v>
      </c>
      <c r="F16" s="801">
        <f>SUM(F14:F15)</f>
        <v>311.96999999999997</v>
      </c>
      <c r="G16" s="801">
        <f>SUM(G14:G15)</f>
        <v>701.0300000000002</v>
      </c>
      <c r="H16" s="801"/>
      <c r="I16" s="801"/>
      <c r="J16" s="801"/>
      <c r="K16" s="801"/>
      <c r="L16" s="801"/>
      <c r="M16" s="801"/>
      <c r="N16" s="801"/>
      <c r="O16" s="801"/>
      <c r="P16" s="229"/>
      <c r="Q16" s="230">
        <f t="shared" ref="Q16" si="3">SUM(Q14:Q15)</f>
        <v>1690.4500000000003</v>
      </c>
      <c r="R16" s="230">
        <f>SUM(R14:R15)</f>
        <v>8308.0199999999986</v>
      </c>
      <c r="S16" s="228">
        <f t="shared" ref="S16:T16" si="4">SUM(S14:S15)</f>
        <v>63000</v>
      </c>
      <c r="T16" s="228">
        <f t="shared" si="4"/>
        <v>0</v>
      </c>
      <c r="U16" s="301">
        <f>+R16/S16</f>
        <v>0.13187333333333331</v>
      </c>
      <c r="Z16" s="94"/>
    </row>
    <row r="17" spans="1:26" ht="5.0999999999999996" customHeight="1">
      <c r="A17" s="94"/>
      <c r="B17" s="304"/>
      <c r="C17" s="91"/>
      <c r="D17" s="91"/>
      <c r="E17" s="646"/>
      <c r="F17" s="646"/>
      <c r="G17" s="646"/>
      <c r="H17" s="646"/>
      <c r="I17" s="646"/>
      <c r="J17" s="646"/>
      <c r="K17" s="646"/>
      <c r="L17" s="646"/>
      <c r="M17" s="646"/>
      <c r="N17" s="646"/>
      <c r="O17" s="646"/>
      <c r="P17" s="456"/>
      <c r="Q17" s="91"/>
      <c r="R17" s="91"/>
      <c r="S17" s="91"/>
      <c r="T17" s="95"/>
      <c r="U17" s="303"/>
      <c r="Z17" s="94"/>
    </row>
    <row r="18" spans="1:26" ht="12.75">
      <c r="A18" s="94"/>
      <c r="B18" s="305" t="s">
        <v>217</v>
      </c>
      <c r="C18" s="91"/>
      <c r="D18" s="91"/>
      <c r="E18" s="646"/>
      <c r="F18" s="646"/>
      <c r="G18" s="646"/>
      <c r="H18" s="646"/>
      <c r="I18" s="646"/>
      <c r="J18" s="646"/>
      <c r="K18" s="646"/>
      <c r="L18" s="646"/>
      <c r="M18" s="646"/>
      <c r="N18" s="646"/>
      <c r="O18" s="646"/>
      <c r="P18" s="91"/>
      <c r="Q18" s="91"/>
      <c r="R18" s="91"/>
      <c r="S18" s="91"/>
      <c r="T18" s="306"/>
      <c r="U18" s="303"/>
      <c r="Z18" s="94"/>
    </row>
    <row r="19" spans="1:26" ht="12.75">
      <c r="A19" s="94"/>
      <c r="B19" s="298" t="s">
        <v>236</v>
      </c>
      <c r="C19" s="91">
        <v>6547.57</v>
      </c>
      <c r="D19" s="91">
        <v>117660.87</v>
      </c>
      <c r="E19" s="646">
        <v>5485.33</v>
      </c>
      <c r="F19" s="646">
        <v>19066.86</v>
      </c>
      <c r="G19" s="221">
        <v>17268.37</v>
      </c>
      <c r="H19" s="646"/>
      <c r="I19" s="646"/>
      <c r="J19" s="646"/>
      <c r="K19" s="646"/>
      <c r="L19" s="646"/>
      <c r="M19" s="646"/>
      <c r="N19" s="646"/>
      <c r="O19" s="646"/>
      <c r="P19" s="91"/>
      <c r="Q19" s="91">
        <f>SUM(E19:P19)</f>
        <v>41820.559999999998</v>
      </c>
      <c r="R19" s="91">
        <f>+Q19+C19+D19</f>
        <v>166029</v>
      </c>
      <c r="S19" s="91">
        <v>6000000</v>
      </c>
      <c r="T19" s="221"/>
      <c r="U19" s="307">
        <f>+R19/S19</f>
        <v>2.7671500000000002E-2</v>
      </c>
      <c r="Z19" s="94"/>
    </row>
    <row r="20" spans="1:26" ht="12.75">
      <c r="A20" s="94" t="s">
        <v>65</v>
      </c>
      <c r="B20" s="298" t="s">
        <v>185</v>
      </c>
      <c r="C20" s="91">
        <v>0</v>
      </c>
      <c r="D20" s="91">
        <v>978544.03</v>
      </c>
      <c r="E20" s="646">
        <v>85897.870000000083</v>
      </c>
      <c r="F20" s="646">
        <v>84095.82</v>
      </c>
      <c r="G20" s="221">
        <v>216073.06999999995</v>
      </c>
      <c r="H20" s="646"/>
      <c r="I20" s="646"/>
      <c r="J20" s="646"/>
      <c r="K20" s="646"/>
      <c r="L20" s="646"/>
      <c r="M20" s="646"/>
      <c r="N20" s="646"/>
      <c r="O20" s="646"/>
      <c r="P20" s="221"/>
      <c r="Q20" s="851">
        <f>SUM(E20:P20)</f>
        <v>386066.76</v>
      </c>
      <c r="R20" s="91">
        <f>+Q20+C20+D20</f>
        <v>1364610.79</v>
      </c>
      <c r="S20" s="163">
        <v>12931000</v>
      </c>
      <c r="T20" s="12"/>
      <c r="U20" s="307">
        <f>+R20/S20</f>
        <v>0.10553018250715336</v>
      </c>
      <c r="Z20" s="94"/>
    </row>
    <row r="21" spans="1:26" ht="12.75">
      <c r="A21" s="94"/>
      <c r="B21" s="283" t="s">
        <v>67</v>
      </c>
      <c r="C21" s="230">
        <f>SUM(C19:C20)</f>
        <v>6547.57</v>
      </c>
      <c r="D21" s="801">
        <f>SUM(D19:D20)</f>
        <v>1096204.8999999999</v>
      </c>
      <c r="E21" s="801">
        <f>SUM(E19:E20)</f>
        <v>91383.200000000084</v>
      </c>
      <c r="F21" s="801">
        <f>SUM(F19:F20)</f>
        <v>103162.68000000001</v>
      </c>
      <c r="G21" s="801">
        <f>SUM(G19:G20)</f>
        <v>233341.43999999994</v>
      </c>
      <c r="H21" s="801"/>
      <c r="I21" s="801"/>
      <c r="J21" s="801"/>
      <c r="K21" s="801"/>
      <c r="L21" s="801"/>
      <c r="M21" s="801"/>
      <c r="N21" s="801"/>
      <c r="O21" s="801"/>
      <c r="P21" s="229"/>
      <c r="Q21" s="230">
        <f>Q20+Q19</f>
        <v>427887.32</v>
      </c>
      <c r="R21" s="230">
        <f>SUM(R19:R20)</f>
        <v>1530639.79</v>
      </c>
      <c r="S21" s="228">
        <f>S20+S19</f>
        <v>18931000</v>
      </c>
      <c r="T21" s="228">
        <f>T20+T19</f>
        <v>0</v>
      </c>
      <c r="U21" s="301">
        <f>+R21/S21</f>
        <v>8.0853615234271828E-2</v>
      </c>
      <c r="Z21" s="94"/>
    </row>
    <row r="22" spans="1:26" ht="3" customHeight="1">
      <c r="A22" s="94"/>
      <c r="B22" s="298"/>
      <c r="C22" s="91"/>
      <c r="D22" s="91"/>
      <c r="E22" s="646"/>
      <c r="F22" s="646"/>
      <c r="G22" s="646"/>
      <c r="H22" s="646"/>
      <c r="I22" s="646"/>
      <c r="J22" s="646"/>
      <c r="K22" s="646"/>
      <c r="L22" s="850"/>
      <c r="M22" s="646"/>
      <c r="N22" s="646"/>
      <c r="O22" s="646"/>
      <c r="P22" s="456"/>
      <c r="Q22" s="91"/>
      <c r="R22" s="91">
        <f t="shared" ref="R22" si="5">+Q22+C22</f>
        <v>0</v>
      </c>
      <c r="S22" s="161"/>
      <c r="T22" s="9"/>
      <c r="U22" s="299"/>
      <c r="Z22" s="94"/>
    </row>
    <row r="23" spans="1:26" ht="12.75">
      <c r="A23" s="94"/>
      <c r="B23" s="297" t="s">
        <v>68</v>
      </c>
      <c r="C23" s="91"/>
      <c r="D23" s="91"/>
      <c r="E23" s="646"/>
      <c r="F23" s="646"/>
      <c r="G23" s="646"/>
      <c r="H23" s="646"/>
      <c r="I23" s="646"/>
      <c r="J23" s="646"/>
      <c r="K23" s="646"/>
      <c r="L23" s="646"/>
      <c r="M23" s="646"/>
      <c r="N23" s="646"/>
      <c r="O23" s="646"/>
      <c r="P23" s="91"/>
      <c r="Q23" s="91"/>
      <c r="R23" s="91"/>
      <c r="S23" s="91"/>
      <c r="T23" s="95"/>
      <c r="U23" s="303"/>
      <c r="Z23" s="94"/>
    </row>
    <row r="24" spans="1:26" ht="12.75">
      <c r="A24" s="94" t="s">
        <v>69</v>
      </c>
      <c r="B24" s="298" t="s">
        <v>172</v>
      </c>
      <c r="C24" s="91">
        <v>0</v>
      </c>
      <c r="D24" s="91">
        <v>2289175.92</v>
      </c>
      <c r="E24" s="646">
        <v>160228.99</v>
      </c>
      <c r="F24" s="646">
        <v>152867.44</v>
      </c>
      <c r="G24" s="221">
        <v>138107.2800000002</v>
      </c>
      <c r="H24" s="646"/>
      <c r="I24" s="646"/>
      <c r="J24" s="646"/>
      <c r="K24" s="646"/>
      <c r="L24" s="646"/>
      <c r="M24" s="646"/>
      <c r="N24" s="646"/>
      <c r="O24" s="646"/>
      <c r="P24" s="91"/>
      <c r="Q24" s="91">
        <f>SUM(E24:P24)</f>
        <v>451203.7100000002</v>
      </c>
      <c r="R24" s="91">
        <f>+Q24+C24+D24</f>
        <v>2740379.63</v>
      </c>
      <c r="S24" s="91">
        <v>20446000</v>
      </c>
      <c r="T24" s="95"/>
      <c r="U24" s="303">
        <f>+(R24+'Incentives 2018-22'!P7)/(S24+T24)</f>
        <v>0.13403011004597476</v>
      </c>
      <c r="Z24" s="94"/>
    </row>
    <row r="25" spans="1:26" ht="12.75">
      <c r="A25" s="94" t="s">
        <v>70</v>
      </c>
      <c r="B25" s="298" t="s">
        <v>71</v>
      </c>
      <c r="C25" s="91">
        <v>0</v>
      </c>
      <c r="D25" s="91">
        <v>612928.11</v>
      </c>
      <c r="E25" s="646">
        <v>71805.08</v>
      </c>
      <c r="F25" s="646">
        <v>46598.759999999995</v>
      </c>
      <c r="G25" s="221">
        <v>39294.37999999999</v>
      </c>
      <c r="H25" s="646"/>
      <c r="I25" s="646"/>
      <c r="J25" s="646"/>
      <c r="K25" s="646"/>
      <c r="L25" s="646"/>
      <c r="M25" s="646"/>
      <c r="N25" s="646"/>
      <c r="O25" s="646"/>
      <c r="P25" s="91"/>
      <c r="Q25" s="91">
        <f>SUM(E25:P25)</f>
        <v>157698.21999999997</v>
      </c>
      <c r="R25" s="91">
        <f>+Q25+C25+D25</f>
        <v>770626.33</v>
      </c>
      <c r="S25" s="162">
        <v>7230000</v>
      </c>
      <c r="T25" s="11"/>
      <c r="U25" s="303">
        <f>+R25/(S25+T25)</f>
        <v>0.10658732088520055</v>
      </c>
      <c r="Z25" s="94"/>
    </row>
    <row r="26" spans="1:26" ht="12.75">
      <c r="A26" s="94"/>
      <c r="B26" s="283" t="s">
        <v>72</v>
      </c>
      <c r="C26" s="230">
        <v>0</v>
      </c>
      <c r="D26" s="801">
        <f>SUM(D24:D25)</f>
        <v>2902104.03</v>
      </c>
      <c r="E26" s="801">
        <f>SUM(E24:E25)</f>
        <v>232034.07</v>
      </c>
      <c r="F26" s="801">
        <f>SUM(F24:F25)</f>
        <v>199466.2</v>
      </c>
      <c r="G26" s="782">
        <f t="shared" ref="G26" si="6">SUM(G24:G25)</f>
        <v>177401.66000000021</v>
      </c>
      <c r="H26" s="801"/>
      <c r="I26" s="801"/>
      <c r="J26" s="801"/>
      <c r="K26" s="801"/>
      <c r="L26" s="801"/>
      <c r="M26" s="801"/>
      <c r="N26" s="801"/>
      <c r="O26" s="801"/>
      <c r="P26" s="229"/>
      <c r="Q26" s="230">
        <f t="shared" ref="Q26" si="7">SUM(Q24:Q25)</f>
        <v>608901.93000000017</v>
      </c>
      <c r="R26" s="230">
        <f>SUM(R24:R25)</f>
        <v>3511005.96</v>
      </c>
      <c r="S26" s="228">
        <f t="shared" ref="S26:T26" si="8">SUM(S24:S25)</f>
        <v>27676000</v>
      </c>
      <c r="T26" s="230">
        <f t="shared" si="8"/>
        <v>0</v>
      </c>
      <c r="U26" s="301">
        <f>+R26/S26</f>
        <v>0.12686103338632751</v>
      </c>
      <c r="Z26" s="94"/>
    </row>
    <row r="27" spans="1:26" ht="3" customHeight="1">
      <c r="A27" s="94"/>
      <c r="B27" s="298"/>
      <c r="C27" s="91"/>
      <c r="D27" s="91"/>
      <c r="E27" s="646"/>
      <c r="F27" s="646"/>
      <c r="G27" s="646"/>
      <c r="H27" s="646"/>
      <c r="I27" s="646"/>
      <c r="J27" s="646"/>
      <c r="K27" s="646"/>
      <c r="L27" s="646"/>
      <c r="M27" s="646"/>
      <c r="N27" s="646"/>
      <c r="O27" s="646"/>
      <c r="P27" s="456"/>
      <c r="Q27" s="91"/>
      <c r="R27" s="91"/>
      <c r="S27" s="91"/>
      <c r="T27" s="95"/>
      <c r="U27" s="303"/>
      <c r="Z27" s="94"/>
    </row>
    <row r="28" spans="1:26" ht="12.75">
      <c r="A28" s="94"/>
      <c r="B28" s="308" t="s">
        <v>219</v>
      </c>
      <c r="C28" s="91"/>
      <c r="D28" s="91"/>
      <c r="E28" s="646"/>
      <c r="F28" s="646"/>
      <c r="G28" s="646"/>
      <c r="H28" s="646"/>
      <c r="I28" s="646"/>
      <c r="J28" s="646"/>
      <c r="K28" s="646"/>
      <c r="L28" s="646"/>
      <c r="M28" s="646"/>
      <c r="N28" s="646"/>
      <c r="O28" s="646"/>
      <c r="P28" s="91"/>
      <c r="Q28" s="91"/>
      <c r="R28" s="91"/>
      <c r="S28" s="91"/>
      <c r="T28" s="95"/>
      <c r="U28" s="303"/>
      <c r="Z28" s="94"/>
    </row>
    <row r="29" spans="1:26" ht="12.75">
      <c r="A29" s="94" t="s">
        <v>74</v>
      </c>
      <c r="B29" s="298" t="s">
        <v>75</v>
      </c>
      <c r="C29" s="91">
        <v>0</v>
      </c>
      <c r="D29" s="91">
        <v>531947.31000000006</v>
      </c>
      <c r="E29" s="646">
        <v>33773.80000000001</v>
      </c>
      <c r="F29" s="646">
        <v>65589.440000000002</v>
      </c>
      <c r="G29" s="221">
        <v>149473.4</v>
      </c>
      <c r="H29" s="646"/>
      <c r="I29" s="646"/>
      <c r="J29" s="646"/>
      <c r="K29" s="646"/>
      <c r="L29" s="646"/>
      <c r="M29" s="646"/>
      <c r="N29" s="646"/>
      <c r="O29" s="646"/>
      <c r="P29" s="91"/>
      <c r="Q29" s="91">
        <f>SUM(E29:P29)</f>
        <v>248836.64</v>
      </c>
      <c r="R29" s="91">
        <f>+Q29+C29+D29</f>
        <v>780783.95000000007</v>
      </c>
      <c r="S29" s="91">
        <v>6337000</v>
      </c>
      <c r="T29" s="95"/>
      <c r="U29" s="303">
        <f>+(R29+'Incentives 2018-22'!P13)/S29</f>
        <v>0.14213430172005681</v>
      </c>
      <c r="Z29" s="94"/>
    </row>
    <row r="30" spans="1:26" ht="12.75">
      <c r="A30" s="94"/>
      <c r="B30" s="298" t="s">
        <v>77</v>
      </c>
      <c r="C30" s="91">
        <v>0</v>
      </c>
      <c r="D30" s="91">
        <v>402118.98000000004</v>
      </c>
      <c r="E30" s="646">
        <v>23102.32</v>
      </c>
      <c r="F30" s="646">
        <v>29515.82</v>
      </c>
      <c r="G30" s="221">
        <v>32192.729999999996</v>
      </c>
      <c r="H30" s="646"/>
      <c r="I30" s="646"/>
      <c r="J30" s="646"/>
      <c r="K30" s="646"/>
      <c r="L30" s="646"/>
      <c r="M30" s="646"/>
      <c r="N30" s="646"/>
      <c r="O30" s="646"/>
      <c r="P30" s="91"/>
      <c r="Q30" s="91">
        <f>SUM(E30:P30)</f>
        <v>84810.87</v>
      </c>
      <c r="R30" s="91">
        <f>+Q30+C30+D30</f>
        <v>486929.85000000003</v>
      </c>
      <c r="S30" s="91">
        <v>1813000</v>
      </c>
      <c r="T30" s="95"/>
      <c r="U30" s="303">
        <f>+(R30+'Incentives 2018-22'!P11)/S30</f>
        <v>0.40452922779922779</v>
      </c>
      <c r="Z30" s="94"/>
    </row>
    <row r="31" spans="1:26" ht="12.75">
      <c r="A31" s="460" t="s">
        <v>76</v>
      </c>
      <c r="B31" s="298" t="s">
        <v>237</v>
      </c>
      <c r="C31" s="91">
        <v>0</v>
      </c>
      <c r="D31" s="91">
        <v>0</v>
      </c>
      <c r="E31" s="646">
        <v>0</v>
      </c>
      <c r="F31" s="646">
        <v>0</v>
      </c>
      <c r="G31" s="221">
        <v>0</v>
      </c>
      <c r="H31" s="646"/>
      <c r="I31" s="646"/>
      <c r="J31" s="646"/>
      <c r="K31" s="646"/>
      <c r="L31" s="646"/>
      <c r="M31" s="646"/>
      <c r="N31" s="646"/>
      <c r="O31" s="646"/>
      <c r="P31" s="91"/>
      <c r="Q31" s="91">
        <f>SUM(E31:P31)</f>
        <v>0</v>
      </c>
      <c r="R31" s="91">
        <f>+Q31+C31+D31</f>
        <v>0</v>
      </c>
      <c r="S31" s="91">
        <v>1000000</v>
      </c>
      <c r="T31" s="95"/>
      <c r="U31" s="303">
        <v>0</v>
      </c>
      <c r="Z31" s="94"/>
    </row>
    <row r="32" spans="1:26" ht="12.75">
      <c r="A32" s="94"/>
      <c r="B32" s="283" t="s">
        <v>78</v>
      </c>
      <c r="C32" s="228">
        <v>0</v>
      </c>
      <c r="D32" s="799">
        <f>SUM(D29:D31)</f>
        <v>934066.29</v>
      </c>
      <c r="E32" s="801">
        <f>SUM(E29:E31)</f>
        <v>56876.12000000001</v>
      </c>
      <c r="F32" s="801">
        <f>SUM(F29:F31)</f>
        <v>95105.260000000009</v>
      </c>
      <c r="G32" s="782">
        <f t="shared" ref="G32" si="9">SUM(G29:G31)</f>
        <v>181666.13</v>
      </c>
      <c r="H32" s="801"/>
      <c r="I32" s="801"/>
      <c r="J32" s="801"/>
      <c r="K32" s="801"/>
      <c r="L32" s="801"/>
      <c r="M32" s="801"/>
      <c r="N32" s="801"/>
      <c r="O32" s="801"/>
      <c r="P32" s="228"/>
      <c r="Q32" s="228">
        <f t="shared" ref="Q32" si="10">SUM(Q29:Q31)</f>
        <v>333647.51</v>
      </c>
      <c r="R32" s="228">
        <f>SUM(R29:R31)</f>
        <v>1267713.8</v>
      </c>
      <c r="S32" s="228">
        <f t="shared" ref="S32:T32" si="11">SUM(S29:S31)</f>
        <v>9150000</v>
      </c>
      <c r="T32" s="230">
        <f t="shared" si="11"/>
        <v>0</v>
      </c>
      <c r="U32" s="301">
        <f>+R32/S32</f>
        <v>0.13854795628415301</v>
      </c>
      <c r="Z32" s="94"/>
    </row>
    <row r="33" spans="1:26" ht="3" customHeight="1">
      <c r="A33" s="94"/>
      <c r="B33" s="298"/>
      <c r="C33" s="91"/>
      <c r="D33" s="91"/>
      <c r="E33" s="646"/>
      <c r="F33" s="646"/>
      <c r="G33" s="646"/>
      <c r="H33" s="646"/>
      <c r="I33" s="646"/>
      <c r="J33" s="646"/>
      <c r="K33" s="646"/>
      <c r="L33" s="646"/>
      <c r="M33" s="646"/>
      <c r="N33" s="646"/>
      <c r="O33" s="646"/>
      <c r="P33" s="456"/>
      <c r="Q33" s="91"/>
      <c r="R33" s="91"/>
      <c r="S33" s="91"/>
      <c r="T33" s="95"/>
      <c r="U33" s="303"/>
      <c r="Z33" s="94"/>
    </row>
    <row r="34" spans="1:26" ht="12.75" customHeight="1">
      <c r="A34" s="94"/>
      <c r="B34" s="305" t="s">
        <v>220</v>
      </c>
      <c r="C34" s="91"/>
      <c r="D34" s="91"/>
      <c r="E34" s="646"/>
      <c r="F34" s="646"/>
      <c r="G34" s="646"/>
      <c r="H34" s="646"/>
      <c r="I34" s="646"/>
      <c r="J34" s="646"/>
      <c r="K34" s="646"/>
      <c r="L34" s="646"/>
      <c r="M34" s="646"/>
      <c r="N34" s="646"/>
      <c r="O34" s="646"/>
      <c r="P34" s="91"/>
      <c r="Q34" s="91"/>
      <c r="R34" s="91"/>
      <c r="S34" s="91"/>
      <c r="T34" s="95"/>
      <c r="U34" s="303"/>
      <c r="Z34" s="94"/>
    </row>
    <row r="35" spans="1:26" ht="12.75">
      <c r="A35" s="460" t="s">
        <v>80</v>
      </c>
      <c r="B35" s="298" t="s">
        <v>238</v>
      </c>
      <c r="C35" s="91">
        <v>0</v>
      </c>
      <c r="D35" s="91">
        <v>2117477.4800000004</v>
      </c>
      <c r="E35" s="646">
        <v>22923.800000000003</v>
      </c>
      <c r="F35" s="646">
        <v>25282.690000000002</v>
      </c>
      <c r="G35" s="221">
        <v>43391.38</v>
      </c>
      <c r="H35" s="646"/>
      <c r="I35" s="646"/>
      <c r="J35" s="646"/>
      <c r="K35" s="646"/>
      <c r="L35" s="646"/>
      <c r="M35" s="646"/>
      <c r="N35" s="646"/>
      <c r="O35" s="646"/>
      <c r="P35" s="91"/>
      <c r="Q35" s="91">
        <f>SUM(E35:P35)</f>
        <v>91597.87</v>
      </c>
      <c r="R35" s="91">
        <f>+Q35+C35+D35</f>
        <v>2209075.3500000006</v>
      </c>
      <c r="S35" s="91">
        <v>12221000</v>
      </c>
      <c r="T35" s="95"/>
      <c r="U35" s="303">
        <f>+R35/S35</f>
        <v>0.18076060469683336</v>
      </c>
      <c r="Z35" s="94"/>
    </row>
    <row r="36" spans="1:26" ht="12.75">
      <c r="A36" s="460"/>
      <c r="B36" s="298" t="s">
        <v>86</v>
      </c>
      <c r="C36" s="91">
        <v>0</v>
      </c>
      <c r="D36" s="91">
        <v>59671.640000000014</v>
      </c>
      <c r="E36" s="646">
        <v>4870.5599999999995</v>
      </c>
      <c r="F36" s="646">
        <v>2303.7699999999977</v>
      </c>
      <c r="G36" s="221">
        <v>7495.2699999999968</v>
      </c>
      <c r="H36" s="646"/>
      <c r="I36" s="646"/>
      <c r="J36" s="646"/>
      <c r="K36" s="646"/>
      <c r="L36" s="646"/>
      <c r="M36" s="646"/>
      <c r="N36" s="646"/>
      <c r="O36" s="646"/>
      <c r="P36" s="91"/>
      <c r="Q36" s="91">
        <f>SUM(E36:P36)</f>
        <v>14669.599999999995</v>
      </c>
      <c r="R36" s="91">
        <f>+Q36+C36+D36</f>
        <v>74341.240000000005</v>
      </c>
      <c r="S36" s="91">
        <v>1350000</v>
      </c>
      <c r="T36" s="95"/>
      <c r="U36" s="303">
        <f>+R36/S36</f>
        <v>5.5067585185185189E-2</v>
      </c>
      <c r="Z36" s="94"/>
    </row>
    <row r="37" spans="1:26" ht="12.75">
      <c r="A37" s="94"/>
      <c r="B37" s="283" t="s">
        <v>82</v>
      </c>
      <c r="C37" s="230">
        <v>0</v>
      </c>
      <c r="D37" s="801">
        <f>SUM(D35:D36)</f>
        <v>2177149.1200000006</v>
      </c>
      <c r="E37" s="801">
        <f>SUM(E35:E36)</f>
        <v>27794.36</v>
      </c>
      <c r="F37" s="801">
        <f>SUM(F35:F36)</f>
        <v>27586.46</v>
      </c>
      <c r="G37" s="782">
        <f t="shared" ref="G37" si="12">SUM(G35:G36)</f>
        <v>50886.649999999994</v>
      </c>
      <c r="H37" s="801"/>
      <c r="I37" s="801"/>
      <c r="J37" s="801"/>
      <c r="K37" s="801"/>
      <c r="L37" s="801"/>
      <c r="M37" s="801"/>
      <c r="N37" s="801"/>
      <c r="O37" s="801"/>
      <c r="P37" s="229"/>
      <c r="Q37" s="230">
        <f>SUM(Q35:Q36)</f>
        <v>106267.46999999999</v>
      </c>
      <c r="R37" s="230">
        <f>SUM(R35:R36)</f>
        <v>2283416.5900000008</v>
      </c>
      <c r="S37" s="228">
        <f>SUM(S35:S36)</f>
        <v>13571000</v>
      </c>
      <c r="T37" s="230">
        <f>SUM(T35:T36)</f>
        <v>0</v>
      </c>
      <c r="U37" s="301">
        <f>+R37/S37</f>
        <v>0.16825706211775115</v>
      </c>
      <c r="Z37" s="94"/>
    </row>
    <row r="38" spans="1:26" ht="0.95" customHeight="1">
      <c r="A38" s="94"/>
      <c r="B38" s="298"/>
      <c r="C38" s="91"/>
      <c r="D38" s="91"/>
      <c r="E38" s="646"/>
      <c r="F38" s="646"/>
      <c r="G38" s="646"/>
      <c r="H38" s="646"/>
      <c r="I38" s="646"/>
      <c r="J38" s="646"/>
      <c r="K38" s="646"/>
      <c r="L38" s="646"/>
      <c r="M38" s="646"/>
      <c r="N38" s="646"/>
      <c r="O38" s="646"/>
      <c r="P38" s="456"/>
      <c r="Q38" s="91"/>
      <c r="R38" s="91"/>
      <c r="S38" s="161"/>
      <c r="T38" s="9"/>
      <c r="U38" s="299"/>
      <c r="Z38" s="94"/>
    </row>
    <row r="39" spans="1:26" ht="25.5" customHeight="1">
      <c r="A39" s="94"/>
      <c r="B39" s="297" t="s">
        <v>221</v>
      </c>
      <c r="C39" s="91"/>
      <c r="D39" s="91"/>
      <c r="E39" s="646"/>
      <c r="F39" s="646"/>
      <c r="G39" s="646"/>
      <c r="H39" s="646"/>
      <c r="I39" s="646"/>
      <c r="J39" s="646"/>
      <c r="K39" s="646"/>
      <c r="L39" s="646"/>
      <c r="M39" s="646"/>
      <c r="N39" s="646"/>
      <c r="O39" s="646"/>
      <c r="P39" s="91"/>
      <c r="Q39" s="91"/>
      <c r="R39" s="91"/>
      <c r="S39" s="91"/>
      <c r="T39" s="95"/>
      <c r="U39" s="303"/>
      <c r="Z39" s="94"/>
    </row>
    <row r="40" spans="1:26" ht="12.75">
      <c r="A40" s="94" t="s">
        <v>84</v>
      </c>
      <c r="B40" s="298" t="s">
        <v>239</v>
      </c>
      <c r="C40" s="91">
        <v>0</v>
      </c>
      <c r="D40" s="91">
        <v>828689.35</v>
      </c>
      <c r="E40" s="646">
        <v>198258.18</v>
      </c>
      <c r="F40" s="646">
        <v>233061.88999999996</v>
      </c>
      <c r="G40" s="221">
        <v>141913.12000000002</v>
      </c>
      <c r="H40" s="646"/>
      <c r="I40" s="646"/>
      <c r="J40" s="646"/>
      <c r="K40" s="646"/>
      <c r="L40" s="646"/>
      <c r="M40" s="646"/>
      <c r="N40" s="646"/>
      <c r="O40" s="646"/>
      <c r="P40" s="91"/>
      <c r="Q40" s="91">
        <f>SUM(E40:P40)</f>
        <v>573233.18999999994</v>
      </c>
      <c r="R40" s="91">
        <f>+Q40+C40+D40</f>
        <v>1401922.54</v>
      </c>
      <c r="S40" s="91">
        <v>11777000</v>
      </c>
      <c r="T40" s="95"/>
      <c r="U40" s="303">
        <f>+R40/S40</f>
        <v>0.11903902012397045</v>
      </c>
      <c r="Z40" s="94"/>
    </row>
    <row r="41" spans="1:26" ht="12.75">
      <c r="A41" s="94"/>
      <c r="B41" s="298" t="s">
        <v>93</v>
      </c>
      <c r="C41" s="91">
        <v>0</v>
      </c>
      <c r="D41" s="91">
        <v>1659482.7999999989</v>
      </c>
      <c r="E41" s="646">
        <v>106174.5</v>
      </c>
      <c r="F41" s="646">
        <v>126824.12999999998</v>
      </c>
      <c r="G41" s="221">
        <v>173796.5100000001</v>
      </c>
      <c r="H41" s="646"/>
      <c r="I41" s="646"/>
      <c r="J41" s="646"/>
      <c r="K41" s="646"/>
      <c r="L41" s="646"/>
      <c r="M41" s="646"/>
      <c r="N41" s="646"/>
      <c r="O41" s="646"/>
      <c r="P41" s="91"/>
      <c r="Q41" s="91">
        <f t="shared" ref="Q41:Q43" si="13">SUM(E41:P41)</f>
        <v>406795.14000000007</v>
      </c>
      <c r="R41" s="91">
        <f t="shared" ref="R41:R44" si="14">+Q41+C41+D41</f>
        <v>2066277.939999999</v>
      </c>
      <c r="S41" s="91">
        <v>8386000</v>
      </c>
      <c r="T41" s="95"/>
      <c r="U41" s="303">
        <f t="shared" ref="U41:U43" si="15">+R41/S41</f>
        <v>0.24639612926305735</v>
      </c>
      <c r="Z41" s="94"/>
    </row>
    <row r="42" spans="1:26" ht="12.75">
      <c r="A42" s="94"/>
      <c r="B42" s="298" t="s">
        <v>240</v>
      </c>
      <c r="C42" s="91">
        <v>0</v>
      </c>
      <c r="D42" s="91">
        <v>2574480.98</v>
      </c>
      <c r="E42" s="646">
        <v>366080.44999999955</v>
      </c>
      <c r="F42" s="646">
        <v>514738.60999999929</v>
      </c>
      <c r="G42" s="221">
        <v>311097.82999999879</v>
      </c>
      <c r="H42" s="646"/>
      <c r="I42" s="646"/>
      <c r="J42" s="646"/>
      <c r="K42" s="646"/>
      <c r="L42" s="646"/>
      <c r="M42" s="646"/>
      <c r="N42" s="646"/>
      <c r="O42" s="646"/>
      <c r="P42" s="91"/>
      <c r="Q42" s="91">
        <f t="shared" si="13"/>
        <v>1191916.8899999978</v>
      </c>
      <c r="R42" s="91">
        <f t="shared" si="14"/>
        <v>3766397.8699999978</v>
      </c>
      <c r="S42" s="91">
        <v>13524000</v>
      </c>
      <c r="T42" s="95"/>
      <c r="U42" s="303">
        <f t="shared" si="15"/>
        <v>0.2784973284531202</v>
      </c>
      <c r="Z42" s="94"/>
    </row>
    <row r="43" spans="1:26" ht="12.75">
      <c r="A43" s="94"/>
      <c r="B43" s="298" t="s">
        <v>241</v>
      </c>
      <c r="C43" s="91">
        <v>0</v>
      </c>
      <c r="D43" s="91">
        <v>5005601.87</v>
      </c>
      <c r="E43" s="646">
        <v>306197.86999999994</v>
      </c>
      <c r="F43" s="646">
        <v>95130.050000000105</v>
      </c>
      <c r="G43" s="221">
        <v>351166.16999999969</v>
      </c>
      <c r="H43" s="646"/>
      <c r="I43" s="646"/>
      <c r="J43" s="646"/>
      <c r="K43" s="646"/>
      <c r="L43" s="646"/>
      <c r="M43" s="646"/>
      <c r="N43" s="646"/>
      <c r="O43" s="646"/>
      <c r="P43" s="91"/>
      <c r="Q43" s="91">
        <f t="shared" si="13"/>
        <v>752494.08999999973</v>
      </c>
      <c r="R43" s="91">
        <f t="shared" si="14"/>
        <v>5758095.96</v>
      </c>
      <c r="S43" s="91">
        <v>19928000</v>
      </c>
      <c r="T43" s="95"/>
      <c r="U43" s="303">
        <f t="shared" si="15"/>
        <v>0.28894500000000001</v>
      </c>
      <c r="Z43" s="94"/>
    </row>
    <row r="44" spans="1:26" ht="12.75">
      <c r="A44" s="94" t="s">
        <v>85</v>
      </c>
      <c r="B44" s="298" t="s">
        <v>242</v>
      </c>
      <c r="C44" s="91">
        <v>0</v>
      </c>
      <c r="D44" s="91">
        <v>0</v>
      </c>
      <c r="E44" s="646">
        <v>0</v>
      </c>
      <c r="F44" s="646">
        <v>0</v>
      </c>
      <c r="G44" s="221">
        <v>0</v>
      </c>
      <c r="H44" s="646"/>
      <c r="I44" s="646"/>
      <c r="J44" s="646"/>
      <c r="K44" s="646"/>
      <c r="L44" s="646"/>
      <c r="M44" s="646"/>
      <c r="N44" s="646"/>
      <c r="O44" s="646"/>
      <c r="P44" s="647"/>
      <c r="Q44" s="91">
        <f>SUM(E44:P44)</f>
        <v>0</v>
      </c>
      <c r="R44" s="91">
        <f t="shared" si="14"/>
        <v>0</v>
      </c>
      <c r="S44" s="91">
        <v>2000000</v>
      </c>
      <c r="T44" s="95"/>
      <c r="U44" s="303">
        <f>+R44/S44</f>
        <v>0</v>
      </c>
      <c r="Z44" s="94"/>
    </row>
    <row r="45" spans="1:26" ht="12.75">
      <c r="A45" s="94"/>
      <c r="B45" s="283" t="s">
        <v>87</v>
      </c>
      <c r="C45" s="230">
        <v>0</v>
      </c>
      <c r="D45" s="801">
        <f>SUM(D40:D44)</f>
        <v>10068255</v>
      </c>
      <c r="E45" s="801">
        <f>SUM(E40:E44)</f>
        <v>976710.99999999953</v>
      </c>
      <c r="F45" s="801">
        <f>SUM(F40:F44)</f>
        <v>969754.67999999924</v>
      </c>
      <c r="G45" s="782">
        <f t="shared" ref="G45" si="16">SUM(G40:G44)</f>
        <v>977973.62999999861</v>
      </c>
      <c r="H45" s="801"/>
      <c r="I45" s="801"/>
      <c r="J45" s="801"/>
      <c r="K45" s="801"/>
      <c r="L45" s="801"/>
      <c r="M45" s="801"/>
      <c r="N45" s="801"/>
      <c r="O45" s="801"/>
      <c r="P45" s="229"/>
      <c r="Q45" s="230">
        <f t="shared" ref="Q45" si="17">SUM(Q40:Q44)</f>
        <v>2924439.3099999977</v>
      </c>
      <c r="R45" s="230">
        <f>SUM(R40:R44)</f>
        <v>12992694.309999997</v>
      </c>
      <c r="S45" s="229">
        <f>SUM(S40:S44)</f>
        <v>55615000</v>
      </c>
      <c r="T45" s="230">
        <f>SUM(T40:T44)</f>
        <v>0</v>
      </c>
      <c r="U45" s="301">
        <f>+R45/S45</f>
        <v>0.23361852575743949</v>
      </c>
      <c r="Z45" s="94"/>
    </row>
    <row r="46" spans="1:26" ht="5.25" customHeight="1">
      <c r="A46" s="94"/>
      <c r="B46" s="298"/>
      <c r="C46" s="91"/>
      <c r="D46" s="91"/>
      <c r="E46" s="849"/>
      <c r="F46" s="849"/>
      <c r="G46" s="646"/>
      <c r="H46" s="849"/>
      <c r="I46" s="849"/>
      <c r="J46" s="849"/>
      <c r="K46" s="849"/>
      <c r="L46" s="849"/>
      <c r="M46" s="849"/>
      <c r="N46" s="849"/>
      <c r="O46" s="849"/>
      <c r="P46" s="456"/>
      <c r="Q46" s="91"/>
      <c r="R46" s="91"/>
      <c r="S46" s="91"/>
      <c r="T46" s="95"/>
      <c r="U46" s="303"/>
      <c r="Z46" s="94"/>
    </row>
    <row r="47" spans="1:26" ht="26.25" customHeight="1">
      <c r="A47" s="94"/>
      <c r="B47" s="297" t="s">
        <v>244</v>
      </c>
      <c r="C47" s="91"/>
      <c r="D47" s="91"/>
      <c r="E47" s="646"/>
      <c r="F47" s="646"/>
      <c r="G47" s="646"/>
      <c r="H47" s="646"/>
      <c r="I47" s="646"/>
      <c r="J47" s="646"/>
      <c r="K47" s="646"/>
      <c r="L47" s="646"/>
      <c r="M47" s="646"/>
      <c r="N47" s="646"/>
      <c r="O47" s="646"/>
      <c r="P47" s="91"/>
      <c r="Q47" s="91"/>
      <c r="R47" s="91"/>
      <c r="S47" s="91"/>
      <c r="T47" s="95"/>
      <c r="U47" s="303"/>
      <c r="Z47" s="94"/>
    </row>
    <row r="48" spans="1:26" ht="12.75">
      <c r="A48" s="94" t="s">
        <v>96</v>
      </c>
      <c r="B48" s="298" t="s">
        <v>184</v>
      </c>
      <c r="C48" s="91">
        <v>0</v>
      </c>
      <c r="D48" s="91">
        <v>0</v>
      </c>
      <c r="E48" s="646">
        <v>0</v>
      </c>
      <c r="F48" s="646">
        <v>0</v>
      </c>
      <c r="G48" s="221">
        <v>0</v>
      </c>
      <c r="H48" s="646"/>
      <c r="I48" s="646"/>
      <c r="J48" s="646"/>
      <c r="K48" s="646"/>
      <c r="L48" s="646"/>
      <c r="M48" s="646"/>
      <c r="N48" s="646"/>
      <c r="O48" s="646"/>
      <c r="P48" s="91"/>
      <c r="Q48" s="91">
        <f>SUM(E48:P48)</f>
        <v>0</v>
      </c>
      <c r="R48" s="91">
        <f>+Q48+C48+D48</f>
        <v>0</v>
      </c>
      <c r="S48" s="91">
        <v>0</v>
      </c>
      <c r="T48" s="95"/>
      <c r="U48" s="303">
        <v>0</v>
      </c>
      <c r="Z48" s="94"/>
    </row>
    <row r="49" spans="1:26" ht="12.75">
      <c r="A49" s="94" t="s">
        <v>96</v>
      </c>
      <c r="B49" s="298" t="s">
        <v>177</v>
      </c>
      <c r="C49" s="91">
        <v>0</v>
      </c>
      <c r="D49" s="91">
        <v>30320.82</v>
      </c>
      <c r="E49" s="646">
        <v>0</v>
      </c>
      <c r="F49" s="646">
        <v>0</v>
      </c>
      <c r="G49" s="221">
        <v>0</v>
      </c>
      <c r="H49" s="646"/>
      <c r="I49" s="646"/>
      <c r="J49" s="646"/>
      <c r="K49" s="646"/>
      <c r="L49" s="646"/>
      <c r="M49" s="646"/>
      <c r="N49" s="646"/>
      <c r="O49" s="646"/>
      <c r="P49" s="91"/>
      <c r="Q49" s="91">
        <f>SUM(E49:P49)</f>
        <v>0</v>
      </c>
      <c r="R49" s="91">
        <f t="shared" ref="R49:R51" si="18">+Q49+C49+D49</f>
        <v>30320.82</v>
      </c>
      <c r="S49" s="91">
        <f>+R49</f>
        <v>30320.82</v>
      </c>
      <c r="T49" s="95"/>
      <c r="U49" s="303">
        <f t="shared" ref="U49" si="19">+R49/S49</f>
        <v>1</v>
      </c>
      <c r="Z49" s="94"/>
    </row>
    <row r="50" spans="1:26" s="536" customFormat="1" ht="12.75">
      <c r="A50" s="94"/>
      <c r="B50" s="645" t="s">
        <v>327</v>
      </c>
      <c r="C50" s="91">
        <v>0</v>
      </c>
      <c r="D50" s="91">
        <v>0</v>
      </c>
      <c r="E50" s="646">
        <v>0</v>
      </c>
      <c r="F50" s="646">
        <v>0</v>
      </c>
      <c r="G50" s="221">
        <v>0</v>
      </c>
      <c r="H50" s="646"/>
      <c r="I50" s="646"/>
      <c r="J50" s="646"/>
      <c r="K50" s="646"/>
      <c r="L50" s="646"/>
      <c r="M50" s="646"/>
      <c r="N50" s="646"/>
      <c r="O50" s="646"/>
      <c r="P50" s="91"/>
      <c r="Q50" s="91">
        <f t="shared" ref="Q50:Q51" si="20">SUM(E50:P50)</f>
        <v>0</v>
      </c>
      <c r="R50" s="91">
        <f t="shared" si="18"/>
        <v>0</v>
      </c>
      <c r="S50" s="91">
        <v>5000000</v>
      </c>
      <c r="T50" s="646"/>
      <c r="U50" s="303">
        <f>+R50/S50</f>
        <v>0</v>
      </c>
      <c r="Z50" s="94"/>
    </row>
    <row r="51" spans="1:26" s="536" customFormat="1" ht="12.75">
      <c r="A51" s="94"/>
      <c r="B51" s="645" t="s">
        <v>328</v>
      </c>
      <c r="C51" s="91">
        <v>0</v>
      </c>
      <c r="D51" s="91">
        <v>0</v>
      </c>
      <c r="E51" s="646">
        <v>0</v>
      </c>
      <c r="F51" s="646">
        <v>0</v>
      </c>
      <c r="G51" s="221">
        <v>0</v>
      </c>
      <c r="H51" s="646"/>
      <c r="I51" s="646"/>
      <c r="J51" s="646"/>
      <c r="K51" s="646"/>
      <c r="L51" s="646"/>
      <c r="M51" s="646"/>
      <c r="N51" s="646"/>
      <c r="O51" s="646"/>
      <c r="P51" s="647"/>
      <c r="Q51" s="91">
        <f t="shared" si="20"/>
        <v>0</v>
      </c>
      <c r="R51" s="91">
        <f t="shared" si="18"/>
        <v>0</v>
      </c>
      <c r="S51" s="91">
        <f>9000000*5-S49-S50</f>
        <v>39969679.18</v>
      </c>
      <c r="T51" s="646"/>
      <c r="U51" s="303">
        <f>+R51/S51</f>
        <v>0</v>
      </c>
      <c r="Z51" s="94"/>
    </row>
    <row r="52" spans="1:26" s="3" customFormat="1" ht="13.35" customHeight="1">
      <c r="B52" s="283" t="s">
        <v>94</v>
      </c>
      <c r="C52" s="230">
        <v>0</v>
      </c>
      <c r="D52" s="801">
        <f>SUM(D48:D51)</f>
        <v>30320.82</v>
      </c>
      <c r="E52" s="801">
        <f>SUM(E48:E51)</f>
        <v>0</v>
      </c>
      <c r="F52" s="801">
        <f>SUM(F48:F51)</f>
        <v>0</v>
      </c>
      <c r="G52" s="782">
        <f t="shared" ref="G52" si="21">SUM(G48:G51)</f>
        <v>0</v>
      </c>
      <c r="H52" s="801"/>
      <c r="I52" s="801"/>
      <c r="J52" s="801"/>
      <c r="K52" s="801"/>
      <c r="L52" s="801"/>
      <c r="M52" s="801"/>
      <c r="N52" s="801"/>
      <c r="O52" s="801"/>
      <c r="P52" s="229"/>
      <c r="Q52" s="230">
        <f>SUM(Q48:Q51)</f>
        <v>0</v>
      </c>
      <c r="R52" s="230">
        <f>SUM(R48:R51)</f>
        <v>30320.82</v>
      </c>
      <c r="S52" s="228">
        <f>SUM(S48:S51)</f>
        <v>45000000</v>
      </c>
      <c r="T52" s="230">
        <f t="shared" ref="T52" si="22">SUM(T49:T49)</f>
        <v>0</v>
      </c>
      <c r="U52" s="301">
        <f>+R52/S52</f>
        <v>6.7379599999999994E-4</v>
      </c>
    </row>
    <row r="53" spans="1:26" s="3" customFormat="1" ht="7.5" customHeight="1">
      <c r="B53" s="304"/>
      <c r="C53" s="230"/>
      <c r="D53" s="91"/>
      <c r="E53" s="801"/>
      <c r="F53" s="801"/>
      <c r="G53" s="801"/>
      <c r="H53" s="801"/>
      <c r="I53" s="801"/>
      <c r="J53" s="801"/>
      <c r="K53" s="801"/>
      <c r="L53" s="801"/>
      <c r="M53" s="801"/>
      <c r="N53" s="801"/>
      <c r="O53" s="801"/>
      <c r="P53" s="647"/>
      <c r="Q53" s="230"/>
      <c r="R53" s="230"/>
      <c r="S53" s="91"/>
      <c r="T53" s="95"/>
      <c r="U53" s="303"/>
    </row>
    <row r="54" spans="1:26" s="3" customFormat="1" ht="48">
      <c r="B54" s="461" t="s">
        <v>103</v>
      </c>
      <c r="C54" s="91">
        <v>0</v>
      </c>
      <c r="D54" s="804">
        <v>1992495.07</v>
      </c>
      <c r="E54" s="646">
        <v>162423.74</v>
      </c>
      <c r="F54" s="646">
        <f>55179.21+107101.37</f>
        <v>162280.57999999999</v>
      </c>
      <c r="G54" s="646">
        <f>55179.21+105929.91</f>
        <v>161109.12</v>
      </c>
      <c r="H54" s="646"/>
      <c r="I54" s="646"/>
      <c r="J54" s="646"/>
      <c r="K54" s="646"/>
      <c r="L54" s="646"/>
      <c r="M54" s="646"/>
      <c r="N54" s="646"/>
      <c r="O54" s="646"/>
      <c r="P54" s="221"/>
      <c r="Q54" s="804">
        <f>SUM(E54:P54)</f>
        <v>485813.43999999994</v>
      </c>
      <c r="R54" s="91">
        <f t="shared" ref="R54" si="23">+Q54+C54+D54</f>
        <v>2478308.5099999998</v>
      </c>
      <c r="S54" s="800">
        <v>0</v>
      </c>
      <c r="T54" s="804">
        <f>SUM(T53:T53)</f>
        <v>0</v>
      </c>
      <c r="U54" s="806">
        <v>0</v>
      </c>
    </row>
    <row r="55" spans="1:26" s="3" customFormat="1" ht="15" customHeight="1">
      <c r="B55" s="718" t="s">
        <v>231</v>
      </c>
      <c r="C55" s="719">
        <f>+C19</f>
        <v>6547.57</v>
      </c>
      <c r="D55" s="801">
        <f>+D11+D16+D21+D26+D32+D37+D45+D52+D54</f>
        <v>24879207.57</v>
      </c>
      <c r="E55" s="801">
        <f>+E11+E16+E21+E26+E32+E37+E45+E52+E54</f>
        <v>1841321.7399999995</v>
      </c>
      <c r="F55" s="801">
        <f>+F11+F16+F21+F26+F32+F37+F45+F52+F54</f>
        <v>1803172.7499999993</v>
      </c>
      <c r="G55" s="801">
        <f>+G11+G16+G21+G26+G32+G37+G45+G52+G54</f>
        <v>2138035.3299999991</v>
      </c>
      <c r="H55" s="801"/>
      <c r="I55" s="801"/>
      <c r="J55" s="801"/>
      <c r="K55" s="801"/>
      <c r="L55" s="801"/>
      <c r="M55" s="801"/>
      <c r="N55" s="801"/>
      <c r="O55" s="801"/>
      <c r="P55" s="799"/>
      <c r="Q55" s="801">
        <f t="shared" ref="Q55:R55" si="24">Q11+Q16+Q21+Q26+Q32+Q37+Q45+++Q52+++Q54</f>
        <v>5782529.8199999984</v>
      </c>
      <c r="R55" s="801">
        <f t="shared" si="24"/>
        <v>30668284.959999993</v>
      </c>
      <c r="S55" s="782">
        <f>S11+S16+S21+S26+S32+S37+S45+++S52+++S54</f>
        <v>384272000</v>
      </c>
      <c r="T55" s="801">
        <f>T11+T16+T21+T26+T32+T37+T45+++T52+++T54</f>
        <v>0</v>
      </c>
      <c r="U55" s="807">
        <f>+R55/S55</f>
        <v>7.9808794187450544E-2</v>
      </c>
    </row>
    <row r="56" spans="1:26" ht="8.25" customHeight="1" thickBot="1">
      <c r="B56" s="720"/>
      <c r="C56" s="720"/>
      <c r="D56" s="805"/>
      <c r="E56" s="221"/>
      <c r="F56" s="221"/>
      <c r="G56" s="221"/>
      <c r="H56" s="221"/>
      <c r="I56" s="221"/>
      <c r="J56" s="221"/>
      <c r="K56" s="221"/>
      <c r="L56" s="221"/>
      <c r="M56" s="221"/>
      <c r="N56" s="221"/>
      <c r="O56" s="221"/>
      <c r="P56" s="221"/>
      <c r="Q56" s="221"/>
      <c r="R56" s="221"/>
      <c r="S56" s="221"/>
      <c r="T56" s="221"/>
      <c r="U56" s="221"/>
    </row>
    <row r="57" spans="1:26" ht="24.75" thickBot="1">
      <c r="B57" s="721" t="s">
        <v>377</v>
      </c>
      <c r="C57" s="722">
        <v>0</v>
      </c>
      <c r="D57" s="803"/>
      <c r="F57" s="221"/>
      <c r="G57" s="221"/>
      <c r="H57" s="221"/>
      <c r="I57" s="221"/>
      <c r="J57" s="221"/>
      <c r="K57" s="221"/>
      <c r="P57" s="221"/>
      <c r="Q57" s="221"/>
      <c r="R57" s="221"/>
      <c r="S57" s="221"/>
      <c r="T57" s="221"/>
      <c r="U57" s="221"/>
    </row>
    <row r="58" spans="1:26" s="3" customFormat="1" ht="6.6" customHeight="1">
      <c r="B58" s="66"/>
      <c r="C58" s="66"/>
      <c r="D58" s="66"/>
      <c r="E58" s="221"/>
      <c r="F58" s="221"/>
      <c r="G58" s="221"/>
      <c r="H58" s="221"/>
      <c r="I58" s="221"/>
      <c r="J58" s="221"/>
      <c r="K58" s="221"/>
      <c r="L58" s="221"/>
      <c r="M58" s="221"/>
      <c r="N58" s="221"/>
      <c r="O58" s="221"/>
      <c r="P58" s="221"/>
      <c r="Q58" s="221"/>
      <c r="R58" s="221"/>
      <c r="S58" s="221"/>
      <c r="T58" s="221"/>
      <c r="U58" s="221"/>
    </row>
    <row r="59" spans="1:26" s="75" customFormat="1" ht="19.350000000000001" customHeight="1">
      <c r="A59" s="149"/>
      <c r="B59" s="948" t="s">
        <v>230</v>
      </c>
      <c r="C59" s="948"/>
      <c r="D59" s="948"/>
      <c r="E59" s="949"/>
      <c r="F59" s="949"/>
      <c r="G59" s="949"/>
      <c r="H59" s="949"/>
      <c r="I59" s="949"/>
      <c r="J59" s="949"/>
      <c r="K59" s="949"/>
      <c r="L59" s="949"/>
      <c r="M59" s="949"/>
      <c r="N59" s="949"/>
      <c r="O59" s="949"/>
      <c r="P59" s="949"/>
      <c r="Q59" s="949"/>
      <c r="R59" s="949"/>
      <c r="S59" s="949"/>
      <c r="T59" s="949"/>
      <c r="U59" s="949"/>
    </row>
    <row r="60" spans="1:26" s="75" customFormat="1" ht="30" customHeight="1">
      <c r="A60" s="149"/>
      <c r="B60" s="957" t="s">
        <v>329</v>
      </c>
      <c r="C60" s="957"/>
      <c r="D60" s="957"/>
      <c r="E60" s="957"/>
      <c r="F60" s="957"/>
      <c r="G60" s="957"/>
      <c r="H60" s="957"/>
      <c r="I60" s="957"/>
      <c r="J60" s="957"/>
      <c r="K60" s="957"/>
      <c r="L60" s="957"/>
      <c r="M60" s="957"/>
      <c r="N60" s="957"/>
      <c r="O60" s="957"/>
      <c r="P60" s="957"/>
      <c r="Q60" s="957"/>
      <c r="R60" s="957"/>
      <c r="S60" s="957"/>
      <c r="T60" s="957"/>
      <c r="U60" s="957"/>
    </row>
    <row r="61" spans="1:26" s="75" customFormat="1" ht="13.5" customHeight="1">
      <c r="A61" s="149"/>
      <c r="B61" s="950" t="s">
        <v>332</v>
      </c>
      <c r="C61" s="950"/>
      <c r="D61" s="950"/>
      <c r="E61" s="950"/>
      <c r="F61" s="950"/>
      <c r="G61" s="950"/>
      <c r="H61" s="950"/>
      <c r="I61" s="950"/>
      <c r="J61" s="950"/>
      <c r="K61" s="950"/>
      <c r="L61" s="950"/>
      <c r="M61" s="950"/>
      <c r="N61" s="950"/>
      <c r="O61" s="950"/>
      <c r="P61" s="950"/>
      <c r="Q61" s="950"/>
      <c r="R61" s="950"/>
      <c r="S61" s="951"/>
      <c r="T61" s="951"/>
      <c r="U61" s="951"/>
    </row>
    <row r="62" spans="1:26" ht="15" customHeight="1">
      <c r="A62" s="150"/>
      <c r="B62" s="955" t="s">
        <v>333</v>
      </c>
      <c r="C62" s="956"/>
      <c r="D62" s="956"/>
      <c r="E62" s="956"/>
      <c r="F62" s="956"/>
      <c r="G62" s="956"/>
      <c r="H62" s="956"/>
      <c r="I62" s="956"/>
      <c r="J62" s="956"/>
      <c r="K62" s="956"/>
      <c r="L62" s="956"/>
      <c r="M62" s="956"/>
      <c r="N62" s="956"/>
      <c r="O62" s="956"/>
      <c r="P62" s="956"/>
      <c r="Q62" s="956"/>
      <c r="R62" s="956"/>
      <c r="S62" s="956"/>
      <c r="T62" s="956"/>
      <c r="U62" s="956"/>
    </row>
    <row r="63" spans="1:26" ht="12.75">
      <c r="A63" s="150"/>
      <c r="C63" s="264"/>
      <c r="D63" s="778"/>
      <c r="E63" s="265"/>
      <c r="F63" s="265"/>
      <c r="G63" s="265"/>
      <c r="H63" s="265"/>
      <c r="I63" s="265"/>
      <c r="J63" s="265"/>
      <c r="K63" s="265"/>
      <c r="L63" s="265"/>
      <c r="M63" s="265"/>
      <c r="N63" s="265"/>
      <c r="O63" s="265"/>
      <c r="P63" s="265"/>
      <c r="Q63" s="265"/>
      <c r="R63" s="265"/>
      <c r="S63" s="265"/>
      <c r="T63" s="265"/>
      <c r="U63" s="265"/>
    </row>
    <row r="64" spans="1:26" ht="15" customHeight="1">
      <c r="A64" s="264" t="s">
        <v>201</v>
      </c>
      <c r="B64" s="264"/>
      <c r="C64" s="264"/>
      <c r="D64" s="778"/>
      <c r="E64" s="264"/>
      <c r="F64" s="264"/>
      <c r="G64" s="264"/>
      <c r="H64" s="264"/>
      <c r="I64" s="264"/>
      <c r="J64" s="264"/>
      <c r="K64" s="264"/>
      <c r="L64" s="264"/>
      <c r="M64" s="264"/>
      <c r="N64" s="264"/>
      <c r="O64" s="264"/>
      <c r="P64" s="264"/>
      <c r="Q64" s="264"/>
      <c r="R64" s="264"/>
      <c r="S64" s="264"/>
      <c r="T64" s="264"/>
      <c r="U64" s="264"/>
    </row>
    <row r="65" spans="1:21" ht="13.5" customHeight="1">
      <c r="A65" s="150"/>
      <c r="B65" s="952"/>
      <c r="C65" s="952"/>
      <c r="D65" s="952"/>
      <c r="E65" s="952"/>
      <c r="F65" s="952"/>
      <c r="G65" s="952"/>
      <c r="H65" s="952"/>
      <c r="I65" s="952"/>
      <c r="J65" s="952"/>
      <c r="K65" s="952"/>
      <c r="L65" s="952"/>
      <c r="M65" s="952"/>
      <c r="N65" s="952"/>
      <c r="O65" s="952"/>
      <c r="P65" s="952"/>
      <c r="Q65" s="952"/>
      <c r="R65" s="952"/>
      <c r="S65" s="953"/>
      <c r="T65" s="953"/>
      <c r="U65" s="953"/>
    </row>
    <row r="66" spans="1:21" ht="15" customHeight="1">
      <c r="A66" s="150"/>
      <c r="B66" s="954"/>
      <c r="C66" s="954"/>
      <c r="D66" s="954"/>
      <c r="E66" s="954"/>
      <c r="F66" s="954"/>
      <c r="G66" s="954"/>
      <c r="H66" s="954"/>
      <c r="I66" s="954"/>
      <c r="J66" s="954"/>
      <c r="K66" s="954"/>
      <c r="L66" s="954"/>
      <c r="M66" s="954"/>
      <c r="N66" s="954"/>
      <c r="O66" s="954"/>
      <c r="P66" s="954"/>
      <c r="Q66" s="954"/>
      <c r="R66" s="954"/>
      <c r="S66" s="921"/>
      <c r="T66" s="921"/>
      <c r="U66" s="921"/>
    </row>
    <row r="67" spans="1:21" ht="15" customHeight="1">
      <c r="B67" s="954"/>
      <c r="C67" s="954"/>
      <c r="D67" s="954"/>
      <c r="E67" s="954"/>
      <c r="F67" s="954"/>
      <c r="G67" s="954"/>
      <c r="H67" s="954"/>
      <c r="I67" s="954"/>
      <c r="J67" s="954"/>
      <c r="K67" s="954"/>
      <c r="L67" s="954"/>
      <c r="M67" s="954"/>
      <c r="N67" s="954"/>
      <c r="O67" s="954"/>
      <c r="P67" s="954"/>
      <c r="Q67" s="954"/>
      <c r="R67" s="435"/>
      <c r="S67" s="87"/>
      <c r="T67" s="87"/>
      <c r="U67" s="87"/>
    </row>
    <row r="68" spans="1:21" ht="11.85" customHeight="1">
      <c r="B68" s="947"/>
      <c r="C68" s="947"/>
      <c r="D68" s="947"/>
      <c r="E68" s="947"/>
      <c r="F68" s="947"/>
      <c r="G68" s="947"/>
      <c r="H68" s="947"/>
      <c r="I68" s="947"/>
      <c r="J68" s="947"/>
      <c r="K68" s="947"/>
      <c r="L68" s="947"/>
      <c r="M68" s="947"/>
      <c r="N68" s="947"/>
      <c r="O68" s="947"/>
      <c r="P68" s="947"/>
      <c r="Q68" s="947"/>
      <c r="R68" s="436"/>
      <c r="S68" s="87"/>
      <c r="T68" s="87"/>
      <c r="U68" s="87"/>
    </row>
    <row r="69" spans="1:21">
      <c r="B69" s="947"/>
      <c r="C69" s="947"/>
      <c r="D69" s="947"/>
      <c r="E69" s="947"/>
      <c r="F69" s="947"/>
      <c r="G69" s="947"/>
      <c r="H69" s="947"/>
      <c r="I69" s="947"/>
      <c r="J69" s="947"/>
      <c r="K69" s="947"/>
      <c r="L69" s="947"/>
      <c r="M69" s="947"/>
      <c r="N69" s="947"/>
      <c r="O69" s="947"/>
      <c r="P69" s="947"/>
      <c r="Q69" s="947"/>
      <c r="R69" s="436"/>
      <c r="S69" s="87"/>
      <c r="T69" s="87"/>
      <c r="U69" s="87"/>
    </row>
  </sheetData>
  <mergeCells count="9">
    <mergeCell ref="B68:Q68"/>
    <mergeCell ref="B69:Q69"/>
    <mergeCell ref="B59:U59"/>
    <mergeCell ref="B61:U61"/>
    <mergeCell ref="B65:U65"/>
    <mergeCell ref="B66:U66"/>
    <mergeCell ref="B67:Q67"/>
    <mergeCell ref="B62:U62"/>
    <mergeCell ref="B60:U60"/>
  </mergeCells>
  <pageMargins left="0.7" right="0.7" top="0.75" bottom="0.75" header="0.3" footer="0.3"/>
  <pageSetup scale="44" orientation="landscape" r:id="rId1"/>
  <headerFooter>
    <oddHeader>&amp;C&amp;"Arial,Bold"&amp;K000000Table I-3a
Pacific Gas and Electric Company
Demand Response Programs and Activities
2018-22 Incremental Cost Funding
March 2019</oddHeader>
    <oddFooter>&amp;L&amp;F&amp;C7a of 11&amp;R&amp;A</oddFoot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72"/>
  <sheetViews>
    <sheetView view="pageLayout" topLeftCell="B28" zoomScale="70" zoomScaleNormal="70" zoomScalePageLayoutView="70" workbookViewId="0">
      <selection activeCell="B66" sqref="B66:O66"/>
    </sheetView>
  </sheetViews>
  <sheetFormatPr defaultRowHeight="12"/>
  <cols>
    <col min="1" max="1" width="9.140625" style="1" hidden="1" customWidth="1"/>
    <col min="2" max="2" width="55" style="1" customWidth="1"/>
    <col min="3" max="3" width="12" style="129" customWidth="1"/>
    <col min="4" max="4" width="11.42578125" style="129" bestFit="1" customWidth="1"/>
    <col min="5" max="5" width="11.42578125" style="136" customWidth="1"/>
    <col min="6" max="6" width="12.140625" style="136" customWidth="1"/>
    <col min="7" max="7" width="11.5703125" style="136" customWidth="1"/>
    <col min="8" max="8" width="10.5703125" style="136" customWidth="1"/>
    <col min="9" max="9" width="10.85546875" style="136" customWidth="1"/>
    <col min="10" max="10" width="11.42578125" style="136" customWidth="1"/>
    <col min="11" max="11" width="10.5703125" style="136" customWidth="1"/>
    <col min="12" max="12" width="11.140625" style="136" customWidth="1"/>
    <col min="13" max="14" width="10.5703125" style="136" customWidth="1"/>
    <col min="15" max="15" width="14.42578125" style="136" customWidth="1"/>
    <col min="16" max="251" width="8.5703125" style="1"/>
    <col min="252" max="252" width="0" style="1" hidden="1" customWidth="1"/>
    <col min="253" max="253" width="52" style="1" customWidth="1"/>
    <col min="254" max="254" width="0" style="1" hidden="1" customWidth="1"/>
    <col min="255" max="257" width="10.5703125" style="1" customWidth="1"/>
    <col min="258" max="258" width="11.5703125" style="1" customWidth="1"/>
    <col min="259" max="266" width="10.5703125" style="1" customWidth="1"/>
    <col min="267" max="268" width="14.42578125" style="1" customWidth="1"/>
    <col min="269" max="269" width="13.42578125" style="1" customWidth="1"/>
    <col min="270" max="270" width="14.42578125" style="1" customWidth="1"/>
    <col min="271" max="271" width="9.5703125" style="1" customWidth="1"/>
    <col min="272" max="507" width="8.5703125" style="1"/>
    <col min="508" max="508" width="0" style="1" hidden="1" customWidth="1"/>
    <col min="509" max="509" width="52" style="1" customWidth="1"/>
    <col min="510" max="510" width="0" style="1" hidden="1" customWidth="1"/>
    <col min="511" max="513" width="10.5703125" style="1" customWidth="1"/>
    <col min="514" max="514" width="11.5703125" style="1" customWidth="1"/>
    <col min="515" max="522" width="10.5703125" style="1" customWidth="1"/>
    <col min="523" max="524" width="14.42578125" style="1" customWidth="1"/>
    <col min="525" max="525" width="13.42578125" style="1" customWidth="1"/>
    <col min="526" max="526" width="14.42578125" style="1" customWidth="1"/>
    <col min="527" max="527" width="9.5703125" style="1" customWidth="1"/>
    <col min="528" max="763" width="8.5703125" style="1"/>
    <col min="764" max="764" width="0" style="1" hidden="1" customWidth="1"/>
    <col min="765" max="765" width="52" style="1" customWidth="1"/>
    <col min="766" max="766" width="0" style="1" hidden="1" customWidth="1"/>
    <col min="767" max="769" width="10.5703125" style="1" customWidth="1"/>
    <col min="770" max="770" width="11.5703125" style="1" customWidth="1"/>
    <col min="771" max="778" width="10.5703125" style="1" customWidth="1"/>
    <col min="779" max="780" width="14.42578125" style="1" customWidth="1"/>
    <col min="781" max="781" width="13.42578125" style="1" customWidth="1"/>
    <col min="782" max="782" width="14.42578125" style="1" customWidth="1"/>
    <col min="783" max="783" width="9.5703125" style="1" customWidth="1"/>
    <col min="784" max="1019" width="8.5703125" style="1"/>
    <col min="1020" max="1020" width="0" style="1" hidden="1" customWidth="1"/>
    <col min="1021" max="1021" width="52" style="1" customWidth="1"/>
    <col min="1022" max="1022" width="0" style="1" hidden="1" customWidth="1"/>
    <col min="1023" max="1025" width="10.5703125" style="1" customWidth="1"/>
    <col min="1026" max="1026" width="11.5703125" style="1" customWidth="1"/>
    <col min="1027" max="1034" width="10.5703125" style="1" customWidth="1"/>
    <col min="1035" max="1036" width="14.42578125" style="1" customWidth="1"/>
    <col min="1037" max="1037" width="13.42578125" style="1" customWidth="1"/>
    <col min="1038" max="1038" width="14.42578125" style="1" customWidth="1"/>
    <col min="1039" max="1039" width="9.5703125" style="1" customWidth="1"/>
    <col min="1040" max="1275" width="8.5703125" style="1"/>
    <col min="1276" max="1276" width="0" style="1" hidden="1" customWidth="1"/>
    <col min="1277" max="1277" width="52" style="1" customWidth="1"/>
    <col min="1278" max="1278" width="0" style="1" hidden="1" customWidth="1"/>
    <col min="1279" max="1281" width="10.5703125" style="1" customWidth="1"/>
    <col min="1282" max="1282" width="11.5703125" style="1" customWidth="1"/>
    <col min="1283" max="1290" width="10.5703125" style="1" customWidth="1"/>
    <col min="1291" max="1292" width="14.42578125" style="1" customWidth="1"/>
    <col min="1293" max="1293" width="13.42578125" style="1" customWidth="1"/>
    <col min="1294" max="1294" width="14.42578125" style="1" customWidth="1"/>
    <col min="1295" max="1295" width="9.5703125" style="1" customWidth="1"/>
    <col min="1296" max="1531" width="8.5703125" style="1"/>
    <col min="1532" max="1532" width="0" style="1" hidden="1" customWidth="1"/>
    <col min="1533" max="1533" width="52" style="1" customWidth="1"/>
    <col min="1534" max="1534" width="0" style="1" hidden="1" customWidth="1"/>
    <col min="1535" max="1537" width="10.5703125" style="1" customWidth="1"/>
    <col min="1538" max="1538" width="11.5703125" style="1" customWidth="1"/>
    <col min="1539" max="1546" width="10.5703125" style="1" customWidth="1"/>
    <col min="1547" max="1548" width="14.42578125" style="1" customWidth="1"/>
    <col min="1549" max="1549" width="13.42578125" style="1" customWidth="1"/>
    <col min="1550" max="1550" width="14.42578125" style="1" customWidth="1"/>
    <col min="1551" max="1551" width="9.5703125" style="1" customWidth="1"/>
    <col min="1552" max="1787" width="8.5703125" style="1"/>
    <col min="1788" max="1788" width="0" style="1" hidden="1" customWidth="1"/>
    <col min="1789" max="1789" width="52" style="1" customWidth="1"/>
    <col min="1790" max="1790" width="0" style="1" hidden="1" customWidth="1"/>
    <col min="1791" max="1793" width="10.5703125" style="1" customWidth="1"/>
    <col min="1794" max="1794" width="11.5703125" style="1" customWidth="1"/>
    <col min="1795" max="1802" width="10.5703125" style="1" customWidth="1"/>
    <col min="1803" max="1804" width="14.42578125" style="1" customWidth="1"/>
    <col min="1805" max="1805" width="13.42578125" style="1" customWidth="1"/>
    <col min="1806" max="1806" width="14.42578125" style="1" customWidth="1"/>
    <col min="1807" max="1807" width="9.5703125" style="1" customWidth="1"/>
    <col min="1808" max="2043" width="8.5703125" style="1"/>
    <col min="2044" max="2044" width="0" style="1" hidden="1" customWidth="1"/>
    <col min="2045" max="2045" width="52" style="1" customWidth="1"/>
    <col min="2046" max="2046" width="0" style="1" hidden="1" customWidth="1"/>
    <col min="2047" max="2049" width="10.5703125" style="1" customWidth="1"/>
    <col min="2050" max="2050" width="11.5703125" style="1" customWidth="1"/>
    <col min="2051" max="2058" width="10.5703125" style="1" customWidth="1"/>
    <col min="2059" max="2060" width="14.42578125" style="1" customWidth="1"/>
    <col min="2061" max="2061" width="13.42578125" style="1" customWidth="1"/>
    <col min="2062" max="2062" width="14.42578125" style="1" customWidth="1"/>
    <col min="2063" max="2063" width="9.5703125" style="1" customWidth="1"/>
    <col min="2064" max="2299" width="8.5703125" style="1"/>
    <col min="2300" max="2300" width="0" style="1" hidden="1" customWidth="1"/>
    <col min="2301" max="2301" width="52" style="1" customWidth="1"/>
    <col min="2302" max="2302" width="0" style="1" hidden="1" customWidth="1"/>
    <col min="2303" max="2305" width="10.5703125" style="1" customWidth="1"/>
    <col min="2306" max="2306" width="11.5703125" style="1" customWidth="1"/>
    <col min="2307" max="2314" width="10.5703125" style="1" customWidth="1"/>
    <col min="2315" max="2316" width="14.42578125" style="1" customWidth="1"/>
    <col min="2317" max="2317" width="13.42578125" style="1" customWidth="1"/>
    <col min="2318" max="2318" width="14.42578125" style="1" customWidth="1"/>
    <col min="2319" max="2319" width="9.5703125" style="1" customWidth="1"/>
    <col min="2320" max="2555" width="8.5703125" style="1"/>
    <col min="2556" max="2556" width="0" style="1" hidden="1" customWidth="1"/>
    <col min="2557" max="2557" width="52" style="1" customWidth="1"/>
    <col min="2558" max="2558" width="0" style="1" hidden="1" customWidth="1"/>
    <col min="2559" max="2561" width="10.5703125" style="1" customWidth="1"/>
    <col min="2562" max="2562" width="11.5703125" style="1" customWidth="1"/>
    <col min="2563" max="2570" width="10.5703125" style="1" customWidth="1"/>
    <col min="2571" max="2572" width="14.42578125" style="1" customWidth="1"/>
    <col min="2573" max="2573" width="13.42578125" style="1" customWidth="1"/>
    <col min="2574" max="2574" width="14.42578125" style="1" customWidth="1"/>
    <col min="2575" max="2575" width="9.5703125" style="1" customWidth="1"/>
    <col min="2576" max="2811" width="8.5703125" style="1"/>
    <col min="2812" max="2812" width="0" style="1" hidden="1" customWidth="1"/>
    <col min="2813" max="2813" width="52" style="1" customWidth="1"/>
    <col min="2814" max="2814" width="0" style="1" hidden="1" customWidth="1"/>
    <col min="2815" max="2817" width="10.5703125" style="1" customWidth="1"/>
    <col min="2818" max="2818" width="11.5703125" style="1" customWidth="1"/>
    <col min="2819" max="2826" width="10.5703125" style="1" customWidth="1"/>
    <col min="2827" max="2828" width="14.42578125" style="1" customWidth="1"/>
    <col min="2829" max="2829" width="13.42578125" style="1" customWidth="1"/>
    <col min="2830" max="2830" width="14.42578125" style="1" customWidth="1"/>
    <col min="2831" max="2831" width="9.5703125" style="1" customWidth="1"/>
    <col min="2832" max="3067" width="8.5703125" style="1"/>
    <col min="3068" max="3068" width="0" style="1" hidden="1" customWidth="1"/>
    <col min="3069" max="3069" width="52" style="1" customWidth="1"/>
    <col min="3070" max="3070" width="0" style="1" hidden="1" customWidth="1"/>
    <col min="3071" max="3073" width="10.5703125" style="1" customWidth="1"/>
    <col min="3074" max="3074" width="11.5703125" style="1" customWidth="1"/>
    <col min="3075" max="3082" width="10.5703125" style="1" customWidth="1"/>
    <col min="3083" max="3084" width="14.42578125" style="1" customWidth="1"/>
    <col min="3085" max="3085" width="13.42578125" style="1" customWidth="1"/>
    <col min="3086" max="3086" width="14.42578125" style="1" customWidth="1"/>
    <col min="3087" max="3087" width="9.5703125" style="1" customWidth="1"/>
    <col min="3088" max="3323" width="8.5703125" style="1"/>
    <col min="3324" max="3324" width="0" style="1" hidden="1" customWidth="1"/>
    <col min="3325" max="3325" width="52" style="1" customWidth="1"/>
    <col min="3326" max="3326" width="0" style="1" hidden="1" customWidth="1"/>
    <col min="3327" max="3329" width="10.5703125" style="1" customWidth="1"/>
    <col min="3330" max="3330" width="11.5703125" style="1" customWidth="1"/>
    <col min="3331" max="3338" width="10.5703125" style="1" customWidth="1"/>
    <col min="3339" max="3340" width="14.42578125" style="1" customWidth="1"/>
    <col min="3341" max="3341" width="13.42578125" style="1" customWidth="1"/>
    <col min="3342" max="3342" width="14.42578125" style="1" customWidth="1"/>
    <col min="3343" max="3343" width="9.5703125" style="1" customWidth="1"/>
    <col min="3344" max="3579" width="8.5703125" style="1"/>
    <col min="3580" max="3580" width="0" style="1" hidden="1" customWidth="1"/>
    <col min="3581" max="3581" width="52" style="1" customWidth="1"/>
    <col min="3582" max="3582" width="0" style="1" hidden="1" customWidth="1"/>
    <col min="3583" max="3585" width="10.5703125" style="1" customWidth="1"/>
    <col min="3586" max="3586" width="11.5703125" style="1" customWidth="1"/>
    <col min="3587" max="3594" width="10.5703125" style="1" customWidth="1"/>
    <col min="3595" max="3596" width="14.42578125" style="1" customWidth="1"/>
    <col min="3597" max="3597" width="13.42578125" style="1" customWidth="1"/>
    <col min="3598" max="3598" width="14.42578125" style="1" customWidth="1"/>
    <col min="3599" max="3599" width="9.5703125" style="1" customWidth="1"/>
    <col min="3600" max="3835" width="8.5703125" style="1"/>
    <col min="3836" max="3836" width="0" style="1" hidden="1" customWidth="1"/>
    <col min="3837" max="3837" width="52" style="1" customWidth="1"/>
    <col min="3838" max="3838" width="0" style="1" hidden="1" customWidth="1"/>
    <col min="3839" max="3841" width="10.5703125" style="1" customWidth="1"/>
    <col min="3842" max="3842" width="11.5703125" style="1" customWidth="1"/>
    <col min="3843" max="3850" width="10.5703125" style="1" customWidth="1"/>
    <col min="3851" max="3852" width="14.42578125" style="1" customWidth="1"/>
    <col min="3853" max="3853" width="13.42578125" style="1" customWidth="1"/>
    <col min="3854" max="3854" width="14.42578125" style="1" customWidth="1"/>
    <col min="3855" max="3855" width="9.5703125" style="1" customWidth="1"/>
    <col min="3856" max="4091" width="8.5703125" style="1"/>
    <col min="4092" max="4092" width="0" style="1" hidden="1" customWidth="1"/>
    <col min="4093" max="4093" width="52" style="1" customWidth="1"/>
    <col min="4094" max="4094" width="0" style="1" hidden="1" customWidth="1"/>
    <col min="4095" max="4097" width="10.5703125" style="1" customWidth="1"/>
    <col min="4098" max="4098" width="11.5703125" style="1" customWidth="1"/>
    <col min="4099" max="4106" width="10.5703125" style="1" customWidth="1"/>
    <col min="4107" max="4108" width="14.42578125" style="1" customWidth="1"/>
    <col min="4109" max="4109" width="13.42578125" style="1" customWidth="1"/>
    <col min="4110" max="4110" width="14.42578125" style="1" customWidth="1"/>
    <col min="4111" max="4111" width="9.5703125" style="1" customWidth="1"/>
    <col min="4112" max="4347" width="8.5703125" style="1"/>
    <col min="4348" max="4348" width="0" style="1" hidden="1" customWidth="1"/>
    <col min="4349" max="4349" width="52" style="1" customWidth="1"/>
    <col min="4350" max="4350" width="0" style="1" hidden="1" customWidth="1"/>
    <col min="4351" max="4353" width="10.5703125" style="1" customWidth="1"/>
    <col min="4354" max="4354" width="11.5703125" style="1" customWidth="1"/>
    <col min="4355" max="4362" width="10.5703125" style="1" customWidth="1"/>
    <col min="4363" max="4364" width="14.42578125" style="1" customWidth="1"/>
    <col min="4365" max="4365" width="13.42578125" style="1" customWidth="1"/>
    <col min="4366" max="4366" width="14.42578125" style="1" customWidth="1"/>
    <col min="4367" max="4367" width="9.5703125" style="1" customWidth="1"/>
    <col min="4368" max="4603" width="8.5703125" style="1"/>
    <col min="4604" max="4604" width="0" style="1" hidden="1" customWidth="1"/>
    <col min="4605" max="4605" width="52" style="1" customWidth="1"/>
    <col min="4606" max="4606" width="0" style="1" hidden="1" customWidth="1"/>
    <col min="4607" max="4609" width="10.5703125" style="1" customWidth="1"/>
    <col min="4610" max="4610" width="11.5703125" style="1" customWidth="1"/>
    <col min="4611" max="4618" width="10.5703125" style="1" customWidth="1"/>
    <col min="4619" max="4620" width="14.42578125" style="1" customWidth="1"/>
    <col min="4621" max="4621" width="13.42578125" style="1" customWidth="1"/>
    <col min="4622" max="4622" width="14.42578125" style="1" customWidth="1"/>
    <col min="4623" max="4623" width="9.5703125" style="1" customWidth="1"/>
    <col min="4624" max="4859" width="8.5703125" style="1"/>
    <col min="4860" max="4860" width="0" style="1" hidden="1" customWidth="1"/>
    <col min="4861" max="4861" width="52" style="1" customWidth="1"/>
    <col min="4862" max="4862" width="0" style="1" hidden="1" customWidth="1"/>
    <col min="4863" max="4865" width="10.5703125" style="1" customWidth="1"/>
    <col min="4866" max="4866" width="11.5703125" style="1" customWidth="1"/>
    <col min="4867" max="4874" width="10.5703125" style="1" customWidth="1"/>
    <col min="4875" max="4876" width="14.42578125" style="1" customWidth="1"/>
    <col min="4877" max="4877" width="13.42578125" style="1" customWidth="1"/>
    <col min="4878" max="4878" width="14.42578125" style="1" customWidth="1"/>
    <col min="4879" max="4879" width="9.5703125" style="1" customWidth="1"/>
    <col min="4880" max="5115" width="8.5703125" style="1"/>
    <col min="5116" max="5116" width="0" style="1" hidden="1" customWidth="1"/>
    <col min="5117" max="5117" width="52" style="1" customWidth="1"/>
    <col min="5118" max="5118" width="0" style="1" hidden="1" customWidth="1"/>
    <col min="5119" max="5121" width="10.5703125" style="1" customWidth="1"/>
    <col min="5122" max="5122" width="11.5703125" style="1" customWidth="1"/>
    <col min="5123" max="5130" width="10.5703125" style="1" customWidth="1"/>
    <col min="5131" max="5132" width="14.42578125" style="1" customWidth="1"/>
    <col min="5133" max="5133" width="13.42578125" style="1" customWidth="1"/>
    <col min="5134" max="5134" width="14.42578125" style="1" customWidth="1"/>
    <col min="5135" max="5135" width="9.5703125" style="1" customWidth="1"/>
    <col min="5136" max="5371" width="8.5703125" style="1"/>
    <col min="5372" max="5372" width="0" style="1" hidden="1" customWidth="1"/>
    <col min="5373" max="5373" width="52" style="1" customWidth="1"/>
    <col min="5374" max="5374" width="0" style="1" hidden="1" customWidth="1"/>
    <col min="5375" max="5377" width="10.5703125" style="1" customWidth="1"/>
    <col min="5378" max="5378" width="11.5703125" style="1" customWidth="1"/>
    <col min="5379" max="5386" width="10.5703125" style="1" customWidth="1"/>
    <col min="5387" max="5388" width="14.42578125" style="1" customWidth="1"/>
    <col min="5389" max="5389" width="13.42578125" style="1" customWidth="1"/>
    <col min="5390" max="5390" width="14.42578125" style="1" customWidth="1"/>
    <col min="5391" max="5391" width="9.5703125" style="1" customWidth="1"/>
    <col min="5392" max="5627" width="8.5703125" style="1"/>
    <col min="5628" max="5628" width="0" style="1" hidden="1" customWidth="1"/>
    <col min="5629" max="5629" width="52" style="1" customWidth="1"/>
    <col min="5630" max="5630" width="0" style="1" hidden="1" customWidth="1"/>
    <col min="5631" max="5633" width="10.5703125" style="1" customWidth="1"/>
    <col min="5634" max="5634" width="11.5703125" style="1" customWidth="1"/>
    <col min="5635" max="5642" width="10.5703125" style="1" customWidth="1"/>
    <col min="5643" max="5644" width="14.42578125" style="1" customWidth="1"/>
    <col min="5645" max="5645" width="13.42578125" style="1" customWidth="1"/>
    <col min="5646" max="5646" width="14.42578125" style="1" customWidth="1"/>
    <col min="5647" max="5647" width="9.5703125" style="1" customWidth="1"/>
    <col min="5648" max="5883" width="8.5703125" style="1"/>
    <col min="5884" max="5884" width="0" style="1" hidden="1" customWidth="1"/>
    <col min="5885" max="5885" width="52" style="1" customWidth="1"/>
    <col min="5886" max="5886" width="0" style="1" hidden="1" customWidth="1"/>
    <col min="5887" max="5889" width="10.5703125" style="1" customWidth="1"/>
    <col min="5890" max="5890" width="11.5703125" style="1" customWidth="1"/>
    <col min="5891" max="5898" width="10.5703125" style="1" customWidth="1"/>
    <col min="5899" max="5900" width="14.42578125" style="1" customWidth="1"/>
    <col min="5901" max="5901" width="13.42578125" style="1" customWidth="1"/>
    <col min="5902" max="5902" width="14.42578125" style="1" customWidth="1"/>
    <col min="5903" max="5903" width="9.5703125" style="1" customWidth="1"/>
    <col min="5904" max="6139" width="8.5703125" style="1"/>
    <col min="6140" max="6140" width="0" style="1" hidden="1" customWidth="1"/>
    <col min="6141" max="6141" width="52" style="1" customWidth="1"/>
    <col min="6142" max="6142" width="0" style="1" hidden="1" customWidth="1"/>
    <col min="6143" max="6145" width="10.5703125" style="1" customWidth="1"/>
    <col min="6146" max="6146" width="11.5703125" style="1" customWidth="1"/>
    <col min="6147" max="6154" width="10.5703125" style="1" customWidth="1"/>
    <col min="6155" max="6156" width="14.42578125" style="1" customWidth="1"/>
    <col min="6157" max="6157" width="13.42578125" style="1" customWidth="1"/>
    <col min="6158" max="6158" width="14.42578125" style="1" customWidth="1"/>
    <col min="6159" max="6159" width="9.5703125" style="1" customWidth="1"/>
    <col min="6160" max="6395" width="8.5703125" style="1"/>
    <col min="6396" max="6396" width="0" style="1" hidden="1" customWidth="1"/>
    <col min="6397" max="6397" width="52" style="1" customWidth="1"/>
    <col min="6398" max="6398" width="0" style="1" hidden="1" customWidth="1"/>
    <col min="6399" max="6401" width="10.5703125" style="1" customWidth="1"/>
    <col min="6402" max="6402" width="11.5703125" style="1" customWidth="1"/>
    <col min="6403" max="6410" width="10.5703125" style="1" customWidth="1"/>
    <col min="6411" max="6412" width="14.42578125" style="1" customWidth="1"/>
    <col min="6413" max="6413" width="13.42578125" style="1" customWidth="1"/>
    <col min="6414" max="6414" width="14.42578125" style="1" customWidth="1"/>
    <col min="6415" max="6415" width="9.5703125" style="1" customWidth="1"/>
    <col min="6416" max="6651" width="8.5703125" style="1"/>
    <col min="6652" max="6652" width="0" style="1" hidden="1" customWidth="1"/>
    <col min="6653" max="6653" width="52" style="1" customWidth="1"/>
    <col min="6654" max="6654" width="0" style="1" hidden="1" customWidth="1"/>
    <col min="6655" max="6657" width="10.5703125" style="1" customWidth="1"/>
    <col min="6658" max="6658" width="11.5703125" style="1" customWidth="1"/>
    <col min="6659" max="6666" width="10.5703125" style="1" customWidth="1"/>
    <col min="6667" max="6668" width="14.42578125" style="1" customWidth="1"/>
    <col min="6669" max="6669" width="13.42578125" style="1" customWidth="1"/>
    <col min="6670" max="6670" width="14.42578125" style="1" customWidth="1"/>
    <col min="6671" max="6671" width="9.5703125" style="1" customWidth="1"/>
    <col min="6672" max="6907" width="8.5703125" style="1"/>
    <col min="6908" max="6908" width="0" style="1" hidden="1" customWidth="1"/>
    <col min="6909" max="6909" width="52" style="1" customWidth="1"/>
    <col min="6910" max="6910" width="0" style="1" hidden="1" customWidth="1"/>
    <col min="6911" max="6913" width="10.5703125" style="1" customWidth="1"/>
    <col min="6914" max="6914" width="11.5703125" style="1" customWidth="1"/>
    <col min="6915" max="6922" width="10.5703125" style="1" customWidth="1"/>
    <col min="6923" max="6924" width="14.42578125" style="1" customWidth="1"/>
    <col min="6925" max="6925" width="13.42578125" style="1" customWidth="1"/>
    <col min="6926" max="6926" width="14.42578125" style="1" customWidth="1"/>
    <col min="6927" max="6927" width="9.5703125" style="1" customWidth="1"/>
    <col min="6928" max="7163" width="8.5703125" style="1"/>
    <col min="7164" max="7164" width="0" style="1" hidden="1" customWidth="1"/>
    <col min="7165" max="7165" width="52" style="1" customWidth="1"/>
    <col min="7166" max="7166" width="0" style="1" hidden="1" customWidth="1"/>
    <col min="7167" max="7169" width="10.5703125" style="1" customWidth="1"/>
    <col min="7170" max="7170" width="11.5703125" style="1" customWidth="1"/>
    <col min="7171" max="7178" width="10.5703125" style="1" customWidth="1"/>
    <col min="7179" max="7180" width="14.42578125" style="1" customWidth="1"/>
    <col min="7181" max="7181" width="13.42578125" style="1" customWidth="1"/>
    <col min="7182" max="7182" width="14.42578125" style="1" customWidth="1"/>
    <col min="7183" max="7183" width="9.5703125" style="1" customWidth="1"/>
    <col min="7184" max="7419" width="8.5703125" style="1"/>
    <col min="7420" max="7420" width="0" style="1" hidden="1" customWidth="1"/>
    <col min="7421" max="7421" width="52" style="1" customWidth="1"/>
    <col min="7422" max="7422" width="0" style="1" hidden="1" customWidth="1"/>
    <col min="7423" max="7425" width="10.5703125" style="1" customWidth="1"/>
    <col min="7426" max="7426" width="11.5703125" style="1" customWidth="1"/>
    <col min="7427" max="7434" width="10.5703125" style="1" customWidth="1"/>
    <col min="7435" max="7436" width="14.42578125" style="1" customWidth="1"/>
    <col min="7437" max="7437" width="13.42578125" style="1" customWidth="1"/>
    <col min="7438" max="7438" width="14.42578125" style="1" customWidth="1"/>
    <col min="7439" max="7439" width="9.5703125" style="1" customWidth="1"/>
    <col min="7440" max="7675" width="8.5703125" style="1"/>
    <col min="7676" max="7676" width="0" style="1" hidden="1" customWidth="1"/>
    <col min="7677" max="7677" width="52" style="1" customWidth="1"/>
    <col min="7678" max="7678" width="0" style="1" hidden="1" customWidth="1"/>
    <col min="7679" max="7681" width="10.5703125" style="1" customWidth="1"/>
    <col min="7682" max="7682" width="11.5703125" style="1" customWidth="1"/>
    <col min="7683" max="7690" width="10.5703125" style="1" customWidth="1"/>
    <col min="7691" max="7692" width="14.42578125" style="1" customWidth="1"/>
    <col min="7693" max="7693" width="13.42578125" style="1" customWidth="1"/>
    <col min="7694" max="7694" width="14.42578125" style="1" customWidth="1"/>
    <col min="7695" max="7695" width="9.5703125" style="1" customWidth="1"/>
    <col min="7696" max="7931" width="8.5703125" style="1"/>
    <col min="7932" max="7932" width="0" style="1" hidden="1" customWidth="1"/>
    <col min="7933" max="7933" width="52" style="1" customWidth="1"/>
    <col min="7934" max="7934" width="0" style="1" hidden="1" customWidth="1"/>
    <col min="7935" max="7937" width="10.5703125" style="1" customWidth="1"/>
    <col min="7938" max="7938" width="11.5703125" style="1" customWidth="1"/>
    <col min="7939" max="7946" width="10.5703125" style="1" customWidth="1"/>
    <col min="7947" max="7948" width="14.42578125" style="1" customWidth="1"/>
    <col min="7949" max="7949" width="13.42578125" style="1" customWidth="1"/>
    <col min="7950" max="7950" width="14.42578125" style="1" customWidth="1"/>
    <col min="7951" max="7951" width="9.5703125" style="1" customWidth="1"/>
    <col min="7952" max="8187" width="8.5703125" style="1"/>
    <col min="8188" max="8188" width="0" style="1" hidden="1" customWidth="1"/>
    <col min="8189" max="8189" width="52" style="1" customWidth="1"/>
    <col min="8190" max="8190" width="0" style="1" hidden="1" customWidth="1"/>
    <col min="8191" max="8193" width="10.5703125" style="1" customWidth="1"/>
    <col min="8194" max="8194" width="11.5703125" style="1" customWidth="1"/>
    <col min="8195" max="8202" width="10.5703125" style="1" customWidth="1"/>
    <col min="8203" max="8204" width="14.42578125" style="1" customWidth="1"/>
    <col min="8205" max="8205" width="13.42578125" style="1" customWidth="1"/>
    <col min="8206" max="8206" width="14.42578125" style="1" customWidth="1"/>
    <col min="8207" max="8207" width="9.5703125" style="1" customWidth="1"/>
    <col min="8208" max="8443" width="8.5703125" style="1"/>
    <col min="8444" max="8444" width="0" style="1" hidden="1" customWidth="1"/>
    <col min="8445" max="8445" width="52" style="1" customWidth="1"/>
    <col min="8446" max="8446" width="0" style="1" hidden="1" customWidth="1"/>
    <col min="8447" max="8449" width="10.5703125" style="1" customWidth="1"/>
    <col min="8450" max="8450" width="11.5703125" style="1" customWidth="1"/>
    <col min="8451" max="8458" width="10.5703125" style="1" customWidth="1"/>
    <col min="8459" max="8460" width="14.42578125" style="1" customWidth="1"/>
    <col min="8461" max="8461" width="13.42578125" style="1" customWidth="1"/>
    <col min="8462" max="8462" width="14.42578125" style="1" customWidth="1"/>
    <col min="8463" max="8463" width="9.5703125" style="1" customWidth="1"/>
    <col min="8464" max="8699" width="8.5703125" style="1"/>
    <col min="8700" max="8700" width="0" style="1" hidden="1" customWidth="1"/>
    <col min="8701" max="8701" width="52" style="1" customWidth="1"/>
    <col min="8702" max="8702" width="0" style="1" hidden="1" customWidth="1"/>
    <col min="8703" max="8705" width="10.5703125" style="1" customWidth="1"/>
    <col min="8706" max="8706" width="11.5703125" style="1" customWidth="1"/>
    <col min="8707" max="8714" width="10.5703125" style="1" customWidth="1"/>
    <col min="8715" max="8716" width="14.42578125" style="1" customWidth="1"/>
    <col min="8717" max="8717" width="13.42578125" style="1" customWidth="1"/>
    <col min="8718" max="8718" width="14.42578125" style="1" customWidth="1"/>
    <col min="8719" max="8719" width="9.5703125" style="1" customWidth="1"/>
    <col min="8720" max="8955" width="8.5703125" style="1"/>
    <col min="8956" max="8956" width="0" style="1" hidden="1" customWidth="1"/>
    <col min="8957" max="8957" width="52" style="1" customWidth="1"/>
    <col min="8958" max="8958" width="0" style="1" hidden="1" customWidth="1"/>
    <col min="8959" max="8961" width="10.5703125" style="1" customWidth="1"/>
    <col min="8962" max="8962" width="11.5703125" style="1" customWidth="1"/>
    <col min="8963" max="8970" width="10.5703125" style="1" customWidth="1"/>
    <col min="8971" max="8972" width="14.42578125" style="1" customWidth="1"/>
    <col min="8973" max="8973" width="13.42578125" style="1" customWidth="1"/>
    <col min="8974" max="8974" width="14.42578125" style="1" customWidth="1"/>
    <col min="8975" max="8975" width="9.5703125" style="1" customWidth="1"/>
    <col min="8976" max="9211" width="8.5703125" style="1"/>
    <col min="9212" max="9212" width="0" style="1" hidden="1" customWidth="1"/>
    <col min="9213" max="9213" width="52" style="1" customWidth="1"/>
    <col min="9214" max="9214" width="0" style="1" hidden="1" customWidth="1"/>
    <col min="9215" max="9217" width="10.5703125" style="1" customWidth="1"/>
    <col min="9218" max="9218" width="11.5703125" style="1" customWidth="1"/>
    <col min="9219" max="9226" width="10.5703125" style="1" customWidth="1"/>
    <col min="9227" max="9228" width="14.42578125" style="1" customWidth="1"/>
    <col min="9229" max="9229" width="13.42578125" style="1" customWidth="1"/>
    <col min="9230" max="9230" width="14.42578125" style="1" customWidth="1"/>
    <col min="9231" max="9231" width="9.5703125" style="1" customWidth="1"/>
    <col min="9232" max="9467" width="8.5703125" style="1"/>
    <col min="9468" max="9468" width="0" style="1" hidden="1" customWidth="1"/>
    <col min="9469" max="9469" width="52" style="1" customWidth="1"/>
    <col min="9470" max="9470" width="0" style="1" hidden="1" customWidth="1"/>
    <col min="9471" max="9473" width="10.5703125" style="1" customWidth="1"/>
    <col min="9474" max="9474" width="11.5703125" style="1" customWidth="1"/>
    <col min="9475" max="9482" width="10.5703125" style="1" customWidth="1"/>
    <col min="9483" max="9484" width="14.42578125" style="1" customWidth="1"/>
    <col min="9485" max="9485" width="13.42578125" style="1" customWidth="1"/>
    <col min="9486" max="9486" width="14.42578125" style="1" customWidth="1"/>
    <col min="9487" max="9487" width="9.5703125" style="1" customWidth="1"/>
    <col min="9488" max="9723" width="8.5703125" style="1"/>
    <col min="9724" max="9724" width="0" style="1" hidden="1" customWidth="1"/>
    <col min="9725" max="9725" width="52" style="1" customWidth="1"/>
    <col min="9726" max="9726" width="0" style="1" hidden="1" customWidth="1"/>
    <col min="9727" max="9729" width="10.5703125" style="1" customWidth="1"/>
    <col min="9730" max="9730" width="11.5703125" style="1" customWidth="1"/>
    <col min="9731" max="9738" width="10.5703125" style="1" customWidth="1"/>
    <col min="9739" max="9740" width="14.42578125" style="1" customWidth="1"/>
    <col min="9741" max="9741" width="13.42578125" style="1" customWidth="1"/>
    <col min="9742" max="9742" width="14.42578125" style="1" customWidth="1"/>
    <col min="9743" max="9743" width="9.5703125" style="1" customWidth="1"/>
    <col min="9744" max="9979" width="8.5703125" style="1"/>
    <col min="9980" max="9980" width="0" style="1" hidden="1" customWidth="1"/>
    <col min="9981" max="9981" width="52" style="1" customWidth="1"/>
    <col min="9982" max="9982" width="0" style="1" hidden="1" customWidth="1"/>
    <col min="9983" max="9985" width="10.5703125" style="1" customWidth="1"/>
    <col min="9986" max="9986" width="11.5703125" style="1" customWidth="1"/>
    <col min="9987" max="9994" width="10.5703125" style="1" customWidth="1"/>
    <col min="9995" max="9996" width="14.42578125" style="1" customWidth="1"/>
    <col min="9997" max="9997" width="13.42578125" style="1" customWidth="1"/>
    <col min="9998" max="9998" width="14.42578125" style="1" customWidth="1"/>
    <col min="9999" max="9999" width="9.5703125" style="1" customWidth="1"/>
    <col min="10000" max="10235" width="8.5703125" style="1"/>
    <col min="10236" max="10236" width="0" style="1" hidden="1" customWidth="1"/>
    <col min="10237" max="10237" width="52" style="1" customWidth="1"/>
    <col min="10238" max="10238" width="0" style="1" hidden="1" customWidth="1"/>
    <col min="10239" max="10241" width="10.5703125" style="1" customWidth="1"/>
    <col min="10242" max="10242" width="11.5703125" style="1" customWidth="1"/>
    <col min="10243" max="10250" width="10.5703125" style="1" customWidth="1"/>
    <col min="10251" max="10252" width="14.42578125" style="1" customWidth="1"/>
    <col min="10253" max="10253" width="13.42578125" style="1" customWidth="1"/>
    <col min="10254" max="10254" width="14.42578125" style="1" customWidth="1"/>
    <col min="10255" max="10255" width="9.5703125" style="1" customWidth="1"/>
    <col min="10256" max="10491" width="8.5703125" style="1"/>
    <col min="10492" max="10492" width="0" style="1" hidden="1" customWidth="1"/>
    <col min="10493" max="10493" width="52" style="1" customWidth="1"/>
    <col min="10494" max="10494" width="0" style="1" hidden="1" customWidth="1"/>
    <col min="10495" max="10497" width="10.5703125" style="1" customWidth="1"/>
    <col min="10498" max="10498" width="11.5703125" style="1" customWidth="1"/>
    <col min="10499" max="10506" width="10.5703125" style="1" customWidth="1"/>
    <col min="10507" max="10508" width="14.42578125" style="1" customWidth="1"/>
    <col min="10509" max="10509" width="13.42578125" style="1" customWidth="1"/>
    <col min="10510" max="10510" width="14.42578125" style="1" customWidth="1"/>
    <col min="10511" max="10511" width="9.5703125" style="1" customWidth="1"/>
    <col min="10512" max="10747" width="8.5703125" style="1"/>
    <col min="10748" max="10748" width="0" style="1" hidden="1" customWidth="1"/>
    <col min="10749" max="10749" width="52" style="1" customWidth="1"/>
    <col min="10750" max="10750" width="0" style="1" hidden="1" customWidth="1"/>
    <col min="10751" max="10753" width="10.5703125" style="1" customWidth="1"/>
    <col min="10754" max="10754" width="11.5703125" style="1" customWidth="1"/>
    <col min="10755" max="10762" width="10.5703125" style="1" customWidth="1"/>
    <col min="10763" max="10764" width="14.42578125" style="1" customWidth="1"/>
    <col min="10765" max="10765" width="13.42578125" style="1" customWidth="1"/>
    <col min="10766" max="10766" width="14.42578125" style="1" customWidth="1"/>
    <col min="10767" max="10767" width="9.5703125" style="1" customWidth="1"/>
    <col min="10768" max="11003" width="8.5703125" style="1"/>
    <col min="11004" max="11004" width="0" style="1" hidden="1" customWidth="1"/>
    <col min="11005" max="11005" width="52" style="1" customWidth="1"/>
    <col min="11006" max="11006" width="0" style="1" hidden="1" customWidth="1"/>
    <col min="11007" max="11009" width="10.5703125" style="1" customWidth="1"/>
    <col min="11010" max="11010" width="11.5703125" style="1" customWidth="1"/>
    <col min="11011" max="11018" width="10.5703125" style="1" customWidth="1"/>
    <col min="11019" max="11020" width="14.42578125" style="1" customWidth="1"/>
    <col min="11021" max="11021" width="13.42578125" style="1" customWidth="1"/>
    <col min="11022" max="11022" width="14.42578125" style="1" customWidth="1"/>
    <col min="11023" max="11023" width="9.5703125" style="1" customWidth="1"/>
    <col min="11024" max="11259" width="8.5703125" style="1"/>
    <col min="11260" max="11260" width="0" style="1" hidden="1" customWidth="1"/>
    <col min="11261" max="11261" width="52" style="1" customWidth="1"/>
    <col min="11262" max="11262" width="0" style="1" hidden="1" customWidth="1"/>
    <col min="11263" max="11265" width="10.5703125" style="1" customWidth="1"/>
    <col min="11266" max="11266" width="11.5703125" style="1" customWidth="1"/>
    <col min="11267" max="11274" width="10.5703125" style="1" customWidth="1"/>
    <col min="11275" max="11276" width="14.42578125" style="1" customWidth="1"/>
    <col min="11277" max="11277" width="13.42578125" style="1" customWidth="1"/>
    <col min="11278" max="11278" width="14.42578125" style="1" customWidth="1"/>
    <col min="11279" max="11279" width="9.5703125" style="1" customWidth="1"/>
    <col min="11280" max="11515" width="8.5703125" style="1"/>
    <col min="11516" max="11516" width="0" style="1" hidden="1" customWidth="1"/>
    <col min="11517" max="11517" width="52" style="1" customWidth="1"/>
    <col min="11518" max="11518" width="0" style="1" hidden="1" customWidth="1"/>
    <col min="11519" max="11521" width="10.5703125" style="1" customWidth="1"/>
    <col min="11522" max="11522" width="11.5703125" style="1" customWidth="1"/>
    <col min="11523" max="11530" width="10.5703125" style="1" customWidth="1"/>
    <col min="11531" max="11532" width="14.42578125" style="1" customWidth="1"/>
    <col min="11533" max="11533" width="13.42578125" style="1" customWidth="1"/>
    <col min="11534" max="11534" width="14.42578125" style="1" customWidth="1"/>
    <col min="11535" max="11535" width="9.5703125" style="1" customWidth="1"/>
    <col min="11536" max="11771" width="8.5703125" style="1"/>
    <col min="11772" max="11772" width="0" style="1" hidden="1" customWidth="1"/>
    <col min="11773" max="11773" width="52" style="1" customWidth="1"/>
    <col min="11774" max="11774" width="0" style="1" hidden="1" customWidth="1"/>
    <col min="11775" max="11777" width="10.5703125" style="1" customWidth="1"/>
    <col min="11778" max="11778" width="11.5703125" style="1" customWidth="1"/>
    <col min="11779" max="11786" width="10.5703125" style="1" customWidth="1"/>
    <col min="11787" max="11788" width="14.42578125" style="1" customWidth="1"/>
    <col min="11789" max="11789" width="13.42578125" style="1" customWidth="1"/>
    <col min="11790" max="11790" width="14.42578125" style="1" customWidth="1"/>
    <col min="11791" max="11791" width="9.5703125" style="1" customWidth="1"/>
    <col min="11792" max="12027" width="8.5703125" style="1"/>
    <col min="12028" max="12028" width="0" style="1" hidden="1" customWidth="1"/>
    <col min="12029" max="12029" width="52" style="1" customWidth="1"/>
    <col min="12030" max="12030" width="0" style="1" hidden="1" customWidth="1"/>
    <col min="12031" max="12033" width="10.5703125" style="1" customWidth="1"/>
    <col min="12034" max="12034" width="11.5703125" style="1" customWidth="1"/>
    <col min="12035" max="12042" width="10.5703125" style="1" customWidth="1"/>
    <col min="12043" max="12044" width="14.42578125" style="1" customWidth="1"/>
    <col min="12045" max="12045" width="13.42578125" style="1" customWidth="1"/>
    <col min="12046" max="12046" width="14.42578125" style="1" customWidth="1"/>
    <col min="12047" max="12047" width="9.5703125" style="1" customWidth="1"/>
    <col min="12048" max="12283" width="8.5703125" style="1"/>
    <col min="12284" max="12284" width="0" style="1" hidden="1" customWidth="1"/>
    <col min="12285" max="12285" width="52" style="1" customWidth="1"/>
    <col min="12286" max="12286" width="0" style="1" hidden="1" customWidth="1"/>
    <col min="12287" max="12289" width="10.5703125" style="1" customWidth="1"/>
    <col min="12290" max="12290" width="11.5703125" style="1" customWidth="1"/>
    <col min="12291" max="12298" width="10.5703125" style="1" customWidth="1"/>
    <col min="12299" max="12300" width="14.42578125" style="1" customWidth="1"/>
    <col min="12301" max="12301" width="13.42578125" style="1" customWidth="1"/>
    <col min="12302" max="12302" width="14.42578125" style="1" customWidth="1"/>
    <col min="12303" max="12303" width="9.5703125" style="1" customWidth="1"/>
    <col min="12304" max="12539" width="8.5703125" style="1"/>
    <col min="12540" max="12540" width="0" style="1" hidden="1" customWidth="1"/>
    <col min="12541" max="12541" width="52" style="1" customWidth="1"/>
    <col min="12542" max="12542" width="0" style="1" hidden="1" customWidth="1"/>
    <col min="12543" max="12545" width="10.5703125" style="1" customWidth="1"/>
    <col min="12546" max="12546" width="11.5703125" style="1" customWidth="1"/>
    <col min="12547" max="12554" width="10.5703125" style="1" customWidth="1"/>
    <col min="12555" max="12556" width="14.42578125" style="1" customWidth="1"/>
    <col min="12557" max="12557" width="13.42578125" style="1" customWidth="1"/>
    <col min="12558" max="12558" width="14.42578125" style="1" customWidth="1"/>
    <col min="12559" max="12559" width="9.5703125" style="1" customWidth="1"/>
    <col min="12560" max="12795" width="8.5703125" style="1"/>
    <col min="12796" max="12796" width="0" style="1" hidden="1" customWidth="1"/>
    <col min="12797" max="12797" width="52" style="1" customWidth="1"/>
    <col min="12798" max="12798" width="0" style="1" hidden="1" customWidth="1"/>
    <col min="12799" max="12801" width="10.5703125" style="1" customWidth="1"/>
    <col min="12802" max="12802" width="11.5703125" style="1" customWidth="1"/>
    <col min="12803" max="12810" width="10.5703125" style="1" customWidth="1"/>
    <col min="12811" max="12812" width="14.42578125" style="1" customWidth="1"/>
    <col min="12813" max="12813" width="13.42578125" style="1" customWidth="1"/>
    <col min="12814" max="12814" width="14.42578125" style="1" customWidth="1"/>
    <col min="12815" max="12815" width="9.5703125" style="1" customWidth="1"/>
    <col min="12816" max="13051" width="8.5703125" style="1"/>
    <col min="13052" max="13052" width="0" style="1" hidden="1" customWidth="1"/>
    <col min="13053" max="13053" width="52" style="1" customWidth="1"/>
    <col min="13054" max="13054" width="0" style="1" hidden="1" customWidth="1"/>
    <col min="13055" max="13057" width="10.5703125" style="1" customWidth="1"/>
    <col min="13058" max="13058" width="11.5703125" style="1" customWidth="1"/>
    <col min="13059" max="13066" width="10.5703125" style="1" customWidth="1"/>
    <col min="13067" max="13068" width="14.42578125" style="1" customWidth="1"/>
    <col min="13069" max="13069" width="13.42578125" style="1" customWidth="1"/>
    <col min="13070" max="13070" width="14.42578125" style="1" customWidth="1"/>
    <col min="13071" max="13071" width="9.5703125" style="1" customWidth="1"/>
    <col min="13072" max="13307" width="8.5703125" style="1"/>
    <col min="13308" max="13308" width="0" style="1" hidden="1" customWidth="1"/>
    <col min="13309" max="13309" width="52" style="1" customWidth="1"/>
    <col min="13310" max="13310" width="0" style="1" hidden="1" customWidth="1"/>
    <col min="13311" max="13313" width="10.5703125" style="1" customWidth="1"/>
    <col min="13314" max="13314" width="11.5703125" style="1" customWidth="1"/>
    <col min="13315" max="13322" width="10.5703125" style="1" customWidth="1"/>
    <col min="13323" max="13324" width="14.42578125" style="1" customWidth="1"/>
    <col min="13325" max="13325" width="13.42578125" style="1" customWidth="1"/>
    <col min="13326" max="13326" width="14.42578125" style="1" customWidth="1"/>
    <col min="13327" max="13327" width="9.5703125" style="1" customWidth="1"/>
    <col min="13328" max="13563" width="8.5703125" style="1"/>
    <col min="13564" max="13564" width="0" style="1" hidden="1" customWidth="1"/>
    <col min="13565" max="13565" width="52" style="1" customWidth="1"/>
    <col min="13566" max="13566" width="0" style="1" hidden="1" customWidth="1"/>
    <col min="13567" max="13569" width="10.5703125" style="1" customWidth="1"/>
    <col min="13570" max="13570" width="11.5703125" style="1" customWidth="1"/>
    <col min="13571" max="13578" width="10.5703125" style="1" customWidth="1"/>
    <col min="13579" max="13580" width="14.42578125" style="1" customWidth="1"/>
    <col min="13581" max="13581" width="13.42578125" style="1" customWidth="1"/>
    <col min="13582" max="13582" width="14.42578125" style="1" customWidth="1"/>
    <col min="13583" max="13583" width="9.5703125" style="1" customWidth="1"/>
    <col min="13584" max="13819" width="8.5703125" style="1"/>
    <col min="13820" max="13820" width="0" style="1" hidden="1" customWidth="1"/>
    <col min="13821" max="13821" width="52" style="1" customWidth="1"/>
    <col min="13822" max="13822" width="0" style="1" hidden="1" customWidth="1"/>
    <col min="13823" max="13825" width="10.5703125" style="1" customWidth="1"/>
    <col min="13826" max="13826" width="11.5703125" style="1" customWidth="1"/>
    <col min="13827" max="13834" width="10.5703125" style="1" customWidth="1"/>
    <col min="13835" max="13836" width="14.42578125" style="1" customWidth="1"/>
    <col min="13837" max="13837" width="13.42578125" style="1" customWidth="1"/>
    <col min="13838" max="13838" width="14.42578125" style="1" customWidth="1"/>
    <col min="13839" max="13839" width="9.5703125" style="1" customWidth="1"/>
    <col min="13840" max="14075" width="8.5703125" style="1"/>
    <col min="14076" max="14076" width="0" style="1" hidden="1" customWidth="1"/>
    <col min="14077" max="14077" width="52" style="1" customWidth="1"/>
    <col min="14078" max="14078" width="0" style="1" hidden="1" customWidth="1"/>
    <col min="14079" max="14081" width="10.5703125" style="1" customWidth="1"/>
    <col min="14082" max="14082" width="11.5703125" style="1" customWidth="1"/>
    <col min="14083" max="14090" width="10.5703125" style="1" customWidth="1"/>
    <col min="14091" max="14092" width="14.42578125" style="1" customWidth="1"/>
    <col min="14093" max="14093" width="13.42578125" style="1" customWidth="1"/>
    <col min="14094" max="14094" width="14.42578125" style="1" customWidth="1"/>
    <col min="14095" max="14095" width="9.5703125" style="1" customWidth="1"/>
    <col min="14096" max="14331" width="8.5703125" style="1"/>
    <col min="14332" max="14332" width="0" style="1" hidden="1" customWidth="1"/>
    <col min="14333" max="14333" width="52" style="1" customWidth="1"/>
    <col min="14334" max="14334" width="0" style="1" hidden="1" customWidth="1"/>
    <col min="14335" max="14337" width="10.5703125" style="1" customWidth="1"/>
    <col min="14338" max="14338" width="11.5703125" style="1" customWidth="1"/>
    <col min="14339" max="14346" width="10.5703125" style="1" customWidth="1"/>
    <col min="14347" max="14348" width="14.42578125" style="1" customWidth="1"/>
    <col min="14349" max="14349" width="13.42578125" style="1" customWidth="1"/>
    <col min="14350" max="14350" width="14.42578125" style="1" customWidth="1"/>
    <col min="14351" max="14351" width="9.5703125" style="1" customWidth="1"/>
    <col min="14352" max="14587" width="8.5703125" style="1"/>
    <col min="14588" max="14588" width="0" style="1" hidden="1" customWidth="1"/>
    <col min="14589" max="14589" width="52" style="1" customWidth="1"/>
    <col min="14590" max="14590" width="0" style="1" hidden="1" customWidth="1"/>
    <col min="14591" max="14593" width="10.5703125" style="1" customWidth="1"/>
    <col min="14594" max="14594" width="11.5703125" style="1" customWidth="1"/>
    <col min="14595" max="14602" width="10.5703125" style="1" customWidth="1"/>
    <col min="14603" max="14604" width="14.42578125" style="1" customWidth="1"/>
    <col min="14605" max="14605" width="13.42578125" style="1" customWidth="1"/>
    <col min="14606" max="14606" width="14.42578125" style="1" customWidth="1"/>
    <col min="14607" max="14607" width="9.5703125" style="1" customWidth="1"/>
    <col min="14608" max="14843" width="8.5703125" style="1"/>
    <col min="14844" max="14844" width="0" style="1" hidden="1" customWidth="1"/>
    <col min="14845" max="14845" width="52" style="1" customWidth="1"/>
    <col min="14846" max="14846" width="0" style="1" hidden="1" customWidth="1"/>
    <col min="14847" max="14849" width="10.5703125" style="1" customWidth="1"/>
    <col min="14850" max="14850" width="11.5703125" style="1" customWidth="1"/>
    <col min="14851" max="14858" width="10.5703125" style="1" customWidth="1"/>
    <col min="14859" max="14860" width="14.42578125" style="1" customWidth="1"/>
    <col min="14861" max="14861" width="13.42578125" style="1" customWidth="1"/>
    <col min="14862" max="14862" width="14.42578125" style="1" customWidth="1"/>
    <col min="14863" max="14863" width="9.5703125" style="1" customWidth="1"/>
    <col min="14864" max="15099" width="8.5703125" style="1"/>
    <col min="15100" max="15100" width="0" style="1" hidden="1" customWidth="1"/>
    <col min="15101" max="15101" width="52" style="1" customWidth="1"/>
    <col min="15102" max="15102" width="0" style="1" hidden="1" customWidth="1"/>
    <col min="15103" max="15105" width="10.5703125" style="1" customWidth="1"/>
    <col min="15106" max="15106" width="11.5703125" style="1" customWidth="1"/>
    <col min="15107" max="15114" width="10.5703125" style="1" customWidth="1"/>
    <col min="15115" max="15116" width="14.42578125" style="1" customWidth="1"/>
    <col min="15117" max="15117" width="13.42578125" style="1" customWidth="1"/>
    <col min="15118" max="15118" width="14.42578125" style="1" customWidth="1"/>
    <col min="15119" max="15119" width="9.5703125" style="1" customWidth="1"/>
    <col min="15120" max="15355" width="8.5703125" style="1"/>
    <col min="15356" max="15356" width="0" style="1" hidden="1" customWidth="1"/>
    <col min="15357" max="15357" width="52" style="1" customWidth="1"/>
    <col min="15358" max="15358" width="0" style="1" hidden="1" customWidth="1"/>
    <col min="15359" max="15361" width="10.5703125" style="1" customWidth="1"/>
    <col min="15362" max="15362" width="11.5703125" style="1" customWidth="1"/>
    <col min="15363" max="15370" width="10.5703125" style="1" customWidth="1"/>
    <col min="15371" max="15372" width="14.42578125" style="1" customWidth="1"/>
    <col min="15373" max="15373" width="13.42578125" style="1" customWidth="1"/>
    <col min="15374" max="15374" width="14.42578125" style="1" customWidth="1"/>
    <col min="15375" max="15375" width="9.5703125" style="1" customWidth="1"/>
    <col min="15376" max="15611" width="8.5703125" style="1"/>
    <col min="15612" max="15612" width="0" style="1" hidden="1" customWidth="1"/>
    <col min="15613" max="15613" width="52" style="1" customWidth="1"/>
    <col min="15614" max="15614" width="0" style="1" hidden="1" customWidth="1"/>
    <col min="15615" max="15617" width="10.5703125" style="1" customWidth="1"/>
    <col min="15618" max="15618" width="11.5703125" style="1" customWidth="1"/>
    <col min="15619" max="15626" width="10.5703125" style="1" customWidth="1"/>
    <col min="15627" max="15628" width="14.42578125" style="1" customWidth="1"/>
    <col min="15629" max="15629" width="13.42578125" style="1" customWidth="1"/>
    <col min="15630" max="15630" width="14.42578125" style="1" customWidth="1"/>
    <col min="15631" max="15631" width="9.5703125" style="1" customWidth="1"/>
    <col min="15632" max="15867" width="8.5703125" style="1"/>
    <col min="15868" max="15868" width="0" style="1" hidden="1" customWidth="1"/>
    <col min="15869" max="15869" width="52" style="1" customWidth="1"/>
    <col min="15870" max="15870" width="0" style="1" hidden="1" customWidth="1"/>
    <col min="15871" max="15873" width="10.5703125" style="1" customWidth="1"/>
    <col min="15874" max="15874" width="11.5703125" style="1" customWidth="1"/>
    <col min="15875" max="15882" width="10.5703125" style="1" customWidth="1"/>
    <col min="15883" max="15884" width="14.42578125" style="1" customWidth="1"/>
    <col min="15885" max="15885" width="13.42578125" style="1" customWidth="1"/>
    <col min="15886" max="15886" width="14.42578125" style="1" customWidth="1"/>
    <col min="15887" max="15887" width="9.5703125" style="1" customWidth="1"/>
    <col min="15888" max="16123" width="8.5703125" style="1"/>
    <col min="16124" max="16124" width="0" style="1" hidden="1" customWidth="1"/>
    <col min="16125" max="16125" width="52" style="1" customWidth="1"/>
    <col min="16126" max="16126" width="0" style="1" hidden="1" customWidth="1"/>
    <col min="16127" max="16129" width="10.5703125" style="1" customWidth="1"/>
    <col min="16130" max="16130" width="11.5703125" style="1" customWidth="1"/>
    <col min="16131" max="16138" width="10.5703125" style="1" customWidth="1"/>
    <col min="16139" max="16140" width="14.42578125" style="1" customWidth="1"/>
    <col min="16141" max="16141" width="13.42578125" style="1" customWidth="1"/>
    <col min="16142" max="16142" width="14.42578125" style="1" customWidth="1"/>
    <col min="16143" max="16143" width="9.5703125" style="1" customWidth="1"/>
    <col min="16144" max="16378" width="8.5703125" style="1"/>
    <col min="16379" max="16384" width="9.42578125" style="1" customWidth="1"/>
  </cols>
  <sheetData>
    <row r="1" spans="1:20" s="153" customFormat="1" ht="18">
      <c r="B1" s="154"/>
      <c r="C1" s="155"/>
      <c r="D1" s="155"/>
      <c r="E1" s="155"/>
      <c r="F1" s="155"/>
      <c r="G1" s="155"/>
      <c r="H1" s="155"/>
      <c r="I1" s="156"/>
      <c r="J1" s="155"/>
      <c r="K1" s="155"/>
      <c r="L1" s="155"/>
      <c r="M1" s="155"/>
      <c r="N1" s="155"/>
      <c r="O1" s="155"/>
    </row>
    <row r="2" spans="1:20" s="3" customFormat="1" ht="5.25" customHeight="1">
      <c r="C2" s="222"/>
      <c r="D2" s="222"/>
      <c r="E2" s="222"/>
      <c r="F2" s="222"/>
      <c r="G2" s="222"/>
      <c r="H2" s="222"/>
      <c r="I2" s="222"/>
      <c r="J2" s="222"/>
      <c r="K2" s="222"/>
      <c r="L2" s="222"/>
      <c r="M2" s="222"/>
      <c r="N2" s="222"/>
      <c r="O2" s="222"/>
    </row>
    <row r="3" spans="1:20" ht="5.0999999999999996" hidden="1" customHeight="1">
      <c r="B3" s="4"/>
      <c r="C3" s="130"/>
      <c r="D3" s="130"/>
      <c r="E3" s="130"/>
      <c r="F3" s="130"/>
      <c r="G3" s="130"/>
      <c r="H3" s="130"/>
      <c r="I3" s="130"/>
      <c r="J3" s="130"/>
      <c r="K3" s="130"/>
      <c r="L3" s="130"/>
      <c r="M3" s="130"/>
      <c r="N3" s="222"/>
      <c r="O3" s="222"/>
    </row>
    <row r="4" spans="1:20" s="5" customFormat="1" ht="5.0999999999999996" hidden="1" customHeight="1">
      <c r="A4" s="3"/>
      <c r="B4" s="8"/>
      <c r="C4" s="231"/>
      <c r="D4" s="231"/>
      <c r="E4" s="222"/>
      <c r="F4" s="222"/>
      <c r="G4" s="222"/>
      <c r="H4" s="222"/>
      <c r="I4" s="222"/>
      <c r="J4" s="222"/>
      <c r="K4" s="222"/>
      <c r="L4" s="222"/>
      <c r="M4" s="222"/>
      <c r="N4" s="231"/>
      <c r="O4" s="231"/>
    </row>
    <row r="5" spans="1:20" ht="50.25" customHeight="1">
      <c r="B5" s="852" t="s">
        <v>194</v>
      </c>
      <c r="C5" s="862" t="s">
        <v>5</v>
      </c>
      <c r="D5" s="862" t="s">
        <v>6</v>
      </c>
      <c r="E5" s="862" t="s">
        <v>7</v>
      </c>
      <c r="F5" s="862" t="s">
        <v>8</v>
      </c>
      <c r="G5" s="862" t="s">
        <v>9</v>
      </c>
      <c r="H5" s="869" t="s">
        <v>10</v>
      </c>
      <c r="I5" s="862" t="s">
        <v>26</v>
      </c>
      <c r="J5" s="862" t="s">
        <v>27</v>
      </c>
      <c r="K5" s="862" t="s">
        <v>28</v>
      </c>
      <c r="L5" s="862" t="s">
        <v>29</v>
      </c>
      <c r="M5" s="862" t="s">
        <v>30</v>
      </c>
      <c r="N5" s="318" t="s">
        <v>31</v>
      </c>
      <c r="O5" s="319" t="s">
        <v>347</v>
      </c>
    </row>
    <row r="6" spans="1:20">
      <c r="B6" s="853" t="s">
        <v>54</v>
      </c>
      <c r="C6" s="863"/>
      <c r="D6" s="863"/>
      <c r="E6" s="863"/>
      <c r="F6" s="863"/>
      <c r="G6" s="863"/>
      <c r="H6" s="863"/>
      <c r="I6" s="863"/>
      <c r="J6" s="863"/>
      <c r="K6" s="863"/>
      <c r="L6" s="863"/>
      <c r="M6" s="863"/>
      <c r="N6" s="232"/>
      <c r="O6" s="233"/>
    </row>
    <row r="7" spans="1:20" ht="12.75">
      <c r="A7" s="94" t="s">
        <v>55</v>
      </c>
      <c r="B7" s="854" t="s">
        <v>56</v>
      </c>
      <c r="C7" s="863">
        <v>0</v>
      </c>
      <c r="D7" s="863">
        <v>0</v>
      </c>
      <c r="E7" s="863">
        <v>0</v>
      </c>
      <c r="F7" s="863"/>
      <c r="G7" s="863"/>
      <c r="H7" s="863"/>
      <c r="I7" s="863"/>
      <c r="J7" s="863"/>
      <c r="K7" s="863"/>
      <c r="L7" s="863"/>
      <c r="M7" s="863"/>
      <c r="N7" s="131"/>
      <c r="O7" s="234">
        <f>SUM(C7:N7)</f>
        <v>0</v>
      </c>
      <c r="T7" s="94"/>
    </row>
    <row r="8" spans="1:20" ht="24">
      <c r="A8" s="94" t="s">
        <v>57</v>
      </c>
      <c r="B8" s="855" t="s">
        <v>58</v>
      </c>
      <c r="C8" s="863">
        <v>0</v>
      </c>
      <c r="D8" s="863">
        <v>0</v>
      </c>
      <c r="E8" s="863">
        <v>0</v>
      </c>
      <c r="F8" s="863"/>
      <c r="G8" s="863"/>
      <c r="H8" s="863"/>
      <c r="I8" s="863"/>
      <c r="J8" s="863"/>
      <c r="K8" s="863"/>
      <c r="L8" s="863"/>
      <c r="M8" s="863"/>
      <c r="N8" s="131"/>
      <c r="O8" s="235">
        <f>SUM(C8:N8)</f>
        <v>0</v>
      </c>
      <c r="T8" s="94"/>
    </row>
    <row r="9" spans="1:20" s="18" customFormat="1" ht="12.75">
      <c r="A9" s="132"/>
      <c r="B9" s="856" t="s">
        <v>59</v>
      </c>
      <c r="C9" s="864">
        <f>SUM(C7:C8)</f>
        <v>0</v>
      </c>
      <c r="D9" s="864">
        <f>SUM(D7:D8)</f>
        <v>0</v>
      </c>
      <c r="E9" s="864">
        <f>SUM(E7:E8)</f>
        <v>0</v>
      </c>
      <c r="F9" s="864"/>
      <c r="G9" s="864"/>
      <c r="H9" s="864"/>
      <c r="I9" s="864"/>
      <c r="J9" s="864"/>
      <c r="K9" s="864"/>
      <c r="L9" s="864"/>
      <c r="M9" s="864"/>
      <c r="N9" s="237"/>
      <c r="O9" s="238">
        <f t="shared" ref="O9" si="0">SUM(O7:O8)</f>
        <v>0</v>
      </c>
      <c r="T9" s="132"/>
    </row>
    <row r="10" spans="1:20" s="3" customFormat="1" ht="3.75" customHeight="1">
      <c r="A10" s="94"/>
      <c r="B10" s="281"/>
      <c r="C10" s="863"/>
      <c r="D10" s="863"/>
      <c r="E10" s="863"/>
      <c r="F10" s="863"/>
      <c r="G10" s="863"/>
      <c r="H10" s="863"/>
      <c r="I10" s="863"/>
      <c r="J10" s="863"/>
      <c r="K10" s="863"/>
      <c r="L10" s="863"/>
      <c r="M10" s="863"/>
      <c r="N10" s="232"/>
      <c r="O10" s="239"/>
      <c r="T10" s="94"/>
    </row>
    <row r="11" spans="1:20" s="3" customFormat="1" ht="12.75">
      <c r="A11" s="94"/>
      <c r="B11" s="853" t="s">
        <v>60</v>
      </c>
      <c r="C11" s="863"/>
      <c r="D11" s="863"/>
      <c r="E11" s="863"/>
      <c r="F11" s="863"/>
      <c r="G11" s="863"/>
      <c r="H11" s="863"/>
      <c r="I11" s="863"/>
      <c r="J11" s="863"/>
      <c r="K11" s="863"/>
      <c r="L11" s="863"/>
      <c r="M11" s="863"/>
      <c r="N11" s="131"/>
      <c r="O11" s="234"/>
      <c r="T11" s="94"/>
    </row>
    <row r="12" spans="1:20" ht="12.75">
      <c r="A12" s="94" t="s">
        <v>61</v>
      </c>
      <c r="B12" s="854" t="s">
        <v>62</v>
      </c>
      <c r="C12" s="863">
        <v>0</v>
      </c>
      <c r="D12" s="863">
        <v>0</v>
      </c>
      <c r="E12" s="863">
        <v>0</v>
      </c>
      <c r="F12" s="863"/>
      <c r="G12" s="863"/>
      <c r="H12" s="863"/>
      <c r="I12" s="863"/>
      <c r="J12" s="863"/>
      <c r="K12" s="863"/>
      <c r="L12" s="863"/>
      <c r="M12" s="863"/>
      <c r="N12" s="131"/>
      <c r="O12" s="234">
        <f>SUM(C12:N12)</f>
        <v>0</v>
      </c>
      <c r="T12" s="94"/>
    </row>
    <row r="13" spans="1:20" ht="13.5">
      <c r="A13" s="94"/>
      <c r="B13" s="854" t="s">
        <v>171</v>
      </c>
      <c r="C13" s="863">
        <v>0</v>
      </c>
      <c r="D13" s="863">
        <v>0</v>
      </c>
      <c r="E13" s="863">
        <v>0</v>
      </c>
      <c r="F13" s="863"/>
      <c r="G13" s="863"/>
      <c r="H13" s="863"/>
      <c r="I13" s="863"/>
      <c r="J13" s="863"/>
      <c r="K13" s="863"/>
      <c r="L13" s="863"/>
      <c r="M13" s="863"/>
      <c r="N13" s="131"/>
      <c r="O13" s="234">
        <f>SUM(C13:N13)</f>
        <v>0</v>
      </c>
      <c r="T13" s="94"/>
    </row>
    <row r="14" spans="1:20" s="18" customFormat="1" ht="12.75">
      <c r="A14" s="132"/>
      <c r="B14" s="856" t="s">
        <v>63</v>
      </c>
      <c r="C14" s="864">
        <f t="shared" ref="C14:O14" si="1">SUM(C12:C13)</f>
        <v>0</v>
      </c>
      <c r="D14" s="864">
        <f t="shared" si="1"/>
        <v>0</v>
      </c>
      <c r="E14" s="864">
        <f t="shared" ref="E14" si="2">SUM(E12:E13)</f>
        <v>0</v>
      </c>
      <c r="F14" s="864"/>
      <c r="G14" s="864"/>
      <c r="H14" s="864"/>
      <c r="I14" s="864"/>
      <c r="J14" s="864"/>
      <c r="K14" s="864"/>
      <c r="L14" s="864"/>
      <c r="M14" s="864"/>
      <c r="N14" s="237"/>
      <c r="O14" s="238">
        <f t="shared" si="1"/>
        <v>0</v>
      </c>
      <c r="T14" s="132"/>
    </row>
    <row r="15" spans="1:20" ht="5.0999999999999996" customHeight="1">
      <c r="A15" s="94"/>
      <c r="B15" s="406"/>
      <c r="C15" s="863"/>
      <c r="D15" s="863"/>
      <c r="E15" s="863"/>
      <c r="F15" s="863"/>
      <c r="G15" s="863"/>
      <c r="H15" s="863"/>
      <c r="I15" s="863"/>
      <c r="J15" s="863"/>
      <c r="K15" s="863"/>
      <c r="L15" s="863"/>
      <c r="M15" s="863"/>
      <c r="N15" s="232"/>
      <c r="O15" s="234"/>
      <c r="T15" s="94"/>
    </row>
    <row r="16" spans="1:20" ht="12.75">
      <c r="A16" s="94"/>
      <c r="B16" s="857" t="s">
        <v>64</v>
      </c>
      <c r="C16" s="863"/>
      <c r="D16" s="863"/>
      <c r="E16" s="863"/>
      <c r="F16" s="863"/>
      <c r="G16" s="863"/>
      <c r="H16" s="863"/>
      <c r="I16" s="863"/>
      <c r="J16" s="863"/>
      <c r="K16" s="863"/>
      <c r="L16" s="863"/>
      <c r="M16" s="863"/>
      <c r="N16" s="131"/>
      <c r="O16" s="234"/>
      <c r="T16" s="94"/>
    </row>
    <row r="17" spans="1:20" ht="12.75">
      <c r="A17" s="94" t="s">
        <v>65</v>
      </c>
      <c r="B17" s="854" t="s">
        <v>66</v>
      </c>
      <c r="C17" s="863">
        <v>0</v>
      </c>
      <c r="D17" s="863">
        <v>0</v>
      </c>
      <c r="E17" s="863">
        <v>0</v>
      </c>
      <c r="F17" s="863"/>
      <c r="G17" s="863"/>
      <c r="H17" s="863"/>
      <c r="I17" s="863"/>
      <c r="J17" s="863"/>
      <c r="K17" s="863"/>
      <c r="L17" s="863"/>
      <c r="M17" s="863"/>
      <c r="N17" s="131"/>
      <c r="O17" s="234">
        <f>SUM(C17:N17)</f>
        <v>0</v>
      </c>
      <c r="T17" s="94"/>
    </row>
    <row r="18" spans="1:20" s="18" customFormat="1" ht="12.75">
      <c r="A18" s="132"/>
      <c r="B18" s="856" t="s">
        <v>67</v>
      </c>
      <c r="C18" s="864">
        <f>C17</f>
        <v>0</v>
      </c>
      <c r="D18" s="864">
        <f>D17</f>
        <v>0</v>
      </c>
      <c r="E18" s="864">
        <f>E17</f>
        <v>0</v>
      </c>
      <c r="F18" s="864"/>
      <c r="G18" s="864"/>
      <c r="H18" s="864"/>
      <c r="I18" s="864"/>
      <c r="J18" s="864"/>
      <c r="K18" s="864"/>
      <c r="L18" s="864"/>
      <c r="M18" s="864"/>
      <c r="N18" s="237"/>
      <c r="O18" s="238">
        <f t="shared" ref="O18" si="3">O17</f>
        <v>0</v>
      </c>
      <c r="T18" s="132"/>
    </row>
    <row r="19" spans="1:20" ht="3" customHeight="1">
      <c r="A19" s="94"/>
      <c r="B19" s="854"/>
      <c r="C19" s="863"/>
      <c r="D19" s="863"/>
      <c r="E19" s="863"/>
      <c r="F19" s="863"/>
      <c r="G19" s="863"/>
      <c r="H19" s="863"/>
      <c r="I19" s="863"/>
      <c r="J19" s="870"/>
      <c r="K19" s="871"/>
      <c r="L19" s="863"/>
      <c r="M19" s="863"/>
      <c r="N19" s="232"/>
      <c r="O19" s="234"/>
      <c r="T19" s="94"/>
    </row>
    <row r="20" spans="1:20" ht="12.75">
      <c r="A20" s="94"/>
      <c r="B20" s="853" t="s">
        <v>68</v>
      </c>
      <c r="C20" s="863"/>
      <c r="D20" s="863"/>
      <c r="E20" s="863"/>
      <c r="F20" s="863"/>
      <c r="G20" s="863"/>
      <c r="H20" s="863"/>
      <c r="I20" s="863"/>
      <c r="J20" s="863"/>
      <c r="K20" s="863"/>
      <c r="L20" s="863"/>
      <c r="M20" s="863"/>
      <c r="N20" s="131"/>
      <c r="O20" s="234"/>
      <c r="T20" s="94"/>
    </row>
    <row r="21" spans="1:20" s="134" customFormat="1" ht="12.75">
      <c r="A21" s="133" t="s">
        <v>69</v>
      </c>
      <c r="B21" s="854" t="s">
        <v>172</v>
      </c>
      <c r="C21" s="863">
        <v>19920</v>
      </c>
      <c r="D21" s="863">
        <v>39539.839999999997</v>
      </c>
      <c r="E21" s="222">
        <v>51500</v>
      </c>
      <c r="F21" s="863"/>
      <c r="G21" s="863"/>
      <c r="H21" s="863"/>
      <c r="I21" s="863"/>
      <c r="J21" s="863"/>
      <c r="K21" s="863"/>
      <c r="L21" s="863"/>
      <c r="M21" s="863"/>
      <c r="N21" s="131"/>
      <c r="O21" s="234">
        <f>SUM(C21:N21)</f>
        <v>110959.84</v>
      </c>
      <c r="T21" s="133"/>
    </row>
    <row r="22" spans="1:20" ht="12.75">
      <c r="A22" s="94" t="s">
        <v>70</v>
      </c>
      <c r="B22" s="854" t="s">
        <v>71</v>
      </c>
      <c r="C22" s="863">
        <v>0</v>
      </c>
      <c r="D22" s="863">
        <v>0</v>
      </c>
      <c r="E22" s="222">
        <v>0</v>
      </c>
      <c r="F22" s="863"/>
      <c r="G22" s="863"/>
      <c r="H22" s="863"/>
      <c r="I22" s="863"/>
      <c r="J22" s="863"/>
      <c r="K22" s="863"/>
      <c r="L22" s="863"/>
      <c r="M22" s="863"/>
      <c r="N22" s="131"/>
      <c r="O22" s="234">
        <f>SUM(C22:N22)</f>
        <v>0</v>
      </c>
      <c r="T22" s="94"/>
    </row>
    <row r="23" spans="1:20" s="18" customFormat="1" ht="12.75">
      <c r="A23" s="132"/>
      <c r="B23" s="856" t="s">
        <v>72</v>
      </c>
      <c r="C23" s="864">
        <f>SUM(C21:C22)</f>
        <v>19920</v>
      </c>
      <c r="D23" s="864">
        <f t="shared" ref="D23" si="4">SUM(D21:D22)</f>
        <v>39539.839999999997</v>
      </c>
      <c r="E23" s="899">
        <f t="shared" ref="E23" si="5">SUM(E21:E22)</f>
        <v>51500</v>
      </c>
      <c r="F23" s="864"/>
      <c r="G23" s="864"/>
      <c r="H23" s="864"/>
      <c r="I23" s="864"/>
      <c r="J23" s="864"/>
      <c r="K23" s="864"/>
      <c r="L23" s="864"/>
      <c r="M23" s="864"/>
      <c r="N23" s="237"/>
      <c r="O23" s="238">
        <f t="shared" ref="O23" si="6">SUM(O21:O22)</f>
        <v>110959.84</v>
      </c>
      <c r="T23" s="132"/>
    </row>
    <row r="24" spans="1:20" ht="3" customHeight="1">
      <c r="A24" s="94"/>
      <c r="B24" s="854"/>
      <c r="C24" s="863"/>
      <c r="D24" s="863"/>
      <c r="E24" s="863"/>
      <c r="F24" s="863"/>
      <c r="G24" s="863"/>
      <c r="H24" s="863"/>
      <c r="I24" s="863"/>
      <c r="J24" s="863"/>
      <c r="K24" s="863"/>
      <c r="L24" s="863"/>
      <c r="M24" s="863"/>
      <c r="N24" s="232"/>
      <c r="O24" s="234"/>
      <c r="T24" s="94"/>
    </row>
    <row r="25" spans="1:20" ht="12.75">
      <c r="A25" s="94"/>
      <c r="B25" s="858" t="s">
        <v>73</v>
      </c>
      <c r="C25" s="863"/>
      <c r="D25" s="863"/>
      <c r="E25" s="863"/>
      <c r="F25" s="863"/>
      <c r="G25" s="863"/>
      <c r="H25" s="863"/>
      <c r="I25" s="863"/>
      <c r="J25" s="863"/>
      <c r="K25" s="863"/>
      <c r="L25" s="863"/>
      <c r="M25" s="863"/>
      <c r="N25" s="131"/>
      <c r="O25" s="234"/>
      <c r="T25" s="94"/>
    </row>
    <row r="26" spans="1:20" ht="12.75">
      <c r="A26" s="148"/>
      <c r="B26" s="854" t="s">
        <v>75</v>
      </c>
      <c r="C26" s="863">
        <v>0</v>
      </c>
      <c r="D26" s="863">
        <v>0</v>
      </c>
      <c r="E26" s="863">
        <v>0</v>
      </c>
      <c r="F26" s="863"/>
      <c r="G26" s="863"/>
      <c r="H26" s="863"/>
      <c r="I26" s="863"/>
      <c r="J26" s="863"/>
      <c r="K26" s="863"/>
      <c r="L26" s="863"/>
      <c r="M26" s="863"/>
      <c r="N26" s="131"/>
      <c r="O26" s="234">
        <f t="shared" ref="O26:O27" si="7">SUM(C26:N26)</f>
        <v>0</v>
      </c>
      <c r="T26" s="94"/>
    </row>
    <row r="27" spans="1:20" ht="12.75">
      <c r="A27" s="148"/>
      <c r="B27" s="854" t="s">
        <v>77</v>
      </c>
      <c r="C27" s="863">
        <v>0</v>
      </c>
      <c r="D27" s="863">
        <v>0</v>
      </c>
      <c r="E27" s="863">
        <v>0</v>
      </c>
      <c r="F27" s="863"/>
      <c r="G27" s="863"/>
      <c r="H27" s="863"/>
      <c r="I27" s="863"/>
      <c r="J27" s="863"/>
      <c r="K27" s="863"/>
      <c r="L27" s="863"/>
      <c r="M27" s="863"/>
      <c r="N27" s="131"/>
      <c r="O27" s="234">
        <f t="shared" si="7"/>
        <v>0</v>
      </c>
      <c r="T27" s="94"/>
    </row>
    <row r="28" spans="1:20" s="18" customFormat="1" ht="12.75">
      <c r="A28" s="132"/>
      <c r="B28" s="856" t="s">
        <v>78</v>
      </c>
      <c r="C28" s="864">
        <f t="shared" ref="C28:O28" si="8">SUM(C26:C27)</f>
        <v>0</v>
      </c>
      <c r="D28" s="864">
        <f t="shared" ref="D28:E28" si="9">SUM(D26:D27)</f>
        <v>0</v>
      </c>
      <c r="E28" s="864">
        <f t="shared" si="9"/>
        <v>0</v>
      </c>
      <c r="F28" s="864"/>
      <c r="G28" s="864"/>
      <c r="H28" s="864"/>
      <c r="I28" s="864"/>
      <c r="J28" s="864"/>
      <c r="K28" s="864"/>
      <c r="L28" s="864"/>
      <c r="M28" s="864"/>
      <c r="N28" s="236"/>
      <c r="O28" s="238">
        <f t="shared" si="8"/>
        <v>0</v>
      </c>
      <c r="T28" s="132"/>
    </row>
    <row r="29" spans="1:20" ht="3" customHeight="1">
      <c r="A29" s="94"/>
      <c r="B29" s="854"/>
      <c r="C29" s="863"/>
      <c r="D29" s="863"/>
      <c r="E29" s="863"/>
      <c r="F29" s="863"/>
      <c r="G29" s="863"/>
      <c r="H29" s="863"/>
      <c r="I29" s="863"/>
      <c r="J29" s="863"/>
      <c r="K29" s="863"/>
      <c r="L29" s="863"/>
      <c r="M29" s="863"/>
      <c r="N29" s="232"/>
      <c r="O29" s="234"/>
      <c r="T29" s="94"/>
    </row>
    <row r="30" spans="1:20" ht="12.75" customHeight="1">
      <c r="A30" s="94"/>
      <c r="B30" s="857" t="s">
        <v>79</v>
      </c>
      <c r="C30" s="863"/>
      <c r="D30" s="863"/>
      <c r="E30" s="863"/>
      <c r="F30" s="863"/>
      <c r="G30" s="863"/>
      <c r="H30" s="863"/>
      <c r="I30" s="863"/>
      <c r="J30" s="863"/>
      <c r="K30" s="863"/>
      <c r="L30" s="863"/>
      <c r="M30" s="863"/>
      <c r="N30" s="131"/>
      <c r="O30" s="234"/>
      <c r="T30" s="94"/>
    </row>
    <row r="31" spans="1:20" ht="12.75">
      <c r="A31" s="148" t="s">
        <v>80</v>
      </c>
      <c r="B31" s="854" t="s">
        <v>81</v>
      </c>
      <c r="C31" s="863">
        <v>0</v>
      </c>
      <c r="D31" s="863">
        <v>0</v>
      </c>
      <c r="E31" s="222">
        <v>0</v>
      </c>
      <c r="F31" s="863"/>
      <c r="G31" s="863"/>
      <c r="H31" s="863"/>
      <c r="I31" s="863"/>
      <c r="J31" s="863"/>
      <c r="K31" s="863"/>
      <c r="L31" s="863"/>
      <c r="M31" s="863"/>
      <c r="N31" s="131"/>
      <c r="O31" s="234">
        <f>SUM(C31:N31)</f>
        <v>0</v>
      </c>
      <c r="T31" s="94"/>
    </row>
    <row r="32" spans="1:20" ht="12.75">
      <c r="A32" s="148"/>
      <c r="B32" s="854" t="s">
        <v>173</v>
      </c>
      <c r="C32" s="863">
        <v>20000</v>
      </c>
      <c r="D32" s="863">
        <v>10000</v>
      </c>
      <c r="E32" s="222">
        <v>57386.87</v>
      </c>
      <c r="F32" s="863"/>
      <c r="G32" s="863"/>
      <c r="H32" s="863"/>
      <c r="I32" s="863"/>
      <c r="J32" s="863"/>
      <c r="K32" s="863"/>
      <c r="L32" s="863"/>
      <c r="M32" s="863"/>
      <c r="N32" s="131"/>
      <c r="O32" s="157">
        <f>SUM(C32:N32)</f>
        <v>87386.87</v>
      </c>
      <c r="T32" s="94"/>
    </row>
    <row r="33" spans="1:20" s="18" customFormat="1" ht="12.75">
      <c r="A33" s="132"/>
      <c r="B33" s="856" t="s">
        <v>82</v>
      </c>
      <c r="C33" s="864">
        <f>SUM(C31:C32)</f>
        <v>20000</v>
      </c>
      <c r="D33" s="864">
        <f t="shared" ref="D33" si="10">SUM(D31:D32)</f>
        <v>10000</v>
      </c>
      <c r="E33" s="899">
        <f t="shared" ref="E33" si="11">SUM(E31:E32)</f>
        <v>57386.87</v>
      </c>
      <c r="F33" s="864"/>
      <c r="G33" s="864"/>
      <c r="H33" s="864"/>
      <c r="I33" s="864"/>
      <c r="J33" s="864"/>
      <c r="K33" s="864"/>
      <c r="L33" s="864"/>
      <c r="M33" s="864"/>
      <c r="N33" s="237"/>
      <c r="O33" s="238">
        <f t="shared" ref="O33" si="12">SUM(O31:O32)</f>
        <v>87386.87</v>
      </c>
      <c r="T33" s="132"/>
    </row>
    <row r="34" spans="1:20" ht="3" customHeight="1">
      <c r="A34" s="94"/>
      <c r="B34" s="854"/>
      <c r="C34" s="863"/>
      <c r="D34" s="863"/>
      <c r="E34" s="863"/>
      <c r="F34" s="863"/>
      <c r="G34" s="863"/>
      <c r="H34" s="863"/>
      <c r="I34" s="863"/>
      <c r="J34" s="863"/>
      <c r="K34" s="863"/>
      <c r="L34" s="863"/>
      <c r="M34" s="863"/>
      <c r="N34" s="232"/>
      <c r="O34" s="234"/>
      <c r="T34" s="94"/>
    </row>
    <row r="35" spans="1:20" ht="12.75" customHeight="1">
      <c r="A35" s="94"/>
      <c r="B35" s="853" t="s">
        <v>83</v>
      </c>
      <c r="C35" s="863"/>
      <c r="D35" s="863"/>
      <c r="E35" s="868"/>
      <c r="F35" s="863"/>
      <c r="G35" s="863"/>
      <c r="H35" s="863"/>
      <c r="I35" s="863"/>
      <c r="J35" s="863"/>
      <c r="K35" s="872"/>
      <c r="L35" s="863"/>
      <c r="M35" s="863"/>
      <c r="N35" s="131"/>
      <c r="O35" s="234"/>
      <c r="T35" s="94"/>
    </row>
    <row r="36" spans="1:20" s="134" customFormat="1" ht="12.75">
      <c r="A36" s="133" t="s">
        <v>84</v>
      </c>
      <c r="B36" s="854" t="s">
        <v>174</v>
      </c>
      <c r="C36" s="863">
        <v>0</v>
      </c>
      <c r="D36" s="863">
        <v>0</v>
      </c>
      <c r="E36" s="222">
        <v>0</v>
      </c>
      <c r="F36" s="863"/>
      <c r="G36" s="863"/>
      <c r="H36" s="863"/>
      <c r="I36" s="863"/>
      <c r="J36" s="863"/>
      <c r="K36" s="863"/>
      <c r="L36" s="863"/>
      <c r="M36" s="863"/>
      <c r="N36" s="131"/>
      <c r="O36" s="234">
        <f>SUM(C36:N36)</f>
        <v>0</v>
      </c>
      <c r="T36" s="133"/>
    </row>
    <row r="37" spans="1:20" ht="13.5">
      <c r="A37" s="94"/>
      <c r="B37" s="854" t="s">
        <v>175</v>
      </c>
      <c r="C37" s="863">
        <v>-383.51</v>
      </c>
      <c r="D37" s="863">
        <v>5816.75</v>
      </c>
      <c r="E37" s="222">
        <v>-5816.75</v>
      </c>
      <c r="F37" s="863"/>
      <c r="G37" s="863"/>
      <c r="H37" s="863"/>
      <c r="I37" s="863"/>
      <c r="J37" s="863"/>
      <c r="K37" s="863"/>
      <c r="L37" s="863"/>
      <c r="M37" s="863"/>
      <c r="N37" s="131"/>
      <c r="O37" s="234">
        <f>SUM(C37:N37)</f>
        <v>-383.51000000000022</v>
      </c>
      <c r="T37" s="94"/>
    </row>
    <row r="38" spans="1:20" ht="12.75">
      <c r="A38" s="94" t="s">
        <v>85</v>
      </c>
      <c r="B38" s="854" t="s">
        <v>86</v>
      </c>
      <c r="C38" s="863">
        <v>0</v>
      </c>
      <c r="D38" s="863">
        <v>0</v>
      </c>
      <c r="E38" s="222">
        <v>254.99</v>
      </c>
      <c r="F38" s="863"/>
      <c r="G38" s="863"/>
      <c r="H38" s="863"/>
      <c r="I38" s="863"/>
      <c r="J38" s="863"/>
      <c r="K38" s="863"/>
      <c r="L38" s="863"/>
      <c r="M38" s="863"/>
      <c r="N38" s="131"/>
      <c r="O38" s="234">
        <f>SUM(C38:N38)</f>
        <v>254.99</v>
      </c>
      <c r="T38" s="94"/>
    </row>
    <row r="39" spans="1:20" s="18" customFormat="1" ht="12.75">
      <c r="A39" s="132"/>
      <c r="B39" s="856" t="s">
        <v>87</v>
      </c>
      <c r="C39" s="864">
        <f t="shared" ref="C39:O39" si="13">SUM(C36:C38)</f>
        <v>-383.51</v>
      </c>
      <c r="D39" s="864">
        <f t="shared" ref="D39" si="14">SUM(D36:D38)</f>
        <v>5816.75</v>
      </c>
      <c r="E39" s="899">
        <f t="shared" ref="E39" si="15">SUM(E36:E38)</f>
        <v>-5561.76</v>
      </c>
      <c r="F39" s="864"/>
      <c r="G39" s="864"/>
      <c r="H39" s="864"/>
      <c r="I39" s="864"/>
      <c r="J39" s="864"/>
      <c r="K39" s="864"/>
      <c r="L39" s="864"/>
      <c r="M39" s="864"/>
      <c r="N39" s="237"/>
      <c r="O39" s="238">
        <f t="shared" si="13"/>
        <v>-128.52000000000021</v>
      </c>
      <c r="T39" s="132"/>
    </row>
    <row r="40" spans="1:20" ht="5.25" customHeight="1">
      <c r="A40" s="94"/>
      <c r="B40" s="854"/>
      <c r="C40" s="865"/>
      <c r="D40" s="865"/>
      <c r="E40" s="865"/>
      <c r="F40" s="865"/>
      <c r="G40" s="865"/>
      <c r="H40" s="865"/>
      <c r="I40" s="865"/>
      <c r="J40" s="865"/>
      <c r="K40" s="865"/>
      <c r="L40" s="865"/>
      <c r="M40" s="865"/>
      <c r="N40" s="232"/>
      <c r="O40" s="234"/>
      <c r="T40" s="94"/>
    </row>
    <row r="41" spans="1:20" ht="12.75">
      <c r="A41" s="94"/>
      <c r="B41" s="853" t="s">
        <v>88</v>
      </c>
      <c r="C41" s="863"/>
      <c r="D41" s="863"/>
      <c r="E41" s="863"/>
      <c r="F41" s="863"/>
      <c r="G41" s="863"/>
      <c r="H41" s="863"/>
      <c r="I41" s="863"/>
      <c r="J41" s="863"/>
      <c r="K41" s="863"/>
      <c r="L41" s="863"/>
      <c r="M41" s="863"/>
      <c r="N41" s="131"/>
      <c r="O41" s="234"/>
      <c r="T41" s="94"/>
    </row>
    <row r="42" spans="1:20" ht="12.75">
      <c r="A42" s="94" t="s">
        <v>89</v>
      </c>
      <c r="B42" s="854" t="s">
        <v>90</v>
      </c>
      <c r="C42" s="863">
        <v>0</v>
      </c>
      <c r="D42" s="863">
        <v>0</v>
      </c>
      <c r="E42" s="863">
        <v>0</v>
      </c>
      <c r="F42" s="863"/>
      <c r="G42" s="863"/>
      <c r="H42" s="863"/>
      <c r="I42" s="863"/>
      <c r="J42" s="863"/>
      <c r="K42" s="863"/>
      <c r="L42" s="863"/>
      <c r="M42" s="863"/>
      <c r="N42" s="131"/>
      <c r="O42" s="234">
        <f>SUM(C42:N42)</f>
        <v>0</v>
      </c>
      <c r="T42" s="94"/>
    </row>
    <row r="43" spans="1:20" s="134" customFormat="1" ht="13.5">
      <c r="A43" s="133" t="s">
        <v>91</v>
      </c>
      <c r="B43" s="854" t="s">
        <v>245</v>
      </c>
      <c r="C43" s="863">
        <v>0</v>
      </c>
      <c r="D43" s="863">
        <v>0</v>
      </c>
      <c r="E43" s="863">
        <v>0</v>
      </c>
      <c r="F43" s="863"/>
      <c r="G43" s="863"/>
      <c r="H43" s="863"/>
      <c r="I43" s="863"/>
      <c r="J43" s="863"/>
      <c r="K43" s="863"/>
      <c r="L43" s="863"/>
      <c r="M43" s="863"/>
      <c r="N43" s="131"/>
      <c r="O43" s="234">
        <f>SUM(C43:N43)</f>
        <v>0</v>
      </c>
      <c r="T43" s="133"/>
    </row>
    <row r="44" spans="1:20" ht="12.75">
      <c r="A44" s="94"/>
      <c r="B44" s="854" t="s">
        <v>92</v>
      </c>
      <c r="C44" s="863">
        <v>65.44</v>
      </c>
      <c r="D44" s="863">
        <v>0</v>
      </c>
      <c r="E44" s="863">
        <v>0</v>
      </c>
      <c r="F44" s="863"/>
      <c r="G44" s="863"/>
      <c r="H44" s="863"/>
      <c r="I44" s="863"/>
      <c r="J44" s="863"/>
      <c r="K44" s="863"/>
      <c r="L44" s="863"/>
      <c r="M44" s="863"/>
      <c r="N44" s="131"/>
      <c r="O44" s="234">
        <f>SUM(C44:N44)</f>
        <v>65.44</v>
      </c>
      <c r="T44" s="94"/>
    </row>
    <row r="45" spans="1:20" ht="12.75">
      <c r="A45" s="94"/>
      <c r="B45" s="854" t="s">
        <v>93</v>
      </c>
      <c r="C45" s="863">
        <v>0</v>
      </c>
      <c r="D45" s="863">
        <v>0</v>
      </c>
      <c r="E45" s="863">
        <v>0</v>
      </c>
      <c r="F45" s="863"/>
      <c r="G45" s="863"/>
      <c r="H45" s="863"/>
      <c r="I45" s="863"/>
      <c r="J45" s="863"/>
      <c r="K45" s="863"/>
      <c r="L45" s="863"/>
      <c r="M45" s="863"/>
      <c r="N45" s="131"/>
      <c r="O45" s="234">
        <f>SUM(C45:N45)</f>
        <v>0</v>
      </c>
      <c r="T45" s="94"/>
    </row>
    <row r="46" spans="1:20" s="18" customFormat="1" ht="12.75">
      <c r="A46" s="132"/>
      <c r="B46" s="856" t="s">
        <v>94</v>
      </c>
      <c r="C46" s="864">
        <f>SUM(C42:C45)</f>
        <v>65.44</v>
      </c>
      <c r="D46" s="864">
        <f t="shared" ref="D46:E46" si="16">SUM(D42:D45)</f>
        <v>0</v>
      </c>
      <c r="E46" s="864">
        <f t="shared" si="16"/>
        <v>0</v>
      </c>
      <c r="F46" s="864"/>
      <c r="G46" s="864"/>
      <c r="H46" s="864"/>
      <c r="I46" s="864"/>
      <c r="J46" s="864"/>
      <c r="K46" s="864"/>
      <c r="L46" s="864"/>
      <c r="M46" s="864"/>
      <c r="N46" s="237"/>
      <c r="O46" s="238">
        <f t="shared" ref="O46" si="17">SUM(O42:O45)</f>
        <v>65.44</v>
      </c>
      <c r="T46" s="132"/>
    </row>
    <row r="47" spans="1:20" ht="5.0999999999999996" customHeight="1">
      <c r="A47" s="94"/>
      <c r="B47" s="859"/>
      <c r="C47" s="863"/>
      <c r="D47" s="863"/>
      <c r="E47" s="863"/>
      <c r="F47" s="863"/>
      <c r="G47" s="863"/>
      <c r="H47" s="863"/>
      <c r="I47" s="863"/>
      <c r="J47" s="863"/>
      <c r="K47" s="863"/>
      <c r="L47" s="863"/>
      <c r="M47" s="863"/>
      <c r="N47" s="232"/>
      <c r="O47" s="234"/>
      <c r="T47" s="94"/>
    </row>
    <row r="48" spans="1:20" ht="26.25" customHeight="1">
      <c r="A48" s="94"/>
      <c r="B48" s="853" t="s">
        <v>95</v>
      </c>
      <c r="C48" s="863"/>
      <c r="D48" s="863"/>
      <c r="E48" s="863"/>
      <c r="F48" s="863"/>
      <c r="G48" s="863"/>
      <c r="H48" s="863"/>
      <c r="I48" s="863"/>
      <c r="J48" s="863"/>
      <c r="K48" s="863"/>
      <c r="L48" s="863"/>
      <c r="M48" s="863"/>
      <c r="N48" s="131"/>
      <c r="O48" s="234"/>
      <c r="T48" s="94"/>
    </row>
    <row r="49" spans="1:20" ht="12.75">
      <c r="A49" s="94" t="s">
        <v>96</v>
      </c>
      <c r="B49" s="854" t="s">
        <v>176</v>
      </c>
      <c r="C49" s="863">
        <v>0</v>
      </c>
      <c r="D49" s="863">
        <v>0</v>
      </c>
      <c r="E49" s="863">
        <v>0</v>
      </c>
      <c r="F49" s="863"/>
      <c r="G49" s="863"/>
      <c r="H49" s="863"/>
      <c r="I49" s="863"/>
      <c r="J49" s="863"/>
      <c r="K49" s="863"/>
      <c r="L49" s="863"/>
      <c r="M49" s="863"/>
      <c r="N49" s="131"/>
      <c r="O49" s="234">
        <f t="shared" ref="O49:O50" si="18">SUM(C49:N49)</f>
        <v>0</v>
      </c>
      <c r="T49" s="94"/>
    </row>
    <row r="50" spans="1:20" ht="12.75">
      <c r="A50" s="94" t="s">
        <v>97</v>
      </c>
      <c r="B50" s="854" t="s">
        <v>177</v>
      </c>
      <c r="C50" s="863">
        <v>-1526.91</v>
      </c>
      <c r="D50" s="863">
        <v>0</v>
      </c>
      <c r="E50" s="863">
        <v>0</v>
      </c>
      <c r="F50" s="863"/>
      <c r="G50" s="863"/>
      <c r="H50" s="863"/>
      <c r="I50" s="863"/>
      <c r="J50" s="863"/>
      <c r="K50" s="863"/>
      <c r="L50" s="863"/>
      <c r="M50" s="863"/>
      <c r="N50" s="131"/>
      <c r="O50" s="234">
        <f t="shared" si="18"/>
        <v>-1526.91</v>
      </c>
      <c r="T50" s="94"/>
    </row>
    <row r="51" spans="1:20" s="19" customFormat="1" ht="13.35" customHeight="1">
      <c r="B51" s="856" t="s">
        <v>98</v>
      </c>
      <c r="C51" s="864">
        <f t="shared" ref="C51:O51" si="19">SUM(C49:C50)</f>
        <v>-1526.91</v>
      </c>
      <c r="D51" s="864">
        <f t="shared" ref="D51:E51" si="20">SUM(D44:D50)</f>
        <v>0</v>
      </c>
      <c r="E51" s="864">
        <f t="shared" si="20"/>
        <v>0</v>
      </c>
      <c r="F51" s="864"/>
      <c r="G51" s="864"/>
      <c r="H51" s="864"/>
      <c r="I51" s="864"/>
      <c r="J51" s="864"/>
      <c r="K51" s="864"/>
      <c r="L51" s="864"/>
      <c r="M51" s="864"/>
      <c r="N51" s="237"/>
      <c r="O51" s="238">
        <f t="shared" si="19"/>
        <v>-1526.91</v>
      </c>
    </row>
    <row r="52" spans="1:20" ht="3" customHeight="1">
      <c r="A52" s="94"/>
      <c r="B52" s="854"/>
      <c r="C52" s="863"/>
      <c r="D52" s="863"/>
      <c r="E52" s="863"/>
      <c r="F52" s="863"/>
      <c r="G52" s="863"/>
      <c r="H52" s="863"/>
      <c r="I52" s="863"/>
      <c r="J52" s="863"/>
      <c r="K52" s="863"/>
      <c r="L52" s="863"/>
      <c r="M52" s="863"/>
      <c r="N52" s="232"/>
      <c r="O52" s="234"/>
      <c r="T52" s="94"/>
    </row>
    <row r="53" spans="1:20" ht="11.25" customHeight="1">
      <c r="A53" s="94"/>
      <c r="B53" s="853" t="s">
        <v>99</v>
      </c>
      <c r="C53" s="863"/>
      <c r="D53" s="863"/>
      <c r="E53" s="863"/>
      <c r="F53" s="863"/>
      <c r="G53" s="863"/>
      <c r="H53" s="863"/>
      <c r="I53" s="863"/>
      <c r="J53" s="863"/>
      <c r="K53" s="863"/>
      <c r="L53" s="863"/>
      <c r="M53" s="863"/>
      <c r="N53" s="131"/>
      <c r="O53" s="234"/>
      <c r="T53" s="94"/>
    </row>
    <row r="54" spans="1:20" ht="11.25" customHeight="1">
      <c r="A54" s="94"/>
      <c r="B54" s="854" t="s">
        <v>186</v>
      </c>
      <c r="C54" s="863">
        <v>0</v>
      </c>
      <c r="D54" s="863">
        <v>0</v>
      </c>
      <c r="E54" s="863">
        <v>0</v>
      </c>
      <c r="F54" s="863"/>
      <c r="G54" s="863"/>
      <c r="H54" s="863"/>
      <c r="I54" s="863"/>
      <c r="J54" s="863"/>
      <c r="K54" s="863"/>
      <c r="L54" s="863"/>
      <c r="M54" s="863"/>
      <c r="N54" s="131"/>
      <c r="O54" s="234">
        <f t="shared" ref="O54:O57" si="21">SUM(C54:N54)</f>
        <v>0</v>
      </c>
      <c r="T54" s="94"/>
    </row>
    <row r="55" spans="1:20" ht="11.25" customHeight="1">
      <c r="A55" s="94"/>
      <c r="B55" s="854" t="s">
        <v>187</v>
      </c>
      <c r="C55" s="863">
        <v>627.44000000000005</v>
      </c>
      <c r="D55" s="863">
        <v>-469.7</v>
      </c>
      <c r="E55" s="863">
        <v>434.14</v>
      </c>
      <c r="F55" s="863"/>
      <c r="G55" s="863"/>
      <c r="H55" s="863"/>
      <c r="I55" s="863"/>
      <c r="J55" s="863"/>
      <c r="K55" s="863"/>
      <c r="L55" s="863"/>
      <c r="M55" s="863"/>
      <c r="N55" s="131"/>
      <c r="O55" s="234">
        <f t="shared" si="21"/>
        <v>591.88000000000011</v>
      </c>
      <c r="T55" s="94"/>
    </row>
    <row r="56" spans="1:20" ht="11.25" customHeight="1">
      <c r="A56" s="94"/>
      <c r="B56" s="854" t="s">
        <v>228</v>
      </c>
      <c r="C56" s="863">
        <v>7897.080000000009</v>
      </c>
      <c r="D56" s="863">
        <v>24060.25</v>
      </c>
      <c r="E56" s="863">
        <v>22066.92</v>
      </c>
      <c r="F56" s="863"/>
      <c r="G56" s="863"/>
      <c r="H56" s="863"/>
      <c r="I56" s="863"/>
      <c r="J56" s="863"/>
      <c r="K56" s="863"/>
      <c r="L56" s="863"/>
      <c r="M56" s="863"/>
      <c r="N56" s="131"/>
      <c r="O56" s="234">
        <f t="shared" si="21"/>
        <v>54024.250000000007</v>
      </c>
      <c r="T56" s="94"/>
    </row>
    <row r="57" spans="1:20" ht="12.75">
      <c r="A57" s="148"/>
      <c r="B57" s="860" t="s">
        <v>185</v>
      </c>
      <c r="C57" s="863">
        <v>0</v>
      </c>
      <c r="D57" s="863">
        <v>0</v>
      </c>
      <c r="E57" s="863">
        <v>0</v>
      </c>
      <c r="F57" s="863"/>
      <c r="G57" s="863"/>
      <c r="H57" s="863"/>
      <c r="I57" s="863"/>
      <c r="J57" s="863"/>
      <c r="K57" s="863"/>
      <c r="L57" s="863"/>
      <c r="M57" s="863"/>
      <c r="N57" s="131"/>
      <c r="O57" s="234">
        <f t="shared" si="21"/>
        <v>0</v>
      </c>
      <c r="T57" s="94"/>
    </row>
    <row r="58" spans="1:20" ht="12.75">
      <c r="A58" s="94" t="s">
        <v>100</v>
      </c>
      <c r="B58" s="854" t="s">
        <v>101</v>
      </c>
      <c r="C58" s="863">
        <v>3460.8700000000008</v>
      </c>
      <c r="D58" s="863">
        <v>5671.989999999998</v>
      </c>
      <c r="E58" s="863">
        <v>700.27</v>
      </c>
      <c r="F58" s="863"/>
      <c r="G58" s="863"/>
      <c r="H58" s="863"/>
      <c r="I58" s="863"/>
      <c r="J58" s="863"/>
      <c r="K58" s="863"/>
      <c r="L58" s="863"/>
      <c r="M58" s="863"/>
      <c r="N58" s="131"/>
      <c r="O58" s="234">
        <f>SUM(C58:N58)</f>
        <v>9833.1299999999992</v>
      </c>
      <c r="T58" s="94"/>
    </row>
    <row r="59" spans="1:20" s="18" customFormat="1" ht="12.75">
      <c r="A59" s="132"/>
      <c r="B59" s="856" t="s">
        <v>102</v>
      </c>
      <c r="C59" s="864">
        <f>SUM(C54:C58)</f>
        <v>11985.39000000001</v>
      </c>
      <c r="D59" s="864">
        <f>SUM(D54:D58)</f>
        <v>29262.539999999997</v>
      </c>
      <c r="E59" s="864">
        <f>SUM(E54:E58)</f>
        <v>23201.329999999998</v>
      </c>
      <c r="F59" s="864"/>
      <c r="G59" s="864"/>
      <c r="H59" s="864"/>
      <c r="I59" s="864"/>
      <c r="J59" s="864"/>
      <c r="K59" s="864"/>
      <c r="L59" s="864"/>
      <c r="M59" s="864"/>
      <c r="N59" s="236"/>
      <c r="O59" s="238">
        <f>SUM(O54:O58)</f>
        <v>64449.26</v>
      </c>
      <c r="T59" s="132"/>
    </row>
    <row r="60" spans="1:20" s="3" customFormat="1" ht="7.5" customHeight="1" thickBot="1">
      <c r="B60" s="406"/>
      <c r="C60" s="866"/>
      <c r="D60" s="866"/>
      <c r="E60" s="866"/>
      <c r="F60" s="863"/>
      <c r="G60" s="863"/>
      <c r="H60" s="863"/>
      <c r="I60" s="863"/>
      <c r="J60" s="863"/>
      <c r="K60" s="863"/>
      <c r="L60" s="863"/>
      <c r="M60" s="863"/>
      <c r="N60" s="131"/>
      <c r="O60" s="320"/>
    </row>
    <row r="61" spans="1:20" s="19" customFormat="1" ht="15" customHeight="1">
      <c r="B61" s="861" t="s">
        <v>178</v>
      </c>
      <c r="C61" s="867">
        <f t="shared" ref="C61:O61" si="22">C9+C14+C18+C23+C28+C33+C39+C46+C51+C59</f>
        <v>50060.41</v>
      </c>
      <c r="D61" s="867">
        <f t="shared" si="22"/>
        <v>84619.12999999999</v>
      </c>
      <c r="E61" s="867">
        <f t="shared" ref="E61" si="23">E9+E14+E18+E23+E28+E33+E39+E46+E51+E59</f>
        <v>126526.44</v>
      </c>
      <c r="F61" s="867"/>
      <c r="G61" s="867"/>
      <c r="H61" s="867"/>
      <c r="I61" s="867"/>
      <c r="J61" s="867"/>
      <c r="K61" s="867"/>
      <c r="L61" s="867"/>
      <c r="M61" s="867"/>
      <c r="N61" s="321"/>
      <c r="O61" s="867">
        <f t="shared" si="22"/>
        <v>261205.98</v>
      </c>
    </row>
    <row r="62" spans="1:20" ht="8.25" hidden="1" customHeight="1" thickBot="1">
      <c r="B62" s="13"/>
      <c r="C62" s="222"/>
      <c r="D62" s="222"/>
      <c r="E62" s="222"/>
      <c r="F62" s="222"/>
      <c r="G62" s="222"/>
      <c r="H62" s="222"/>
      <c r="I62" s="222"/>
      <c r="J62" s="222"/>
      <c r="K62" s="222"/>
      <c r="L62" s="222"/>
      <c r="M62" s="222"/>
      <c r="N62" s="222"/>
      <c r="O62" s="222"/>
    </row>
    <row r="63" spans="1:20" ht="24.75" hidden="1" thickBot="1">
      <c r="B63" s="74" t="s">
        <v>179</v>
      </c>
      <c r="C63" s="135">
        <v>0</v>
      </c>
      <c r="D63" s="222"/>
      <c r="E63" s="222"/>
      <c r="F63" s="222"/>
      <c r="G63" s="222"/>
      <c r="H63" s="222"/>
      <c r="I63" s="222"/>
      <c r="N63" s="222"/>
      <c r="O63" s="222"/>
    </row>
    <row r="64" spans="1:20" s="3" customFormat="1" ht="6.6" customHeight="1">
      <c r="B64" s="66"/>
      <c r="C64" s="222"/>
      <c r="D64" s="222"/>
      <c r="E64" s="222"/>
      <c r="F64" s="222"/>
      <c r="G64" s="222"/>
      <c r="H64" s="222"/>
      <c r="I64" s="222"/>
      <c r="J64" s="222"/>
      <c r="K64" s="222"/>
      <c r="L64" s="222"/>
      <c r="M64" s="222"/>
      <c r="N64" s="222"/>
      <c r="O64" s="222"/>
    </row>
    <row r="65" spans="1:15" s="75" customFormat="1" ht="18" customHeight="1">
      <c r="B65" s="958" t="s">
        <v>362</v>
      </c>
      <c r="C65" s="959"/>
      <c r="D65" s="959"/>
      <c r="E65" s="959"/>
      <c r="F65" s="959"/>
      <c r="G65" s="959"/>
      <c r="H65" s="959"/>
      <c r="I65" s="959"/>
      <c r="J65" s="959"/>
      <c r="K65" s="959"/>
      <c r="L65" s="959"/>
      <c r="M65" s="959"/>
      <c r="N65" s="959"/>
      <c r="O65" s="959"/>
    </row>
    <row r="66" spans="1:15" ht="12.75">
      <c r="B66" s="948" t="s">
        <v>246</v>
      </c>
      <c r="C66" s="948"/>
      <c r="D66" s="948"/>
      <c r="E66" s="948"/>
      <c r="F66" s="948"/>
      <c r="G66" s="948"/>
      <c r="H66" s="948"/>
      <c r="I66" s="948"/>
      <c r="J66" s="948"/>
      <c r="K66" s="948"/>
      <c r="L66" s="948"/>
      <c r="M66" s="948"/>
      <c r="N66" s="948"/>
      <c r="O66" s="948"/>
    </row>
    <row r="68" spans="1:15">
      <c r="B68" s="960"/>
      <c r="C68" s="954"/>
      <c r="D68" s="954"/>
      <c r="E68" s="954"/>
      <c r="F68" s="954"/>
      <c r="G68" s="954"/>
      <c r="H68" s="954"/>
      <c r="I68" s="954"/>
      <c r="J68" s="954"/>
      <c r="K68" s="954"/>
      <c r="L68" s="954"/>
      <c r="M68" s="954"/>
      <c r="N68" s="954"/>
      <c r="O68" s="954"/>
    </row>
    <row r="69" spans="1:15">
      <c r="B69" s="954"/>
      <c r="C69" s="954"/>
      <c r="D69" s="954"/>
      <c r="E69" s="954"/>
      <c r="F69" s="954"/>
      <c r="G69" s="954"/>
      <c r="H69" s="954"/>
      <c r="I69" s="954"/>
      <c r="J69" s="954"/>
      <c r="K69" s="954"/>
      <c r="L69" s="954"/>
      <c r="M69" s="954"/>
      <c r="N69" s="954"/>
      <c r="O69" s="954"/>
    </row>
    <row r="70" spans="1:15">
      <c r="B70" s="954"/>
      <c r="C70" s="954"/>
      <c r="D70" s="954"/>
      <c r="E70" s="954"/>
      <c r="F70" s="954"/>
      <c r="G70" s="954"/>
      <c r="H70" s="954"/>
      <c r="I70" s="954"/>
      <c r="J70" s="954"/>
      <c r="K70" s="954"/>
      <c r="L70" s="954"/>
      <c r="M70" s="954"/>
      <c r="N70" s="954"/>
      <c r="O70" s="954"/>
    </row>
    <row r="71" spans="1:15">
      <c r="B71" s="954"/>
      <c r="C71" s="954"/>
      <c r="D71" s="954"/>
      <c r="E71" s="954"/>
      <c r="F71" s="954"/>
      <c r="G71" s="954"/>
      <c r="H71" s="954"/>
      <c r="I71" s="954"/>
      <c r="J71" s="954"/>
      <c r="K71" s="954"/>
      <c r="L71" s="954"/>
      <c r="M71" s="954"/>
      <c r="N71" s="954"/>
      <c r="O71" s="954"/>
    </row>
    <row r="72" spans="1:15">
      <c r="A72" s="954"/>
      <c r="B72" s="954"/>
      <c r="C72" s="954"/>
      <c r="D72" s="954"/>
      <c r="E72" s="954"/>
      <c r="F72" s="954"/>
      <c r="G72" s="954"/>
      <c r="H72" s="954"/>
      <c r="I72" s="954"/>
      <c r="J72" s="954"/>
      <c r="K72" s="954"/>
      <c r="L72" s="954"/>
      <c r="M72" s="954"/>
      <c r="N72" s="954"/>
    </row>
  </sheetData>
  <mergeCells count="7">
    <mergeCell ref="B69:O69"/>
    <mergeCell ref="B70:O70"/>
    <mergeCell ref="B71:O71"/>
    <mergeCell ref="A72:N72"/>
    <mergeCell ref="B65:O65"/>
    <mergeCell ref="B66:O66"/>
    <mergeCell ref="B68:O68"/>
  </mergeCells>
  <pageMargins left="0.7" right="0.7" top="0.93645833333333328" bottom="0.75" header="0.3" footer="0.3"/>
  <pageSetup scale="61" orientation="landscape" r:id="rId1"/>
  <headerFooter>
    <oddHeader>&amp;C&amp;"Arial,Bold"&amp;K000000Table I-3b
Pacific Gas and Electric Company
Demand Response Programs and Activities
Carry-Over Expenditures and Funding
March 2019</oddHeader>
    <oddFooter>&amp;L&amp;F&amp;C7b of 11&amp;R&amp;A</oddFoot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5"/>
  <sheetViews>
    <sheetView view="pageLayout" zoomScale="70" zoomScaleNormal="100" zoomScalePageLayoutView="70" workbookViewId="0">
      <selection activeCell="L3" sqref="L3"/>
    </sheetView>
  </sheetViews>
  <sheetFormatPr defaultColWidth="0.42578125" defaultRowHeight="13.5"/>
  <cols>
    <col min="1" max="1" width="31.42578125" style="226" customWidth="1"/>
    <col min="2" max="2" width="9" style="728" bestFit="1" customWidth="1"/>
    <col min="3" max="3" width="38.5703125" style="727" customWidth="1"/>
    <col min="4" max="4" width="8.28515625" style="223" customWidth="1"/>
    <col min="5" max="5" width="9.42578125" style="225" bestFit="1" customWidth="1"/>
    <col min="6" max="6" width="10.42578125" style="223" customWidth="1"/>
    <col min="7" max="7" width="16.7109375" style="223" bestFit="1" customWidth="1"/>
    <col min="8" max="8" width="11.5703125" style="224" customWidth="1"/>
    <col min="9" max="10" width="11" style="223" customWidth="1"/>
    <col min="11" max="11" width="11" style="726" customWidth="1"/>
    <col min="12" max="12" width="13.85546875" style="223" customWidth="1"/>
    <col min="13" max="20" width="3" style="73" customWidth="1"/>
    <col min="21" max="16384" width="0.42578125" style="73"/>
  </cols>
  <sheetData>
    <row r="1" spans="1:12" s="81" customFormat="1" ht="55.5" customHeight="1">
      <c r="A1" s="775" t="s">
        <v>326</v>
      </c>
      <c r="B1" s="773" t="s">
        <v>105</v>
      </c>
      <c r="C1" s="768" t="s">
        <v>325</v>
      </c>
      <c r="D1" s="774" t="s">
        <v>346</v>
      </c>
      <c r="E1" s="773" t="s">
        <v>106</v>
      </c>
      <c r="F1" s="768" t="s">
        <v>107</v>
      </c>
      <c r="G1" s="772" t="s">
        <v>108</v>
      </c>
      <c r="H1" s="771" t="s">
        <v>109</v>
      </c>
      <c r="I1" s="770" t="s">
        <v>110</v>
      </c>
      <c r="J1" s="770" t="s">
        <v>111</v>
      </c>
      <c r="K1" s="769" t="s">
        <v>112</v>
      </c>
      <c r="L1" s="768" t="s">
        <v>170</v>
      </c>
    </row>
    <row r="2" spans="1:12" s="590" customFormat="1" ht="27" customHeight="1">
      <c r="A2" s="767" t="s">
        <v>345</v>
      </c>
      <c r="B2" s="762"/>
      <c r="C2" s="762"/>
      <c r="D2" s="762"/>
      <c r="E2" s="762"/>
      <c r="F2" s="762"/>
      <c r="G2" s="762"/>
      <c r="H2" s="762"/>
      <c r="I2" s="762"/>
      <c r="J2" s="762"/>
      <c r="K2" s="762"/>
      <c r="L2" s="761"/>
    </row>
    <row r="3" spans="1:12" ht="33" customHeight="1">
      <c r="A3" s="764" t="s">
        <v>344</v>
      </c>
      <c r="B3" s="839" t="s">
        <v>365</v>
      </c>
      <c r="C3" s="839" t="s">
        <v>366</v>
      </c>
      <c r="D3" s="840">
        <v>1</v>
      </c>
      <c r="E3" s="841">
        <v>43519</v>
      </c>
      <c r="F3" s="842" t="s">
        <v>367</v>
      </c>
      <c r="G3" s="839" t="s">
        <v>368</v>
      </c>
      <c r="H3" s="843">
        <v>119</v>
      </c>
      <c r="I3" s="844">
        <v>0.79166666666666663</v>
      </c>
      <c r="J3" s="844">
        <v>0.91666666666666663</v>
      </c>
      <c r="K3" s="840">
        <v>3</v>
      </c>
      <c r="L3" s="896" t="s">
        <v>384</v>
      </c>
    </row>
    <row r="4" spans="1:12" ht="110.25" customHeight="1">
      <c r="A4" s="764" t="s">
        <v>344</v>
      </c>
      <c r="B4" s="839" t="s">
        <v>372</v>
      </c>
      <c r="C4" s="839" t="s">
        <v>374</v>
      </c>
      <c r="D4" s="840">
        <v>2</v>
      </c>
      <c r="E4" s="841">
        <v>43536</v>
      </c>
      <c r="F4" s="842" t="s">
        <v>367</v>
      </c>
      <c r="G4" s="839" t="s">
        <v>373</v>
      </c>
      <c r="H4" s="843">
        <v>303</v>
      </c>
      <c r="I4" s="844">
        <v>0.27083333333333331</v>
      </c>
      <c r="J4" s="844">
        <v>0.39583333333333331</v>
      </c>
      <c r="K4" s="840">
        <v>3</v>
      </c>
      <c r="L4" s="897">
        <v>170.5</v>
      </c>
    </row>
    <row r="5" spans="1:12" s="590" customFormat="1" ht="53.25" customHeight="1">
      <c r="A5" s="766" t="s">
        <v>343</v>
      </c>
      <c r="B5" s="765" t="s">
        <v>2</v>
      </c>
      <c r="C5" s="764"/>
      <c r="D5" s="764"/>
      <c r="E5" s="764"/>
      <c r="F5" s="764"/>
      <c r="G5" s="764"/>
      <c r="H5" s="764"/>
      <c r="I5" s="764"/>
      <c r="J5" s="764"/>
      <c r="K5" s="764"/>
      <c r="L5" s="764"/>
    </row>
    <row r="6" spans="1:12" s="590" customFormat="1" ht="25.9" customHeight="1">
      <c r="A6" s="763" t="s">
        <v>60</v>
      </c>
      <c r="B6" s="762"/>
      <c r="C6" s="762"/>
      <c r="D6" s="762"/>
      <c r="E6" s="762"/>
      <c r="F6" s="762"/>
      <c r="G6" s="762"/>
      <c r="H6" s="762"/>
      <c r="I6" s="762"/>
      <c r="J6" s="762"/>
      <c r="K6" s="762"/>
      <c r="L6" s="761"/>
    </row>
    <row r="7" spans="1:12" s="591" customFormat="1" ht="25.9" customHeight="1">
      <c r="A7" s="750" t="s">
        <v>167</v>
      </c>
      <c r="B7" s="749"/>
      <c r="C7" s="748"/>
      <c r="D7" s="760"/>
      <c r="E7" s="697"/>
      <c r="F7" s="697"/>
      <c r="G7" s="742"/>
      <c r="H7" s="747"/>
      <c r="I7" s="740"/>
      <c r="J7" s="740"/>
      <c r="K7" s="739"/>
      <c r="L7" s="738"/>
    </row>
    <row r="8" spans="1:12" ht="25.9" customHeight="1">
      <c r="A8" s="755" t="s">
        <v>342</v>
      </c>
      <c r="B8" s="759"/>
      <c r="C8" s="756"/>
      <c r="D8" s="758"/>
      <c r="E8" s="757"/>
      <c r="F8" s="756"/>
      <c r="G8" s="755"/>
      <c r="H8" s="754"/>
      <c r="I8" s="753"/>
      <c r="J8" s="753"/>
      <c r="K8" s="752"/>
      <c r="L8" s="751"/>
    </row>
    <row r="9" spans="1:12" s="591" customFormat="1" ht="25.9" customHeight="1">
      <c r="A9" s="750" t="s">
        <v>113</v>
      </c>
      <c r="B9" s="749"/>
      <c r="C9" s="748"/>
      <c r="D9" s="744"/>
      <c r="E9" s="697"/>
      <c r="F9" s="697"/>
      <c r="G9" s="742"/>
      <c r="H9" s="747"/>
      <c r="I9" s="740"/>
      <c r="J9" s="740"/>
      <c r="K9" s="739"/>
      <c r="L9" s="746"/>
    </row>
    <row r="10" spans="1:12" s="590" customFormat="1" ht="25.9" customHeight="1">
      <c r="A10" s="742" t="s">
        <v>341</v>
      </c>
      <c r="B10" s="745"/>
      <c r="C10" s="743"/>
      <c r="D10" s="744"/>
      <c r="E10" s="697"/>
      <c r="F10" s="743"/>
      <c r="G10" s="742"/>
      <c r="H10" s="741"/>
      <c r="I10" s="740"/>
      <c r="J10" s="740"/>
      <c r="K10" s="739"/>
      <c r="L10" s="738"/>
    </row>
    <row r="11" spans="1:12" ht="12" customHeight="1">
      <c r="A11" s="737"/>
      <c r="B11" s="736"/>
      <c r="C11" s="735"/>
      <c r="D11" s="735"/>
      <c r="E11" s="734"/>
      <c r="F11" s="732"/>
      <c r="G11" s="733"/>
      <c r="H11" s="732"/>
      <c r="I11" s="731"/>
      <c r="J11" s="731"/>
      <c r="K11" s="730"/>
      <c r="L11" s="729"/>
    </row>
    <row r="12" spans="1:12" s="322" customFormat="1" ht="79.5" customHeight="1">
      <c r="A12" s="961" t="s">
        <v>340</v>
      </c>
      <c r="B12" s="962"/>
      <c r="C12" s="962"/>
      <c r="D12" s="962"/>
      <c r="E12" s="962"/>
      <c r="F12" s="962"/>
      <c r="G12" s="962"/>
      <c r="H12" s="962"/>
      <c r="I12" s="962"/>
      <c r="J12" s="962"/>
      <c r="K12" s="962"/>
      <c r="L12" s="962"/>
    </row>
    <row r="13" spans="1:12" s="64" customFormat="1" ht="54" customHeight="1">
      <c r="A13" s="963" t="s">
        <v>339</v>
      </c>
      <c r="B13" s="963"/>
      <c r="C13" s="963"/>
      <c r="D13" s="963"/>
      <c r="E13" s="963"/>
      <c r="F13" s="963"/>
      <c r="G13" s="963"/>
      <c r="H13" s="963"/>
      <c r="I13" s="963"/>
      <c r="J13" s="963"/>
      <c r="K13" s="963"/>
      <c r="L13" s="963"/>
    </row>
    <row r="14" spans="1:12" s="64" customFormat="1" ht="46.5" customHeight="1">
      <c r="A14" s="963" t="s">
        <v>338</v>
      </c>
      <c r="B14" s="963"/>
      <c r="C14" s="963"/>
      <c r="D14" s="963"/>
      <c r="E14" s="963"/>
      <c r="F14" s="963"/>
      <c r="G14" s="963"/>
      <c r="H14" s="963"/>
      <c r="I14" s="963"/>
      <c r="J14" s="963"/>
      <c r="K14" s="963"/>
      <c r="L14" s="963"/>
    </row>
    <row r="15" spans="1:12" s="322" customFormat="1" ht="17.25" customHeight="1">
      <c r="A15" s="964" t="s">
        <v>247</v>
      </c>
      <c r="B15" s="965"/>
      <c r="C15" s="965"/>
      <c r="D15" s="965"/>
      <c r="E15" s="965"/>
      <c r="F15" s="965"/>
      <c r="G15" s="965"/>
      <c r="H15" s="965"/>
      <c r="I15" s="965"/>
      <c r="J15" s="965"/>
      <c r="K15" s="965"/>
      <c r="L15" s="965"/>
    </row>
  </sheetData>
  <protectedRanges>
    <protectedRange password="D9D5" sqref="C6" name="Add Rows_8_1_1"/>
    <protectedRange sqref="C6" name="Enter Event Data_14_1_1"/>
    <protectedRange password="D9D5" sqref="F6" name="Add Rows_10_1_1"/>
    <protectedRange sqref="F6" name="Enter Event Data_16_1_1"/>
    <protectedRange password="D9D5" sqref="G6" name="Add Rows_11_1_1"/>
    <protectedRange sqref="G6" name="Enter Event Data_17_1_1"/>
    <protectedRange password="D9D5" sqref="J6" name="Add Rows_12_1_1"/>
    <protectedRange sqref="J6" name="Enter Event Data_18_1_1"/>
  </protectedRanges>
  <mergeCells count="4">
    <mergeCell ref="A12:L12"/>
    <mergeCell ref="A13:L13"/>
    <mergeCell ref="A14:L14"/>
    <mergeCell ref="A15:L15"/>
  </mergeCells>
  <pageMargins left="0.7" right="0.7" top="1.1296875" bottom="0.75" header="0.3" footer="0.3"/>
  <pageSetup scale="68" orientation="landscape" r:id="rId1"/>
  <headerFooter>
    <oddHeader>&amp;C&amp;"Arial,Bold"Table I-4
Pacific Gas and Electric Company
Interruptible and Price Responsive Programs
Year-to-Date Event Summary
March 2019</oddHeader>
    <oddFooter>&amp;L&amp;F&amp;C8 of 11&amp;R&amp;A</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E8A576FDAD8B41A9E2C64BBA7AD241" ma:contentTypeVersion="2" ma:contentTypeDescription="Create a new document." ma:contentTypeScope="" ma:versionID="7e9dbfd8e30f997a48b00a01d13b88b6">
  <xsd:schema xmlns:xsd="http://www.w3.org/2001/XMLSchema" xmlns:xs="http://www.w3.org/2001/XMLSchema" xmlns:p="http://schemas.microsoft.com/office/2006/metadata/properties" xmlns:ns2="ac14f4ca-13eb-4eab-b5c1-26a3760f851a" targetNamespace="http://schemas.microsoft.com/office/2006/metadata/properties" ma:root="true" ma:fieldsID="821999be89f94b4831ddbc675ecd92b0" ns2:_="">
    <xsd:import namespace="ac14f4ca-13eb-4eab-b5c1-26a3760f851a"/>
    <xsd:element name="properties">
      <xsd:complexType>
        <xsd:sequence>
          <xsd:element name="documentManagement">
            <xsd:complexType>
              <xsd:all>
                <xsd:element ref="ns2:Reques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14f4ca-13eb-4eab-b5c1-26a3760f851a" elementFormDefault="qualified">
    <xsd:import namespace="http://schemas.microsoft.com/office/2006/documentManagement/types"/>
    <xsd:import namespace="http://schemas.microsoft.com/office/infopath/2007/PartnerControls"/>
    <xsd:element name="Requestor" ma:index="8" nillable="true" ma:displayName="Requestor" ma:description="Requestor" ma:internalName="Reques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questor xmlns="ac14f4ca-13eb-4eab-b5c1-26a3760f851a" xsi:nil="true"/>
  </documentManagement>
</p:properties>
</file>

<file path=customXml/itemProps1.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2.xml><?xml version="1.0" encoding="utf-8"?>
<ds:datastoreItem xmlns:ds="http://schemas.openxmlformats.org/officeDocument/2006/customXml" ds:itemID="{8753F33C-41B2-49AB-A1D0-A9CF6C77B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14f4ca-13eb-4eab-b5c1-26a3760f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4FFFEA-D033-4BC2-B681-FFA43C216FC9}">
  <ds:schemaRefs>
    <ds:schemaRef ds:uri="http://schemas.microsoft.com/office/2006/documentManagement/types"/>
    <ds:schemaRef ds:uri="http://purl.org/dc/elements/1.1/"/>
    <ds:schemaRef ds:uri="ac14f4ca-13eb-4eab-b5c1-26a3760f851a"/>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Report Cover - Public</vt:lpstr>
      <vt:lpstr>Cover Page</vt:lpstr>
      <vt:lpstr>Program MW</vt:lpstr>
      <vt:lpstr>Ex Ante LI &amp; Eligibility Stats</vt:lpstr>
      <vt:lpstr>Ex Post LI &amp; Eligibility Stats</vt:lpstr>
      <vt:lpstr>TA-TI Distribution</vt:lpstr>
      <vt:lpstr>DREBA 2018-22</vt:lpstr>
      <vt:lpstr>2019 ILP Exp Carryover</vt:lpstr>
      <vt:lpstr>Event Summary</vt:lpstr>
      <vt:lpstr>Incentives 2018-22</vt:lpstr>
      <vt:lpstr>2019 ILP Incent Carryover</vt:lpstr>
      <vt:lpstr>ME&amp;O Actual Expenditures</vt:lpstr>
      <vt:lpstr>Fund Shift Log 2019</vt:lpstr>
      <vt:lpstr>DATAValid</vt:lpstr>
      <vt:lpstr>'2019 ILP Exp Carryover'!Print_Area</vt:lpstr>
      <vt:lpstr>'2019 ILP Incent Carryover'!Print_Area</vt:lpstr>
      <vt:lpstr>'Cover Page'!Print_Area</vt:lpstr>
      <vt:lpstr>'DREBA 2018-22'!Print_Area</vt:lpstr>
      <vt:lpstr>'Event Summary'!Print_Area</vt:lpstr>
      <vt:lpstr>'Ex Ante LI &amp; Eligibility Stats'!Print_Area</vt:lpstr>
      <vt:lpstr>'Ex Post LI &amp; Eligibility Stats'!Print_Area</vt:lpstr>
      <vt:lpstr>'Fund Shift Log 2019'!Print_Area</vt:lpstr>
      <vt:lpstr>'Incentives 2018-22'!Print_Area</vt:lpstr>
      <vt:lpstr>'ME&amp;O Actual Expenditures'!Print_Area</vt:lpstr>
      <vt:lpstr>'Program MW'!Print_Area</vt:lpstr>
      <vt:lpstr>'Report Cover - Public'!Print_Area</vt:lpstr>
      <vt:lpstr>'TA-TI Distribution'!Print_Area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Lerma, Yolanda</dc:creator>
  <cp:lastModifiedBy>Wong, Stephanie</cp:lastModifiedBy>
  <cp:lastPrinted>2019-04-16T18:19:40Z</cp:lastPrinted>
  <dcterms:created xsi:type="dcterms:W3CDTF">2012-02-10T21:21:31Z</dcterms:created>
  <dcterms:modified xsi:type="dcterms:W3CDTF">2019-04-16T18:22:31Z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0x010100A7E8A576FDAD8B41A9E2C64BBA7AD241</vt:lpwstr>
  </property>
</Properties>
</file>