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9720" windowHeight="5925" tabRatio="584" activeTab="0"/>
  </bookViews>
  <sheets>
    <sheet name="Summary" sheetId="1" r:id="rId1"/>
    <sheet name="Each UDC" sheetId="2" r:id="rId2"/>
    <sheet name="Definitions" sheetId="3" r:id="rId3"/>
  </sheets>
  <definedNames>
    <definedName name="_Order1" hidden="1">0</definedName>
    <definedName name="_Order2" hidden="1">0</definedName>
    <definedName name="definitions">#REF!</definedName>
    <definedName name="_xlnm.Print_Area" localSheetId="1">'Each UDC'!$A$1:$H$52</definedName>
    <definedName name="_xlnm.Print_Area" localSheetId="0">'Summary'!$A$1:$H$12</definedName>
    <definedName name="report" localSheetId="0">'Summary'!$A$1:$H$12</definedName>
    <definedName name="report">'Each UDC'!$A$27:$H$38</definedName>
  </definedNames>
  <calcPr fullCalcOnLoad="1"/>
</workbook>
</file>

<file path=xl/sharedStrings.xml><?xml version="1.0" encoding="utf-8"?>
<sst xmlns="http://schemas.openxmlformats.org/spreadsheetml/2006/main" count="107" uniqueCount="42">
  <si>
    <t>Direct Access Implementation Activities Report</t>
  </si>
  <si>
    <t>Statewide Summary</t>
  </si>
  <si>
    <t>From Utility Reports Filed 12/15/2000</t>
  </si>
  <si>
    <t>Table 1 - Previous Month's Activities:  November 1 to November 30, 2000</t>
  </si>
  <si>
    <t>Requirement</t>
  </si>
  <si>
    <t>Residential</t>
  </si>
  <si>
    <t>Commercial &lt;20 kW</t>
  </si>
  <si>
    <t>Commercial 20 - 500 kW</t>
  </si>
  <si>
    <t>Industrial          &gt; 500 kW</t>
  </si>
  <si>
    <t>Agricultural</t>
  </si>
  <si>
    <t>Unknown</t>
  </si>
  <si>
    <t>Total</t>
  </si>
  <si>
    <t>1)  The number of Direct Access requests received</t>
  </si>
  <si>
    <t>2)  The number of Direct Access requests processed</t>
  </si>
  <si>
    <t>3)  The average backlog of Direct Access requests during the month</t>
  </si>
  <si>
    <t>4)  The number of Direct Access  switches from UDC to ESP</t>
  </si>
  <si>
    <t>5)  The number of Direct Access  switches from ESP to ESP</t>
  </si>
  <si>
    <t>6)  The number of Direct Access  switches from ESP to UDC</t>
  </si>
  <si>
    <t>Pacific Gas and Electric Company</t>
  </si>
  <si>
    <t>Southern California Edison Company</t>
  </si>
  <si>
    <t>San Diego Gas and Electric Company</t>
  </si>
  <si>
    <t>Definitions of the Direct Access Reporting Requirements</t>
  </si>
  <si>
    <t>Table 1 - Previous Month's Activities</t>
  </si>
  <si>
    <t>Definition</t>
  </si>
  <si>
    <t>The total number of Direct Access Service Requests (DASRs - including resubmissions and possible cancellations) received requesting sign-up with an Electric Service Provider (ESP), during the reporting period.</t>
  </si>
  <si>
    <t>The total number of Direct Access Service Requests (DASRs) accepted requesting sign-up with an Electric Service Provider (ESP), during the reporting period.</t>
  </si>
  <si>
    <t>The average number of business days, at the end of the required seven day period, between the time the DASR was received to the time it was determined to be accepted, rejected or pending.</t>
  </si>
  <si>
    <t>4)  The number of Direct Access switches from UDC to ESP</t>
  </si>
  <si>
    <t>The total number of complete Direct Access switches from UDC bundled service to Direct Access, during the reporting period.</t>
  </si>
  <si>
    <t>5)  The number of Direct Access switches from ESP to ESP</t>
  </si>
  <si>
    <t>The total number of complete Direct Access switches from one Energy Service Provider (ESP) to another Energy Service Provider (ESP), during the reporting period.</t>
  </si>
  <si>
    <t>6)  The number of Direct Access switches from ESP to UDC</t>
  </si>
  <si>
    <t>The total number of complete Direct Access switches from Direct Access to UDC bundled service, during the reporting period.</t>
  </si>
  <si>
    <t>General Definitions</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</si>
  <si>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</si>
  <si>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</si>
  <si>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</si>
  <si>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</si>
  <si>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</si>
  <si>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t>
  </si>
  <si>
    <t>which includes the reason for the rejection.  The ESP may re-submit a</t>
  </si>
  <si>
    <t>corrected DASR at any time.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</si>
</sst>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_)"/>
    <numFmt numFmtId="166" formatCode="#,##0.0_);\(#,##0.0\)"/>
    <numFmt numFmtId="167" formatCode="00000"/>
    <numFmt numFmtId="168" formatCode="0.0"/>
    <numFmt numFmtId="169" formatCode="mmmm\ d\,\ yyyy"/>
    <numFmt numFmtId="170" formatCode="#,##0.0"/>
    <numFmt numFmtId="171" formatCode="#,##0.000"/>
  </numFmts>
  <fonts count="15">
    <font>
      <sz val="10"/>
      <name val="Arial"/>
      <family val="0"/>
    </font>
    <font>
      <b/>
      <sz val="10"/>
      <name val="Arial"/>
      <family val="0"/>
    </font>
    <font>
      <i/>
      <sz val="10"/>
      <name val="Arial"/>
      <family val="0"/>
    </font>
    <font>
      <b/>
      <i/>
      <sz val="10"/>
      <name val="Arial"/>
      <family val="0"/>
    </font>
    <font>
      <sz val="8"/>
      <name val="Arial"/>
      <family val="2"/>
    </font>
    <font>
      <b/>
      <sz val="8"/>
      <name val="Arial"/>
      <family val="0"/>
    </font>
    <font>
      <sz val="10"/>
      <name val="Courier"/>
      <family val="0"/>
    </font>
    <font>
      <sz val="8"/>
      <color indexed="8"/>
      <name val="Arial"/>
      <family val="2"/>
    </font>
    <font>
      <b/>
      <sz val="12"/>
      <color indexed="8"/>
      <name val="Arial"/>
      <family val="2"/>
    </font>
    <font>
      <b/>
      <sz val="10"/>
      <color indexed="8"/>
      <name val="Arial"/>
      <family val="2"/>
    </font>
    <font>
      <b/>
      <sz val="14"/>
      <color indexed="8"/>
      <name val="Arial"/>
      <family val="2"/>
    </font>
    <font>
      <sz val="10"/>
      <color indexed="8"/>
      <name val="Arial"/>
      <family val="2"/>
    </font>
    <font>
      <sz val="8"/>
      <color indexed="9"/>
      <name val="Arial"/>
      <family val="2"/>
    </font>
    <font>
      <b/>
      <sz val="14"/>
      <name val="Arial"/>
      <family val="2"/>
    </font>
    <font>
      <b/>
      <sz val="12"/>
      <name val="Arial"/>
      <family val="2"/>
    </font>
  </fonts>
  <fills count="3">
    <fill>
      <patternFill/>
    </fill>
    <fill>
      <patternFill patternType="gray125"/>
    </fill>
    <fill>
      <patternFill patternType="solid">
        <fgColor indexed="9"/>
        <bgColor indexed="64"/>
      </patternFill>
    </fill>
  </fills>
  <borders count="24">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style="medium"/>
      <bottom style="medium"/>
    </border>
    <border>
      <left style="thin"/>
      <right style="thin"/>
      <top style="medium"/>
      <bottom style="medium"/>
    </border>
    <border>
      <left style="medium"/>
      <right style="medium"/>
      <top style="thin"/>
      <bottom style="thin"/>
    </border>
    <border>
      <left style="thin"/>
      <right style="thin"/>
      <top style="thin"/>
      <bottom style="thin"/>
    </border>
    <border>
      <left style="medium"/>
      <right style="medium"/>
      <top style="thin"/>
      <bottom>
        <color indexed="63"/>
      </bottom>
    </border>
    <border>
      <left style="thin"/>
      <right style="thin"/>
      <top style="thin"/>
      <bottom>
        <color indexed="63"/>
      </bottom>
    </border>
    <border>
      <left style="medium"/>
      <right style="medium"/>
      <top style="thin"/>
      <bottom style="medium"/>
    </border>
    <border>
      <left style="thin"/>
      <right style="thin"/>
      <top style="thin"/>
      <bottom style="medium"/>
    </border>
    <border>
      <left style="thin"/>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thin"/>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0" fontId="0" fillId="0" borderId="0">
      <alignment/>
      <protection/>
    </xf>
    <xf numFmtId="0" fontId="6" fillId="0" borderId="0">
      <alignment/>
      <protection/>
    </xf>
    <xf numFmtId="9" fontId="0" fillId="0" borderId="0" applyFont="0" applyFill="0" applyBorder="0" applyAlignment="0" applyProtection="0"/>
  </cellStyleXfs>
  <cellXfs count="67">
    <xf numFmtId="0" fontId="0" fillId="0" borderId="0" xfId="0" applyAlignment="1">
      <alignment/>
    </xf>
    <xf numFmtId="0" fontId="4" fillId="0" borderId="0" xfId="0" applyFont="1" applyAlignment="1">
      <alignment/>
    </xf>
    <xf numFmtId="3" fontId="4" fillId="0" borderId="0" xfId="0" applyNumberFormat="1" applyFont="1" applyAlignment="1">
      <alignment/>
    </xf>
    <xf numFmtId="3" fontId="5" fillId="0" borderId="0" xfId="0" applyNumberFormat="1" applyFont="1" applyAlignment="1">
      <alignment/>
    </xf>
    <xf numFmtId="3" fontId="4" fillId="0" borderId="0" xfId="0" applyNumberFormat="1" applyFont="1" applyFill="1" applyAlignment="1">
      <alignment/>
    </xf>
    <xf numFmtId="3" fontId="7" fillId="2" borderId="1" xfId="0" applyNumberFormat="1" applyFont="1" applyFill="1" applyBorder="1" applyAlignment="1">
      <alignment horizontal="centerContinuous"/>
    </xf>
    <xf numFmtId="3" fontId="7" fillId="2" borderId="2" xfId="0" applyNumberFormat="1" applyFont="1" applyFill="1" applyBorder="1" applyAlignment="1">
      <alignment horizontal="centerContinuous"/>
    </xf>
    <xf numFmtId="3" fontId="7" fillId="2" borderId="0" xfId="0" applyNumberFormat="1" applyFont="1" applyFill="1" applyBorder="1" applyAlignment="1">
      <alignment horizontal="centerContinuous"/>
    </xf>
    <xf numFmtId="3" fontId="7" fillId="2" borderId="3" xfId="0" applyNumberFormat="1" applyFont="1" applyFill="1" applyBorder="1" applyAlignment="1">
      <alignment horizontal="centerContinuous"/>
    </xf>
    <xf numFmtId="3" fontId="7" fillId="2" borderId="4" xfId="0" applyNumberFormat="1" applyFont="1" applyFill="1" applyBorder="1" applyAlignment="1">
      <alignment horizontal="centerContinuous"/>
    </xf>
    <xf numFmtId="3" fontId="7" fillId="2" borderId="5" xfId="0" applyNumberFormat="1" applyFont="1" applyFill="1" applyBorder="1" applyAlignment="1">
      <alignment horizontal="centerContinuous"/>
    </xf>
    <xf numFmtId="0" fontId="10" fillId="0" borderId="6" xfId="0" applyFont="1" applyFill="1" applyBorder="1" applyAlignment="1">
      <alignment horizontal="centerContinuous" vertical="center"/>
    </xf>
    <xf numFmtId="0" fontId="11" fillId="0" borderId="7" xfId="0" applyFont="1" applyFill="1" applyBorder="1" applyAlignment="1">
      <alignment horizontal="centerContinuous" vertical="center"/>
    </xf>
    <xf numFmtId="169" fontId="9" fillId="2" borderId="0" xfId="0" applyNumberFormat="1" applyFont="1" applyFill="1" applyBorder="1" applyAlignment="1">
      <alignment horizontal="centerContinuous"/>
    </xf>
    <xf numFmtId="169" fontId="8" fillId="2" borderId="8" xfId="0" applyNumberFormat="1" applyFont="1" applyFill="1" applyBorder="1" applyAlignment="1">
      <alignment horizontal="centerContinuous"/>
    </xf>
    <xf numFmtId="3" fontId="12" fillId="0" borderId="1" xfId="0" applyNumberFormat="1" applyFont="1" applyFill="1" applyBorder="1" applyAlignment="1">
      <alignment horizontal="centerContinuous"/>
    </xf>
    <xf numFmtId="3" fontId="12" fillId="0" borderId="2" xfId="0" applyNumberFormat="1" applyFont="1" applyFill="1" applyBorder="1" applyAlignment="1">
      <alignment horizontal="centerContinuous"/>
    </xf>
    <xf numFmtId="0" fontId="5" fillId="0" borderId="9" xfId="0" applyFont="1" applyFill="1" applyBorder="1" applyAlignment="1">
      <alignment horizontal="center" wrapText="1"/>
    </xf>
    <xf numFmtId="3" fontId="5" fillId="0" borderId="10" xfId="0" applyNumberFormat="1" applyFont="1" applyFill="1" applyBorder="1" applyAlignment="1">
      <alignment horizontal="center" wrapText="1"/>
    </xf>
    <xf numFmtId="3" fontId="5" fillId="0" borderId="9" xfId="0" applyNumberFormat="1" applyFont="1" applyFill="1" applyBorder="1" applyAlignment="1">
      <alignment horizontal="center" wrapText="1"/>
    </xf>
    <xf numFmtId="0" fontId="4" fillId="0" borderId="11" xfId="0" applyFont="1" applyFill="1" applyBorder="1" applyAlignment="1">
      <alignment horizontal="left" wrapText="1"/>
    </xf>
    <xf numFmtId="3" fontId="4" fillId="0" borderId="12" xfId="0" applyNumberFormat="1" applyFont="1" applyFill="1" applyBorder="1" applyAlignment="1">
      <alignment horizontal="right"/>
    </xf>
    <xf numFmtId="3" fontId="4" fillId="0" borderId="12" xfId="0" applyNumberFormat="1" applyFont="1" applyFill="1" applyBorder="1" applyAlignment="1">
      <alignment/>
    </xf>
    <xf numFmtId="3" fontId="5" fillId="0" borderId="11" xfId="0" applyNumberFormat="1" applyFont="1" applyFill="1" applyBorder="1" applyAlignment="1">
      <alignment/>
    </xf>
    <xf numFmtId="0" fontId="4" fillId="0" borderId="13" xfId="0" applyFont="1" applyFill="1" applyBorder="1" applyAlignment="1">
      <alignment horizontal="left" wrapText="1"/>
    </xf>
    <xf numFmtId="3" fontId="4" fillId="0" borderId="14" xfId="0" applyNumberFormat="1" applyFont="1" applyFill="1" applyBorder="1" applyAlignment="1">
      <alignment horizontal="right"/>
    </xf>
    <xf numFmtId="3" fontId="4" fillId="0" borderId="14" xfId="0" applyNumberFormat="1" applyFont="1" applyFill="1" applyBorder="1" applyAlignment="1">
      <alignment/>
    </xf>
    <xf numFmtId="3" fontId="5" fillId="0" borderId="13" xfId="0" applyNumberFormat="1" applyFont="1" applyFill="1" applyBorder="1" applyAlignment="1">
      <alignment/>
    </xf>
    <xf numFmtId="2" fontId="4" fillId="0" borderId="14" xfId="0" applyNumberFormat="1" applyFont="1" applyFill="1" applyBorder="1" applyAlignment="1">
      <alignment horizontal="right"/>
    </xf>
    <xf numFmtId="2" fontId="4" fillId="0" borderId="14" xfId="0" applyNumberFormat="1" applyFont="1" applyFill="1" applyBorder="1" applyAlignment="1">
      <alignment/>
    </xf>
    <xf numFmtId="2" fontId="5" fillId="0" borderId="13" xfId="0" applyNumberFormat="1" applyFont="1" applyFill="1" applyBorder="1" applyAlignment="1">
      <alignment/>
    </xf>
    <xf numFmtId="0" fontId="4" fillId="0" borderId="15" xfId="0" applyFont="1" applyFill="1" applyBorder="1" applyAlignment="1">
      <alignment horizontal="left" wrapText="1"/>
    </xf>
    <xf numFmtId="3" fontId="4" fillId="0" borderId="16" xfId="0" applyNumberFormat="1" applyFont="1" applyFill="1" applyBorder="1" applyAlignment="1">
      <alignment horizontal="right"/>
    </xf>
    <xf numFmtId="3" fontId="4" fillId="0" borderId="16" xfId="0" applyNumberFormat="1" applyFont="1" applyFill="1" applyBorder="1" applyAlignment="1">
      <alignment/>
    </xf>
    <xf numFmtId="3" fontId="5" fillId="0" borderId="15" xfId="0" applyNumberFormat="1" applyFont="1" applyFill="1" applyBorder="1" applyAlignment="1">
      <alignment/>
    </xf>
    <xf numFmtId="0" fontId="8" fillId="0" borderId="11" xfId="0" applyFont="1" applyFill="1" applyBorder="1" applyAlignment="1">
      <alignment horizontal="center"/>
    </xf>
    <xf numFmtId="0" fontId="8" fillId="0" borderId="17" xfId="0" applyFont="1" applyFill="1" applyBorder="1" applyAlignment="1">
      <alignment horizontal="center"/>
    </xf>
    <xf numFmtId="3" fontId="0" fillId="0" borderId="1" xfId="0" applyNumberFormat="1" applyFont="1" applyFill="1" applyBorder="1" applyAlignment="1">
      <alignment horizontal="centerContinuous"/>
    </xf>
    <xf numFmtId="3" fontId="0" fillId="0" borderId="2" xfId="0" applyNumberFormat="1" applyFont="1" applyFill="1" applyBorder="1" applyAlignment="1">
      <alignment horizontal="centerContinuous"/>
    </xf>
    <xf numFmtId="3" fontId="1" fillId="0" borderId="6" xfId="0" applyNumberFormat="1" applyFont="1" applyFill="1" applyBorder="1" applyAlignment="1">
      <alignment horizontal="centerContinuous" vertical="center"/>
    </xf>
    <xf numFmtId="3" fontId="4" fillId="0" borderId="12" xfId="0" applyNumberFormat="1" applyFont="1" applyBorder="1" applyAlignment="1">
      <alignment horizontal="right"/>
    </xf>
    <xf numFmtId="3" fontId="4" fillId="0" borderId="12" xfId="0" applyNumberFormat="1" applyFont="1" applyBorder="1" applyAlignment="1">
      <alignment/>
    </xf>
    <xf numFmtId="3" fontId="4" fillId="0" borderId="14" xfId="0" applyNumberFormat="1" applyFont="1" applyBorder="1" applyAlignment="1">
      <alignment horizontal="right"/>
    </xf>
    <xf numFmtId="3" fontId="4" fillId="0" borderId="14" xfId="0" applyNumberFormat="1" applyFont="1" applyBorder="1" applyAlignment="1">
      <alignment/>
    </xf>
    <xf numFmtId="3" fontId="4" fillId="0" borderId="16" xfId="0" applyNumberFormat="1" applyFont="1" applyBorder="1" applyAlignment="1">
      <alignment horizontal="right"/>
    </xf>
    <xf numFmtId="3" fontId="4" fillId="0" borderId="16" xfId="0" applyNumberFormat="1" applyFont="1" applyBorder="1" applyAlignment="1">
      <alignment/>
    </xf>
    <xf numFmtId="3" fontId="10" fillId="2" borderId="18" xfId="0" applyNumberFormat="1" applyFont="1" applyFill="1" applyBorder="1" applyAlignment="1">
      <alignment horizontal="centerContinuous"/>
    </xf>
    <xf numFmtId="0" fontId="13" fillId="2" borderId="19" xfId="0" applyFont="1" applyFill="1" applyBorder="1" applyAlignment="1">
      <alignment horizontal="centerContinuous"/>
    </xf>
    <xf numFmtId="0" fontId="1" fillId="0" borderId="11" xfId="0" applyFont="1" applyBorder="1" applyAlignment="1">
      <alignment horizontal="left" vertical="top" wrapText="1"/>
    </xf>
    <xf numFmtId="0" fontId="0" fillId="0" borderId="17" xfId="0" applyFont="1" applyFill="1" applyBorder="1" applyAlignment="1">
      <alignment horizontal="left" vertical="top" wrapText="1"/>
    </xf>
    <xf numFmtId="0" fontId="1" fillId="0" borderId="15" xfId="0" applyFont="1" applyBorder="1" applyAlignment="1">
      <alignment horizontal="left" vertical="top" wrapText="1"/>
    </xf>
    <xf numFmtId="0" fontId="0" fillId="0" borderId="20" xfId="0" applyFont="1" applyFill="1" applyBorder="1" applyAlignment="1">
      <alignment horizontal="left" vertical="top" wrapText="1"/>
    </xf>
    <xf numFmtId="0" fontId="1" fillId="0" borderId="0" xfId="0" applyFont="1" applyAlignment="1">
      <alignment/>
    </xf>
    <xf numFmtId="0" fontId="1" fillId="0" borderId="19" xfId="0" applyFont="1" applyBorder="1" applyAlignment="1">
      <alignment wrapText="1"/>
    </xf>
    <xf numFmtId="0" fontId="0" fillId="0" borderId="21" xfId="0" applyFont="1" applyBorder="1" applyAlignment="1">
      <alignment wrapText="1"/>
    </xf>
    <xf numFmtId="0" fontId="0" fillId="0" borderId="19" xfId="0" applyBorder="1" applyAlignment="1">
      <alignment/>
    </xf>
    <xf numFmtId="0" fontId="0" fillId="0" borderId="21" xfId="0" applyFont="1" applyBorder="1" applyAlignment="1">
      <alignment/>
    </xf>
    <xf numFmtId="0" fontId="0" fillId="0" borderId="8" xfId="0" applyBorder="1" applyAlignment="1">
      <alignment/>
    </xf>
    <xf numFmtId="0" fontId="0" fillId="0" borderId="22" xfId="0" applyFont="1" applyBorder="1" applyAlignment="1">
      <alignment/>
    </xf>
    <xf numFmtId="0" fontId="14" fillId="0" borderId="9" xfId="0" applyFont="1" applyFill="1" applyBorder="1" applyAlignment="1">
      <alignment horizontal="centerContinuous" vertical="top" wrapText="1"/>
    </xf>
    <xf numFmtId="0" fontId="1" fillId="0" borderId="23" xfId="0" applyFont="1" applyFill="1" applyBorder="1" applyAlignment="1">
      <alignment horizontal="centerContinuous" vertical="top" wrapText="1"/>
    </xf>
    <xf numFmtId="0" fontId="14" fillId="0" borderId="6" xfId="0" applyFont="1" applyFill="1" applyBorder="1" applyAlignment="1">
      <alignment horizontal="centerContinuous"/>
    </xf>
    <xf numFmtId="0" fontId="14" fillId="0" borderId="7" xfId="0" applyFont="1" applyFill="1" applyBorder="1" applyAlignment="1">
      <alignment horizontal="centerContinuous"/>
    </xf>
    <xf numFmtId="4" fontId="4" fillId="0" borderId="14" xfId="0" applyNumberFormat="1" applyFont="1" applyBorder="1" applyAlignment="1">
      <alignment horizontal="right"/>
    </xf>
    <xf numFmtId="4" fontId="4" fillId="0" borderId="14" xfId="0" applyNumberFormat="1" applyFont="1" applyBorder="1" applyAlignment="1">
      <alignment/>
    </xf>
    <xf numFmtId="3" fontId="5" fillId="2" borderId="11" xfId="0" applyNumberFormat="1" applyFont="1" applyFill="1" applyBorder="1" applyAlignment="1">
      <alignment/>
    </xf>
    <xf numFmtId="3" fontId="5" fillId="2" borderId="13" xfId="0" applyNumberFormat="1" applyFont="1" applyFill="1" applyBorder="1" applyAlignment="1">
      <alignment/>
    </xf>
  </cellXfs>
  <cellStyles count="9">
    <cellStyle name="Normal" xfId="0"/>
    <cellStyle name="Comma" xfId="15"/>
    <cellStyle name="Comma [0]" xfId="16"/>
    <cellStyle name="Currency" xfId="17"/>
    <cellStyle name="Currency [0]" xfId="18"/>
    <cellStyle name="Normal_&quot;CANCEL&quot; Volume Detail " xfId="19"/>
    <cellStyle name="Normal_&quot;CANCEL&quot; Volume Detail _1" xfId="20"/>
    <cellStyle name="Normal_OA02249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2"/>
  <sheetViews>
    <sheetView tabSelected="1" workbookViewId="0" topLeftCell="A1">
      <selection activeCell="A6" sqref="A6"/>
    </sheetView>
  </sheetViews>
  <sheetFormatPr defaultColWidth="9.140625" defaultRowHeight="12.75"/>
  <cols>
    <col min="1" max="1" width="25.7109375" style="2" customWidth="1"/>
    <col min="2" max="3" width="10.57421875" style="2" customWidth="1"/>
    <col min="4" max="4" width="10.57421875" style="4" customWidth="1"/>
    <col min="5" max="7" width="10.57421875" style="2" customWidth="1"/>
    <col min="8" max="8" width="10.57421875" style="4" customWidth="1"/>
    <col min="9" max="11" width="9.140625" style="2" customWidth="1"/>
    <col min="12" max="12" width="9.140625" style="4" customWidth="1"/>
    <col min="13" max="15" width="9.140625" style="2" customWidth="1"/>
    <col min="16" max="16" width="9.140625" style="3" customWidth="1"/>
    <col min="17" max="16384" width="9.140625" style="1" customWidth="1"/>
  </cols>
  <sheetData>
    <row r="1" spans="1:8" ht="18">
      <c r="A1" s="46" t="s">
        <v>0</v>
      </c>
      <c r="B1" s="5"/>
      <c r="C1" s="5"/>
      <c r="D1" s="5"/>
      <c r="E1" s="5"/>
      <c r="F1" s="5"/>
      <c r="G1" s="5"/>
      <c r="H1" s="6"/>
    </row>
    <row r="2" spans="1:8" ht="18">
      <c r="A2" s="47" t="s">
        <v>1</v>
      </c>
      <c r="B2" s="7"/>
      <c r="C2" s="7"/>
      <c r="D2" s="7"/>
      <c r="E2" s="7"/>
      <c r="F2" s="7"/>
      <c r="G2" s="7"/>
      <c r="H2" s="8"/>
    </row>
    <row r="3" spans="1:8" ht="16.5" thickBot="1">
      <c r="A3" s="14" t="s">
        <v>2</v>
      </c>
      <c r="B3" s="9"/>
      <c r="C3" s="9"/>
      <c r="D3" s="9"/>
      <c r="E3" s="9"/>
      <c r="F3" s="9"/>
      <c r="G3" s="9"/>
      <c r="H3" s="10"/>
    </row>
    <row r="4" spans="1:8" ht="7.5" customHeight="1" thickBot="1">
      <c r="A4" s="13"/>
      <c r="B4" s="7"/>
      <c r="C4" s="7"/>
      <c r="D4" s="7"/>
      <c r="E4" s="7"/>
      <c r="F4" s="7"/>
      <c r="G4" s="7"/>
      <c r="H4" s="7"/>
    </row>
    <row r="5" spans="1:8" ht="18" customHeight="1" thickBot="1">
      <c r="A5" s="39" t="s">
        <v>3</v>
      </c>
      <c r="B5" s="37"/>
      <c r="C5" s="37"/>
      <c r="D5" s="37"/>
      <c r="E5" s="37"/>
      <c r="F5" s="37"/>
      <c r="G5" s="37"/>
      <c r="H5" s="38"/>
    </row>
    <row r="6" spans="1:8" ht="23.25" thickBot="1">
      <c r="A6" s="17" t="s">
        <v>4</v>
      </c>
      <c r="B6" s="18" t="s">
        <v>5</v>
      </c>
      <c r="C6" s="18" t="s">
        <v>6</v>
      </c>
      <c r="D6" s="18" t="s">
        <v>7</v>
      </c>
      <c r="E6" s="18" t="s">
        <v>8</v>
      </c>
      <c r="F6" s="18" t="s">
        <v>9</v>
      </c>
      <c r="G6" s="18" t="s">
        <v>10</v>
      </c>
      <c r="H6" s="19" t="s">
        <v>11</v>
      </c>
    </row>
    <row r="7" spans="1:8" ht="22.5">
      <c r="A7" s="20" t="s">
        <v>12</v>
      </c>
      <c r="B7" s="21">
        <f>'Each UDC'!B7+'Each UDC'!B20+'Each UDC'!B33</f>
        <v>11006</v>
      </c>
      <c r="C7" s="22">
        <f>'Each UDC'!C7+'Each UDC'!C20+'Each UDC'!C33</f>
        <v>264</v>
      </c>
      <c r="D7" s="22">
        <f>'Each UDC'!D7+'Each UDC'!D20+'Each UDC'!D33</f>
        <v>407</v>
      </c>
      <c r="E7" s="22">
        <f>'Each UDC'!E7+'Each UDC'!E20+'Each UDC'!E33</f>
        <v>33</v>
      </c>
      <c r="F7" s="22">
        <f>'Each UDC'!F7+'Each UDC'!F20+'Each UDC'!F33</f>
        <v>30</v>
      </c>
      <c r="G7" s="22">
        <f>'Each UDC'!G7+'Each UDC'!G20+'Each UDC'!G33</f>
        <v>1063</v>
      </c>
      <c r="H7" s="23">
        <f aca="true" t="shared" si="0" ref="H7:H12">SUM(B7:G7)</f>
        <v>12803</v>
      </c>
    </row>
    <row r="8" spans="1:8" ht="22.5">
      <c r="A8" s="24" t="s">
        <v>13</v>
      </c>
      <c r="B8" s="25">
        <f>'Each UDC'!B8+'Each UDC'!B21+'Each UDC'!B34</f>
        <v>10383</v>
      </c>
      <c r="C8" s="26">
        <f>'Each UDC'!C8+'Each UDC'!C21+'Each UDC'!C34</f>
        <v>244</v>
      </c>
      <c r="D8" s="26">
        <f>'Each UDC'!D8+'Each UDC'!D21+'Each UDC'!D34</f>
        <v>259</v>
      </c>
      <c r="E8" s="26">
        <f>'Each UDC'!E8+'Each UDC'!E21+'Each UDC'!E34</f>
        <v>28</v>
      </c>
      <c r="F8" s="26">
        <f>'Each UDC'!F8+'Each UDC'!F21+'Each UDC'!F34</f>
        <v>22</v>
      </c>
      <c r="G8" s="26">
        <f>'Each UDC'!G8+'Each UDC'!G21+'Each UDC'!G34</f>
        <v>0</v>
      </c>
      <c r="H8" s="27">
        <f t="shared" si="0"/>
        <v>10936</v>
      </c>
    </row>
    <row r="9" spans="1:8" ht="22.5">
      <c r="A9" s="24" t="s">
        <v>14</v>
      </c>
      <c r="B9" s="28">
        <f>'Each UDC'!B9+'Each UDC'!B22+'Each UDC'!B35</f>
        <v>0.16</v>
      </c>
      <c r="C9" s="29">
        <f>'Each UDC'!C9+'Each UDC'!C22+'Each UDC'!C35</f>
        <v>1.4</v>
      </c>
      <c r="D9" s="29">
        <f>'Each UDC'!D9+'Each UDC'!D22+'Each UDC'!D35</f>
        <v>0.16</v>
      </c>
      <c r="E9" s="29">
        <f>'Each UDC'!E9+'Each UDC'!E22+'Each UDC'!E35</f>
        <v>0</v>
      </c>
      <c r="F9" s="29">
        <f>'Each UDC'!F9+'Each UDC'!F22+'Each UDC'!F35</f>
        <v>0</v>
      </c>
      <c r="G9" s="29">
        <f>'Each UDC'!G9+'Each UDC'!G22+'Each UDC'!G35</f>
        <v>0.02</v>
      </c>
      <c r="H9" s="30">
        <f t="shared" si="0"/>
        <v>1.7399999999999998</v>
      </c>
    </row>
    <row r="10" spans="1:8" ht="22.5">
      <c r="A10" s="24" t="s">
        <v>15</v>
      </c>
      <c r="B10" s="25">
        <f>'Each UDC'!B10+'Each UDC'!B23+'Each UDC'!B36</f>
        <v>6756</v>
      </c>
      <c r="C10" s="26">
        <f>'Each UDC'!C10+'Each UDC'!C23+'Each UDC'!C36</f>
        <v>333</v>
      </c>
      <c r="D10" s="26">
        <f>'Each UDC'!D10+'Each UDC'!D23+'Each UDC'!D36</f>
        <v>236</v>
      </c>
      <c r="E10" s="26">
        <f>'Each UDC'!E10+'Each UDC'!E23+'Each UDC'!E36</f>
        <v>20</v>
      </c>
      <c r="F10" s="26">
        <f>'Each UDC'!F10+'Each UDC'!F23+'Each UDC'!F36</f>
        <v>21</v>
      </c>
      <c r="G10" s="26">
        <f>'Each UDC'!G10+'Each UDC'!G23+'Each UDC'!G36</f>
        <v>0</v>
      </c>
      <c r="H10" s="27">
        <f t="shared" si="0"/>
        <v>7366</v>
      </c>
    </row>
    <row r="11" spans="1:8" ht="22.5">
      <c r="A11" s="24" t="s">
        <v>16</v>
      </c>
      <c r="B11" s="25">
        <f>'Each UDC'!B11+'Each UDC'!B24+'Each UDC'!B37</f>
        <v>263</v>
      </c>
      <c r="C11" s="26">
        <f>'Each UDC'!C11+'Each UDC'!C24+'Each UDC'!C37</f>
        <v>2</v>
      </c>
      <c r="D11" s="26">
        <f>'Each UDC'!D11+'Each UDC'!D24+'Each UDC'!D37</f>
        <v>1</v>
      </c>
      <c r="E11" s="26">
        <f>'Each UDC'!E11+'Each UDC'!E24+'Each UDC'!E37</f>
        <v>0</v>
      </c>
      <c r="F11" s="26">
        <f>'Each UDC'!F11+'Each UDC'!F24+'Each UDC'!F37</f>
        <v>0</v>
      </c>
      <c r="G11" s="26">
        <f>'Each UDC'!G11+'Each UDC'!G24+'Each UDC'!G37</f>
        <v>0</v>
      </c>
      <c r="H11" s="27">
        <f t="shared" si="0"/>
        <v>266</v>
      </c>
    </row>
    <row r="12" spans="1:8" ht="23.25" thickBot="1">
      <c r="A12" s="31" t="s">
        <v>17</v>
      </c>
      <c r="B12" s="32">
        <f>'Each UDC'!B12+'Each UDC'!B25+'Each UDC'!B38</f>
        <v>3019</v>
      </c>
      <c r="C12" s="33">
        <f>'Each UDC'!C12+'Each UDC'!C25+'Each UDC'!C38</f>
        <v>1014</v>
      </c>
      <c r="D12" s="33">
        <f>'Each UDC'!D12+'Each UDC'!D25+'Each UDC'!D38</f>
        <v>470</v>
      </c>
      <c r="E12" s="33">
        <f>'Each UDC'!E12+'Each UDC'!E25+'Each UDC'!E38</f>
        <v>10</v>
      </c>
      <c r="F12" s="33">
        <f>'Each UDC'!F12+'Each UDC'!F25+'Each UDC'!F38</f>
        <v>96</v>
      </c>
      <c r="G12" s="33">
        <f>'Each UDC'!G12+'Each UDC'!G25+'Each UDC'!G38</f>
        <v>0</v>
      </c>
      <c r="H12" s="34">
        <f t="shared" si="0"/>
        <v>4609</v>
      </c>
    </row>
  </sheetData>
  <printOptions horizontalCentered="1"/>
  <pageMargins left="0.75" right="0.75" top="1" bottom="1" header="0.5" footer="0.5"/>
  <pageSetup horizontalDpi="600" verticalDpi="600" orientation="landscape" scale="110"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workbookViewId="0" topLeftCell="A1">
      <selection activeCell="B7" sqref="B7:G12"/>
    </sheetView>
  </sheetViews>
  <sheetFormatPr defaultColWidth="9.140625" defaultRowHeight="12.75"/>
  <cols>
    <col min="1" max="1" width="25.7109375" style="2" customWidth="1"/>
    <col min="2" max="3" width="10.57421875" style="2" customWidth="1"/>
    <col min="4" max="4" width="10.57421875" style="4" customWidth="1"/>
    <col min="5" max="7" width="10.57421875" style="2" customWidth="1"/>
    <col min="8" max="8" width="10.57421875" style="4" customWidth="1"/>
    <col min="9" max="11" width="9.140625" style="2" customWidth="1"/>
    <col min="12" max="12" width="9.140625" style="4" customWidth="1"/>
    <col min="13" max="15" width="9.140625" style="2" customWidth="1"/>
    <col min="16" max="16" width="9.140625" style="3" customWidth="1"/>
    <col min="17" max="16384" width="9.140625" style="1" customWidth="1"/>
  </cols>
  <sheetData>
    <row r="1" spans="1:8" ht="18">
      <c r="A1" s="46" t="s">
        <v>0</v>
      </c>
      <c r="B1" s="5"/>
      <c r="C1" s="5"/>
      <c r="D1" s="5"/>
      <c r="E1" s="5"/>
      <c r="F1" s="5"/>
      <c r="G1" s="5"/>
      <c r="H1" s="6"/>
    </row>
    <row r="2" spans="1:8" ht="18">
      <c r="A2" s="47" t="s">
        <v>18</v>
      </c>
      <c r="B2" s="7"/>
      <c r="C2" s="7"/>
      <c r="D2" s="7"/>
      <c r="E2" s="7"/>
      <c r="F2" s="7"/>
      <c r="G2" s="7"/>
      <c r="H2" s="8"/>
    </row>
    <row r="3" spans="1:8" ht="16.5" thickBot="1">
      <c r="A3" s="14" t="str">
        <f>Summary!$A$3</f>
        <v>From Utility Reports Filed 12/15/2000</v>
      </c>
      <c r="B3" s="9"/>
      <c r="C3" s="9"/>
      <c r="D3" s="9"/>
      <c r="E3" s="9"/>
      <c r="F3" s="9"/>
      <c r="G3" s="9"/>
      <c r="H3" s="10"/>
    </row>
    <row r="4" spans="1:8" ht="13.5" thickBot="1">
      <c r="A4" s="13"/>
      <c r="B4" s="7"/>
      <c r="C4" s="7"/>
      <c r="D4" s="7"/>
      <c r="E4" s="7"/>
      <c r="F4" s="7"/>
      <c r="G4" s="7"/>
      <c r="H4" s="7"/>
    </row>
    <row r="5" spans="1:8" ht="13.5" thickBot="1">
      <c r="A5" s="39" t="str">
        <f>Summary!$A$5</f>
        <v>Table 1 - Previous Month's Activities:  November 1 to November 30, 2000</v>
      </c>
      <c r="B5" s="15"/>
      <c r="C5" s="15"/>
      <c r="D5" s="15"/>
      <c r="E5" s="15"/>
      <c r="F5" s="15"/>
      <c r="G5" s="15"/>
      <c r="H5" s="16"/>
    </row>
    <row r="6" spans="1:8" ht="23.25" thickBot="1">
      <c r="A6" s="17" t="s">
        <v>4</v>
      </c>
      <c r="B6" s="18" t="s">
        <v>5</v>
      </c>
      <c r="C6" s="18" t="s">
        <v>6</v>
      </c>
      <c r="D6" s="18" t="s">
        <v>7</v>
      </c>
      <c r="E6" s="18" t="s">
        <v>8</v>
      </c>
      <c r="F6" s="18" t="s">
        <v>9</v>
      </c>
      <c r="G6" s="18" t="s">
        <v>10</v>
      </c>
      <c r="H6" s="19" t="s">
        <v>11</v>
      </c>
    </row>
    <row r="7" spans="1:8" ht="22.5">
      <c r="A7" s="20" t="s">
        <v>12</v>
      </c>
      <c r="B7" s="40">
        <v>3241</v>
      </c>
      <c r="C7" s="41">
        <v>76</v>
      </c>
      <c r="D7" s="41">
        <v>19</v>
      </c>
      <c r="E7" s="41">
        <v>1</v>
      </c>
      <c r="F7" s="41">
        <v>4</v>
      </c>
      <c r="G7" s="41">
        <v>553</v>
      </c>
      <c r="H7" s="65">
        <f>SUM(B7:G7)</f>
        <v>3894</v>
      </c>
    </row>
    <row r="8" spans="1:8" ht="22.5">
      <c r="A8" s="24" t="s">
        <v>13</v>
      </c>
      <c r="B8" s="40">
        <v>3108</v>
      </c>
      <c r="C8" s="41">
        <v>76</v>
      </c>
      <c r="D8" s="41">
        <v>0</v>
      </c>
      <c r="E8" s="41">
        <v>1</v>
      </c>
      <c r="F8" s="41">
        <v>3</v>
      </c>
      <c r="G8" s="41">
        <v>0</v>
      </c>
      <c r="H8" s="65">
        <f>SUM(B8:G8)</f>
        <v>3188</v>
      </c>
    </row>
    <row r="9" spans="1:8" ht="22.5">
      <c r="A9" s="24" t="s">
        <v>14</v>
      </c>
      <c r="B9" s="42">
        <v>0</v>
      </c>
      <c r="C9" s="42">
        <v>0</v>
      </c>
      <c r="D9" s="42">
        <v>0</v>
      </c>
      <c r="E9" s="42">
        <v>0</v>
      </c>
      <c r="F9" s="42">
        <v>0</v>
      </c>
      <c r="G9" s="42">
        <v>0</v>
      </c>
      <c r="H9" s="65">
        <v>0</v>
      </c>
    </row>
    <row r="10" spans="1:8" ht="22.5">
      <c r="A10" s="24" t="s">
        <v>15</v>
      </c>
      <c r="B10" s="42">
        <v>1674</v>
      </c>
      <c r="C10" s="43">
        <v>27</v>
      </c>
      <c r="D10" s="43">
        <v>5</v>
      </c>
      <c r="E10" s="43">
        <v>0</v>
      </c>
      <c r="F10" s="43">
        <v>1</v>
      </c>
      <c r="G10" s="43">
        <v>0</v>
      </c>
      <c r="H10" s="66">
        <f>SUM(B10:G10)</f>
        <v>1707</v>
      </c>
    </row>
    <row r="11" spans="1:8" ht="22.5">
      <c r="A11" s="24" t="s">
        <v>16</v>
      </c>
      <c r="B11" s="42">
        <v>54</v>
      </c>
      <c r="C11" s="43">
        <v>0</v>
      </c>
      <c r="D11" s="43">
        <v>0</v>
      </c>
      <c r="E11" s="43">
        <v>0</v>
      </c>
      <c r="F11" s="43">
        <v>0</v>
      </c>
      <c r="G11" s="43">
        <v>0</v>
      </c>
      <c r="H11" s="65">
        <f>SUM(B11:G11)</f>
        <v>54</v>
      </c>
    </row>
    <row r="12" spans="1:8" ht="23.25" thickBot="1">
      <c r="A12" s="31" t="s">
        <v>17</v>
      </c>
      <c r="B12" s="44">
        <v>1178</v>
      </c>
      <c r="C12" s="45">
        <v>479</v>
      </c>
      <c r="D12" s="45">
        <v>215</v>
      </c>
      <c r="E12" s="45">
        <v>3</v>
      </c>
      <c r="F12" s="45">
        <v>38</v>
      </c>
      <c r="G12" s="45">
        <v>0</v>
      </c>
      <c r="H12" s="65">
        <f>SUM(B12:G12)</f>
        <v>1913</v>
      </c>
    </row>
    <row r="13" ht="12" thickBot="1">
      <c r="D13" s="2"/>
    </row>
    <row r="14" spans="1:8" ht="18">
      <c r="A14" s="46" t="s">
        <v>0</v>
      </c>
      <c r="B14" s="5"/>
      <c r="C14" s="5"/>
      <c r="D14" s="5"/>
      <c r="E14" s="5"/>
      <c r="F14" s="5"/>
      <c r="G14" s="5"/>
      <c r="H14" s="6"/>
    </row>
    <row r="15" spans="1:8" ht="18">
      <c r="A15" s="47" t="s">
        <v>19</v>
      </c>
      <c r="B15" s="7"/>
      <c r="C15" s="7"/>
      <c r="D15" s="7"/>
      <c r="E15" s="7"/>
      <c r="F15" s="7"/>
      <c r="G15" s="7"/>
      <c r="H15" s="8"/>
    </row>
    <row r="16" spans="1:8" ht="16.5" thickBot="1">
      <c r="A16" s="14" t="str">
        <f>Summary!$A$3</f>
        <v>From Utility Reports Filed 12/15/2000</v>
      </c>
      <c r="B16" s="9"/>
      <c r="C16" s="9"/>
      <c r="D16" s="9"/>
      <c r="E16" s="9"/>
      <c r="F16" s="9"/>
      <c r="G16" s="9"/>
      <c r="H16" s="10"/>
    </row>
    <row r="17" spans="1:8" ht="13.5" thickBot="1">
      <c r="A17" s="13"/>
      <c r="B17" s="7"/>
      <c r="C17" s="7"/>
      <c r="D17" s="7"/>
      <c r="E17" s="7"/>
      <c r="F17" s="7"/>
      <c r="G17" s="7"/>
      <c r="H17" s="7"/>
    </row>
    <row r="18" spans="1:8" ht="13.5" thickBot="1">
      <c r="A18" s="39" t="str">
        <f>Summary!$A$5</f>
        <v>Table 1 - Previous Month's Activities:  November 1 to November 30, 2000</v>
      </c>
      <c r="B18" s="15"/>
      <c r="C18" s="15"/>
      <c r="D18" s="15"/>
      <c r="E18" s="15"/>
      <c r="F18" s="15"/>
      <c r="G18" s="15"/>
      <c r="H18" s="16"/>
    </row>
    <row r="19" spans="1:8" ht="23.25" thickBot="1">
      <c r="A19" s="17" t="s">
        <v>4</v>
      </c>
      <c r="B19" s="18" t="s">
        <v>5</v>
      </c>
      <c r="C19" s="18" t="s">
        <v>6</v>
      </c>
      <c r="D19" s="18" t="s">
        <v>7</v>
      </c>
      <c r="E19" s="18" t="s">
        <v>8</v>
      </c>
      <c r="F19" s="18" t="s">
        <v>9</v>
      </c>
      <c r="G19" s="18" t="s">
        <v>10</v>
      </c>
      <c r="H19" s="19" t="s">
        <v>11</v>
      </c>
    </row>
    <row r="20" spans="1:8" ht="22.5">
      <c r="A20" s="20" t="s">
        <v>12</v>
      </c>
      <c r="B20" s="40">
        <v>3470</v>
      </c>
      <c r="C20" s="41">
        <v>32</v>
      </c>
      <c r="D20" s="41">
        <v>77</v>
      </c>
      <c r="E20" s="41">
        <v>2</v>
      </c>
      <c r="F20" s="41">
        <v>1</v>
      </c>
      <c r="G20" s="41">
        <v>334</v>
      </c>
      <c r="H20" s="23">
        <f aca="true" t="shared" si="0" ref="H20:H25">SUM(B20:G20)</f>
        <v>3916</v>
      </c>
    </row>
    <row r="21" spans="1:8" ht="22.5">
      <c r="A21" s="24" t="s">
        <v>13</v>
      </c>
      <c r="B21" s="42">
        <v>3398</v>
      </c>
      <c r="C21" s="43">
        <v>27</v>
      </c>
      <c r="D21" s="43">
        <v>38</v>
      </c>
      <c r="E21" s="43">
        <v>2</v>
      </c>
      <c r="F21" s="43">
        <v>1</v>
      </c>
      <c r="G21" s="43">
        <v>0</v>
      </c>
      <c r="H21" s="27">
        <f t="shared" si="0"/>
        <v>3466</v>
      </c>
    </row>
    <row r="22" spans="1:8" ht="22.5">
      <c r="A22" s="24" t="s">
        <v>14</v>
      </c>
      <c r="B22" s="42">
        <v>0</v>
      </c>
      <c r="C22" s="43">
        <v>0</v>
      </c>
      <c r="D22" s="43">
        <v>0</v>
      </c>
      <c r="E22" s="43">
        <v>0</v>
      </c>
      <c r="F22" s="43">
        <v>0</v>
      </c>
      <c r="G22" s="43">
        <v>0</v>
      </c>
      <c r="H22" s="30">
        <f t="shared" si="0"/>
        <v>0</v>
      </c>
    </row>
    <row r="23" spans="1:8" ht="22.5">
      <c r="A23" s="24" t="s">
        <v>15</v>
      </c>
      <c r="B23" s="42">
        <v>1031</v>
      </c>
      <c r="C23" s="43">
        <v>54</v>
      </c>
      <c r="D23" s="43">
        <v>26</v>
      </c>
      <c r="E23" s="43">
        <v>0</v>
      </c>
      <c r="F23" s="43">
        <v>0</v>
      </c>
      <c r="G23" s="43">
        <v>0</v>
      </c>
      <c r="H23" s="27">
        <f t="shared" si="0"/>
        <v>1111</v>
      </c>
    </row>
    <row r="24" spans="1:8" ht="22.5">
      <c r="A24" s="24" t="s">
        <v>16</v>
      </c>
      <c r="B24" s="42">
        <v>25</v>
      </c>
      <c r="C24" s="43">
        <v>0</v>
      </c>
      <c r="D24" s="43">
        <v>0</v>
      </c>
      <c r="E24" s="43">
        <v>0</v>
      </c>
      <c r="F24" s="43">
        <v>0</v>
      </c>
      <c r="G24" s="43">
        <v>0</v>
      </c>
      <c r="H24" s="27">
        <f t="shared" si="0"/>
        <v>25</v>
      </c>
    </row>
    <row r="25" spans="1:8" ht="23.25" thickBot="1">
      <c r="A25" s="31" t="s">
        <v>17</v>
      </c>
      <c r="B25" s="44">
        <v>872</v>
      </c>
      <c r="C25" s="45">
        <v>420</v>
      </c>
      <c r="D25" s="45">
        <v>233</v>
      </c>
      <c r="E25" s="45">
        <v>0</v>
      </c>
      <c r="F25" s="45">
        <v>57</v>
      </c>
      <c r="G25" s="45">
        <v>0</v>
      </c>
      <c r="H25" s="34">
        <f t="shared" si="0"/>
        <v>1582</v>
      </c>
    </row>
    <row r="26" ht="12" thickBot="1">
      <c r="D26" s="2"/>
    </row>
    <row r="27" spans="1:8" ht="18">
      <c r="A27" s="46" t="s">
        <v>0</v>
      </c>
      <c r="B27" s="5"/>
      <c r="C27" s="5"/>
      <c r="D27" s="5"/>
      <c r="E27" s="5"/>
      <c r="F27" s="5"/>
      <c r="G27" s="5"/>
      <c r="H27" s="6"/>
    </row>
    <row r="28" spans="1:8" ht="18">
      <c r="A28" s="47" t="s">
        <v>20</v>
      </c>
      <c r="B28" s="7"/>
      <c r="C28" s="7"/>
      <c r="D28" s="7"/>
      <c r="E28" s="7"/>
      <c r="F28" s="7"/>
      <c r="G28" s="7"/>
      <c r="H28" s="8"/>
    </row>
    <row r="29" spans="1:8" ht="16.5" thickBot="1">
      <c r="A29" s="14" t="str">
        <f>Summary!$A$3</f>
        <v>From Utility Reports Filed 12/15/2000</v>
      </c>
      <c r="B29" s="9"/>
      <c r="C29" s="9"/>
      <c r="D29" s="9"/>
      <c r="E29" s="9"/>
      <c r="F29" s="9"/>
      <c r="G29" s="9"/>
      <c r="H29" s="10"/>
    </row>
    <row r="30" spans="1:8" ht="7.5" customHeight="1" thickBot="1">
      <c r="A30" s="13"/>
      <c r="B30" s="7"/>
      <c r="C30" s="7"/>
      <c r="D30" s="7"/>
      <c r="E30" s="7"/>
      <c r="F30" s="7"/>
      <c r="G30" s="7"/>
      <c r="H30" s="7"/>
    </row>
    <row r="31" spans="1:8" ht="18" customHeight="1" thickBot="1">
      <c r="A31" s="39" t="str">
        <f>Summary!$A$5</f>
        <v>Table 1 - Previous Month's Activities:  November 1 to November 30, 2000</v>
      </c>
      <c r="B31" s="15"/>
      <c r="C31" s="15"/>
      <c r="D31" s="15"/>
      <c r="E31" s="15"/>
      <c r="F31" s="15"/>
      <c r="G31" s="15"/>
      <c r="H31" s="16"/>
    </row>
    <row r="32" spans="1:8" ht="23.25" thickBot="1">
      <c r="A32" s="17" t="s">
        <v>4</v>
      </c>
      <c r="B32" s="18" t="s">
        <v>5</v>
      </c>
      <c r="C32" s="18" t="s">
        <v>6</v>
      </c>
      <c r="D32" s="18" t="s">
        <v>7</v>
      </c>
      <c r="E32" s="18" t="s">
        <v>8</v>
      </c>
      <c r="F32" s="18" t="s">
        <v>9</v>
      </c>
      <c r="G32" s="18" t="s">
        <v>10</v>
      </c>
      <c r="H32" s="19" t="s">
        <v>11</v>
      </c>
    </row>
    <row r="33" spans="1:8" ht="22.5">
      <c r="A33" s="20" t="s">
        <v>12</v>
      </c>
      <c r="B33" s="40">
        <v>4295</v>
      </c>
      <c r="C33" s="41">
        <v>156</v>
      </c>
      <c r="D33" s="41">
        <v>311</v>
      </c>
      <c r="E33" s="41">
        <v>30</v>
      </c>
      <c r="F33" s="41">
        <v>25</v>
      </c>
      <c r="G33" s="41">
        <v>176</v>
      </c>
      <c r="H33" s="23">
        <f aca="true" t="shared" si="1" ref="H33:H38">SUM(B33:G33)</f>
        <v>4993</v>
      </c>
    </row>
    <row r="34" spans="1:8" ht="22.5">
      <c r="A34" s="24" t="s">
        <v>13</v>
      </c>
      <c r="B34" s="42">
        <v>3877</v>
      </c>
      <c r="C34" s="43">
        <v>141</v>
      </c>
      <c r="D34" s="43">
        <v>221</v>
      </c>
      <c r="E34" s="43">
        <v>25</v>
      </c>
      <c r="F34" s="43">
        <v>18</v>
      </c>
      <c r="G34" s="43">
        <v>0</v>
      </c>
      <c r="H34" s="27">
        <f t="shared" si="1"/>
        <v>4282</v>
      </c>
    </row>
    <row r="35" spans="1:8" ht="22.5">
      <c r="A35" s="24" t="s">
        <v>14</v>
      </c>
      <c r="B35" s="63">
        <v>0.16</v>
      </c>
      <c r="C35" s="64">
        <v>1.4</v>
      </c>
      <c r="D35" s="64">
        <v>0.16</v>
      </c>
      <c r="E35" s="64">
        <v>0</v>
      </c>
      <c r="F35" s="64">
        <v>0</v>
      </c>
      <c r="G35" s="64">
        <v>0.02</v>
      </c>
      <c r="H35" s="30">
        <f t="shared" si="1"/>
        <v>1.7399999999999998</v>
      </c>
    </row>
    <row r="36" spans="1:8" ht="22.5">
      <c r="A36" s="24" t="s">
        <v>15</v>
      </c>
      <c r="B36" s="42">
        <v>4051</v>
      </c>
      <c r="C36" s="43">
        <v>252</v>
      </c>
      <c r="D36" s="43">
        <v>205</v>
      </c>
      <c r="E36" s="43">
        <v>20</v>
      </c>
      <c r="F36" s="43">
        <v>20</v>
      </c>
      <c r="G36" s="43">
        <v>0</v>
      </c>
      <c r="H36" s="27">
        <f t="shared" si="1"/>
        <v>4548</v>
      </c>
    </row>
    <row r="37" spans="1:8" ht="22.5">
      <c r="A37" s="24" t="s">
        <v>16</v>
      </c>
      <c r="B37" s="42">
        <v>184</v>
      </c>
      <c r="C37" s="43">
        <v>2</v>
      </c>
      <c r="D37" s="43">
        <v>1</v>
      </c>
      <c r="E37" s="43">
        <v>0</v>
      </c>
      <c r="F37" s="43">
        <v>0</v>
      </c>
      <c r="G37" s="43">
        <v>0</v>
      </c>
      <c r="H37" s="27">
        <f t="shared" si="1"/>
        <v>187</v>
      </c>
    </row>
    <row r="38" spans="1:8" ht="23.25" thickBot="1">
      <c r="A38" s="31" t="s">
        <v>17</v>
      </c>
      <c r="B38" s="44">
        <v>969</v>
      </c>
      <c r="C38" s="45">
        <v>115</v>
      </c>
      <c r="D38" s="45">
        <v>22</v>
      </c>
      <c r="E38" s="45">
        <v>7</v>
      </c>
      <c r="F38" s="45">
        <v>1</v>
      </c>
      <c r="G38" s="45">
        <v>0</v>
      </c>
      <c r="H38" s="34">
        <f t="shared" si="1"/>
        <v>1114</v>
      </c>
    </row>
    <row r="39" ht="12" thickBot="1">
      <c r="D39" s="2"/>
    </row>
    <row r="40" spans="1:8" ht="18">
      <c r="A40" s="46" t="s">
        <v>0</v>
      </c>
      <c r="B40" s="5"/>
      <c r="C40" s="5"/>
      <c r="D40" s="5"/>
      <c r="E40" s="5"/>
      <c r="F40" s="5"/>
      <c r="G40" s="5"/>
      <c r="H40" s="6"/>
    </row>
    <row r="41" spans="1:8" ht="18">
      <c r="A41" s="47" t="s">
        <v>1</v>
      </c>
      <c r="B41" s="7"/>
      <c r="C41" s="7"/>
      <c r="D41" s="7"/>
      <c r="E41" s="7"/>
      <c r="F41" s="7"/>
      <c r="G41" s="7"/>
      <c r="H41" s="8"/>
    </row>
    <row r="42" spans="1:8" ht="16.5" thickBot="1">
      <c r="A42" s="14" t="str">
        <f>Summary!$A$3</f>
        <v>From Utility Reports Filed 12/15/2000</v>
      </c>
      <c r="B42" s="9"/>
      <c r="C42" s="9"/>
      <c r="D42" s="9"/>
      <c r="E42" s="9"/>
      <c r="F42" s="9"/>
      <c r="G42" s="9"/>
      <c r="H42" s="10"/>
    </row>
    <row r="43" spans="1:8" ht="13.5" thickBot="1">
      <c r="A43" s="13"/>
      <c r="B43" s="7"/>
      <c r="C43" s="7"/>
      <c r="D43" s="7"/>
      <c r="E43" s="7"/>
      <c r="F43" s="7"/>
      <c r="G43" s="7"/>
      <c r="H43" s="7"/>
    </row>
    <row r="44" spans="1:8" ht="13.5" thickBot="1">
      <c r="A44" s="39" t="str">
        <f>Summary!$A$5</f>
        <v>Table 1 - Previous Month's Activities:  November 1 to November 30, 2000</v>
      </c>
      <c r="B44" s="37"/>
      <c r="C44" s="37"/>
      <c r="D44" s="37"/>
      <c r="E44" s="37"/>
      <c r="F44" s="37"/>
      <c r="G44" s="37"/>
      <c r="H44" s="38"/>
    </row>
    <row r="45" spans="1:8" ht="23.25" thickBot="1">
      <c r="A45" s="17" t="s">
        <v>4</v>
      </c>
      <c r="B45" s="18" t="s">
        <v>5</v>
      </c>
      <c r="C45" s="18" t="s">
        <v>6</v>
      </c>
      <c r="D45" s="18" t="s">
        <v>7</v>
      </c>
      <c r="E45" s="18" t="s">
        <v>8</v>
      </c>
      <c r="F45" s="18" t="s">
        <v>9</v>
      </c>
      <c r="G45" s="18" t="s">
        <v>10</v>
      </c>
      <c r="H45" s="19" t="s">
        <v>11</v>
      </c>
    </row>
    <row r="46" spans="1:8" ht="22.5">
      <c r="A46" s="20" t="s">
        <v>12</v>
      </c>
      <c r="B46" s="21">
        <f aca="true" t="shared" si="2" ref="B46:G51">B7+B20+B33</f>
        <v>11006</v>
      </c>
      <c r="C46" s="21">
        <f t="shared" si="2"/>
        <v>264</v>
      </c>
      <c r="D46" s="21">
        <f t="shared" si="2"/>
        <v>407</v>
      </c>
      <c r="E46" s="21">
        <f t="shared" si="2"/>
        <v>33</v>
      </c>
      <c r="F46" s="21">
        <f t="shared" si="2"/>
        <v>30</v>
      </c>
      <c r="G46" s="21">
        <f t="shared" si="2"/>
        <v>1063</v>
      </c>
      <c r="H46" s="23">
        <f aca="true" t="shared" si="3" ref="H46:H51">SUM(B46:G46)</f>
        <v>12803</v>
      </c>
    </row>
    <row r="47" spans="1:8" ht="22.5">
      <c r="A47" s="24" t="s">
        <v>13</v>
      </c>
      <c r="B47" s="21">
        <f t="shared" si="2"/>
        <v>10383</v>
      </c>
      <c r="C47" s="21">
        <f t="shared" si="2"/>
        <v>244</v>
      </c>
      <c r="D47" s="21">
        <f t="shared" si="2"/>
        <v>259</v>
      </c>
      <c r="E47" s="21">
        <f t="shared" si="2"/>
        <v>28</v>
      </c>
      <c r="F47" s="21">
        <f t="shared" si="2"/>
        <v>22</v>
      </c>
      <c r="G47" s="21">
        <f t="shared" si="2"/>
        <v>0</v>
      </c>
      <c r="H47" s="27">
        <f t="shared" si="3"/>
        <v>10936</v>
      </c>
    </row>
    <row r="48" spans="1:8" ht="22.5">
      <c r="A48" s="24" t="s">
        <v>14</v>
      </c>
      <c r="B48" s="21">
        <f t="shared" si="2"/>
        <v>0.16</v>
      </c>
      <c r="C48" s="21">
        <f t="shared" si="2"/>
        <v>1.4</v>
      </c>
      <c r="D48" s="21">
        <f t="shared" si="2"/>
        <v>0.16</v>
      </c>
      <c r="E48" s="21">
        <f t="shared" si="2"/>
        <v>0</v>
      </c>
      <c r="F48" s="21">
        <f t="shared" si="2"/>
        <v>0</v>
      </c>
      <c r="G48" s="21">
        <f t="shared" si="2"/>
        <v>0.02</v>
      </c>
      <c r="H48" s="30">
        <f t="shared" si="3"/>
        <v>1.7399999999999998</v>
      </c>
    </row>
    <row r="49" spans="1:8" ht="22.5">
      <c r="A49" s="24" t="s">
        <v>15</v>
      </c>
      <c r="B49" s="21">
        <f t="shared" si="2"/>
        <v>6756</v>
      </c>
      <c r="C49" s="21">
        <f t="shared" si="2"/>
        <v>333</v>
      </c>
      <c r="D49" s="21">
        <f t="shared" si="2"/>
        <v>236</v>
      </c>
      <c r="E49" s="21">
        <f t="shared" si="2"/>
        <v>20</v>
      </c>
      <c r="F49" s="21">
        <f t="shared" si="2"/>
        <v>21</v>
      </c>
      <c r="G49" s="21">
        <f t="shared" si="2"/>
        <v>0</v>
      </c>
      <c r="H49" s="27">
        <f t="shared" si="3"/>
        <v>7366</v>
      </c>
    </row>
    <row r="50" spans="1:8" ht="22.5">
      <c r="A50" s="24" t="s">
        <v>16</v>
      </c>
      <c r="B50" s="21">
        <f t="shared" si="2"/>
        <v>263</v>
      </c>
      <c r="C50" s="21">
        <f t="shared" si="2"/>
        <v>2</v>
      </c>
      <c r="D50" s="21">
        <f t="shared" si="2"/>
        <v>1</v>
      </c>
      <c r="E50" s="21">
        <f t="shared" si="2"/>
        <v>0</v>
      </c>
      <c r="F50" s="21">
        <f t="shared" si="2"/>
        <v>0</v>
      </c>
      <c r="G50" s="21">
        <f t="shared" si="2"/>
        <v>0</v>
      </c>
      <c r="H50" s="27">
        <f t="shared" si="3"/>
        <v>266</v>
      </c>
    </row>
    <row r="51" spans="1:8" ht="23.25" thickBot="1">
      <c r="A51" s="31" t="s">
        <v>17</v>
      </c>
      <c r="B51" s="21">
        <f t="shared" si="2"/>
        <v>3019</v>
      </c>
      <c r="C51" s="21">
        <f t="shared" si="2"/>
        <v>1014</v>
      </c>
      <c r="D51" s="21">
        <f t="shared" si="2"/>
        <v>470</v>
      </c>
      <c r="E51" s="21">
        <f t="shared" si="2"/>
        <v>10</v>
      </c>
      <c r="F51" s="21">
        <f t="shared" si="2"/>
        <v>96</v>
      </c>
      <c r="G51" s="21">
        <f t="shared" si="2"/>
        <v>0</v>
      </c>
      <c r="H51" s="34">
        <f t="shared" si="3"/>
        <v>4609</v>
      </c>
    </row>
    <row r="52" ht="11.25">
      <c r="D52" s="2"/>
    </row>
  </sheetData>
  <printOptions horizontalCentered="1"/>
  <pageMargins left="0.75" right="0.75" top="0.5" bottom="0.5" header="0.5" footer="0.5"/>
  <pageSetup fitToHeight="1" fitToWidth="1" horizontalDpi="600" verticalDpi="600" orientation="portrait" scale="70" r:id="rId1"/>
  <headerFooter alignWithMargins="0">
    <oddFooter>&amp;L&amp;F&amp;R&amp;D</oddFooter>
  </headerFooter>
</worksheet>
</file>

<file path=xl/worksheets/sheet3.xml><?xml version="1.0" encoding="utf-8"?>
<worksheet xmlns="http://schemas.openxmlformats.org/spreadsheetml/2006/main" xmlns:r="http://schemas.openxmlformats.org/officeDocument/2006/relationships">
  <dimension ref="A2:B20"/>
  <sheetViews>
    <sheetView workbookViewId="0" topLeftCell="A1">
      <selection activeCell="A2" sqref="A2"/>
    </sheetView>
  </sheetViews>
  <sheetFormatPr defaultColWidth="9.140625" defaultRowHeight="12.75"/>
  <cols>
    <col min="1" max="1" width="28.00390625" style="0" customWidth="1"/>
    <col min="2" max="2" width="74.421875" style="0" customWidth="1"/>
  </cols>
  <sheetData>
    <row r="1" ht="7.5" customHeight="1" thickBot="1"/>
    <row r="2" spans="1:2" ht="30" customHeight="1" thickBot="1">
      <c r="A2" s="11" t="s">
        <v>21</v>
      </c>
      <c r="B2" s="12"/>
    </row>
    <row r="3" ht="10.5" customHeight="1" thickBot="1"/>
    <row r="4" spans="1:2" ht="16.5" thickBot="1">
      <c r="A4" s="59" t="s">
        <v>22</v>
      </c>
      <c r="B4" s="60"/>
    </row>
    <row r="5" spans="1:2" ht="15.75">
      <c r="A5" s="35" t="s">
        <v>4</v>
      </c>
      <c r="B5" s="36" t="s">
        <v>23</v>
      </c>
    </row>
    <row r="6" spans="1:2" ht="38.25">
      <c r="A6" s="48" t="s">
        <v>12</v>
      </c>
      <c r="B6" s="49" t="s">
        <v>24</v>
      </c>
    </row>
    <row r="7" spans="1:2" ht="25.5">
      <c r="A7" s="48" t="s">
        <v>13</v>
      </c>
      <c r="B7" s="49" t="s">
        <v>25</v>
      </c>
    </row>
    <row r="8" spans="1:2" ht="38.25">
      <c r="A8" s="48" t="s">
        <v>14</v>
      </c>
      <c r="B8" s="49" t="s">
        <v>26</v>
      </c>
    </row>
    <row r="9" spans="1:2" ht="38.25">
      <c r="A9" s="48" t="s">
        <v>27</v>
      </c>
      <c r="B9" s="49" t="s">
        <v>28</v>
      </c>
    </row>
    <row r="10" spans="1:2" ht="38.25">
      <c r="A10" s="48" t="s">
        <v>29</v>
      </c>
      <c r="B10" s="49" t="s">
        <v>30</v>
      </c>
    </row>
    <row r="11" spans="1:2" ht="39" thickBot="1">
      <c r="A11" s="50" t="s">
        <v>31</v>
      </c>
      <c r="B11" s="51" t="s">
        <v>32</v>
      </c>
    </row>
    <row r="12" ht="13.5" thickBot="1"/>
    <row r="13" spans="1:2" s="52" customFormat="1" ht="16.5" thickBot="1">
      <c r="A13" s="61" t="s">
        <v>33</v>
      </c>
      <c r="B13" s="62"/>
    </row>
    <row r="14" spans="1:2" ht="25.5">
      <c r="A14" s="53" t="s">
        <v>34</v>
      </c>
      <c r="B14" s="54" t="s">
        <v>35</v>
      </c>
    </row>
    <row r="15" spans="1:2" ht="12.75">
      <c r="A15" s="55"/>
      <c r="B15" s="56" t="s">
        <v>36</v>
      </c>
    </row>
    <row r="16" spans="1:2" ht="12.75">
      <c r="A16" s="55"/>
      <c r="B16" s="56" t="s">
        <v>37</v>
      </c>
    </row>
    <row r="17" spans="1:2" ht="12.75">
      <c r="A17" s="55"/>
      <c r="B17" s="56" t="s">
        <v>38</v>
      </c>
    </row>
    <row r="18" spans="1:2" ht="12.75">
      <c r="A18" s="55"/>
      <c r="B18" s="56" t="s">
        <v>39</v>
      </c>
    </row>
    <row r="19" spans="1:2" ht="12.75">
      <c r="A19" s="55"/>
      <c r="B19" s="56" t="s">
        <v>40</v>
      </c>
    </row>
    <row r="20" spans="1:2" ht="13.5" thickBot="1">
      <c r="A20" s="57"/>
      <c r="B20" s="58" t="s">
        <v>41</v>
      </c>
    </row>
  </sheetData>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Valued Microsoft Customer</dc:creator>
  <cp:keywords/>
  <dc:description>reposted 2/2/01</dc:description>
  <cp:lastModifiedBy>Vickie Lachney</cp:lastModifiedBy>
  <cp:lastPrinted>2000-09-21T22:50:28Z</cp:lastPrinted>
  <dcterms:created xsi:type="dcterms:W3CDTF">1998-10-19T21:44:50Z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