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<sst xmlns="http://schemas.openxmlformats.org/spreadsheetml/2006/main" count="25" uniqueCount="25">
  <si>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APPENDIX B</t>
  </si>
  <si>
    <t>Balance as of February 29, 2000:</t>
  </si>
  <si>
    <t>Billing Billing Base for 2000:</t>
  </si>
  <si>
    <t>Est. Mnthly Claims (2/29/00 - 12/31/00):</t>
  </si>
  <si>
    <t>Monthly Cash Flow (2/29/00 - 12/31/00):</t>
  </si>
  <si>
    <t>Estimated Balance as of 12/31/00:</t>
  </si>
  <si>
    <t>Billing Base for 2001:</t>
  </si>
  <si>
    <t>Est. Mnthly Claims (1/1/01 - 6/30/01):</t>
  </si>
  <si>
    <t>Monthly Cash Flow (1/1/01 - 6/30/01):</t>
  </si>
  <si>
    <t>Est. Mnthly Admin. Exp (1/1/01 - 6/30/01):</t>
  </si>
  <si>
    <t>Total Monthly Expenses (1/1/01 - 6/30/01):</t>
  </si>
  <si>
    <t>Est. Mnthly Admin. Exp (2/29/00 - 12/31/00):</t>
  </si>
  <si>
    <t>Total Monthly Expenses (2/29/00 - 12/31/00):</t>
  </si>
  <si>
    <t>Estimated Balance as of 6/30/01</t>
  </si>
  <si>
    <t>ULTS Surcharge Analysis</t>
  </si>
  <si>
    <t xml:space="preserve">    Line 4 + Line 5</t>
  </si>
  <si>
    <t xml:space="preserve">    Line 3 - Line 6</t>
  </si>
  <si>
    <t xml:space="preserve">    Line 2 * 0.005/12</t>
  </si>
  <si>
    <t xml:space="preserve">    Line 12 + Line 13</t>
  </si>
  <si>
    <t xml:space="preserve">    Line 11 - Line 14</t>
  </si>
  <si>
    <t xml:space="preserve">    Line 1 + ( Line 7 * 10 )</t>
  </si>
  <si>
    <t xml:space="preserve">    Line 8 + (Line 15 * 6)</t>
  </si>
  <si>
    <t xml:space="preserve">    ( Line 10 * Line 9 ) / 12</t>
  </si>
  <si>
    <t>Monthy Revenue at 0.005 surcharge:</t>
  </si>
  <si>
    <t>Estimated Montly Revenue at 0.008 Surcharge: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</si>
</sst>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1" xfId="17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41.28125" style="0" bestFit="1" customWidth="1"/>
    <col min="3" max="3" width="14.7109375" style="0" bestFit="1" customWidth="1"/>
    <col min="4" max="4" width="21.7109375" style="0" customWidth="1"/>
    <col min="6" max="6" width="12.140625" style="0" bestFit="1" customWidth="1"/>
  </cols>
  <sheetData>
    <row r="1" ht="12.75">
      <c r="C1" s="4" t="s">
        <v>0</v>
      </c>
    </row>
    <row r="2" ht="12.75">
      <c r="C2" s="4"/>
    </row>
    <row r="3" ht="12.75">
      <c r="C3" s="3" t="s">
        <v>14</v>
      </c>
    </row>
    <row r="5" spans="1:3" ht="12.75">
      <c r="A5" s="10">
        <v>1</v>
      </c>
      <c r="B5" t="s">
        <v>1</v>
      </c>
      <c r="C5" s="1">
        <v>185276127</v>
      </c>
    </row>
    <row r="6" spans="1:3" ht="12.75">
      <c r="A6" s="10"/>
      <c r="C6" s="1"/>
    </row>
    <row r="7" spans="1:3" ht="12.75">
      <c r="A7" s="10">
        <v>2</v>
      </c>
      <c r="B7" t="s">
        <v>2</v>
      </c>
      <c r="C7" s="1">
        <v>17529168964</v>
      </c>
    </row>
    <row r="8" spans="1:4" ht="12.75">
      <c r="A8" s="10">
        <v>3</v>
      </c>
      <c r="B8" t="s">
        <v>23</v>
      </c>
      <c r="C8" s="2">
        <f>+C7*0.005/12</f>
        <v>7303820.401666667</v>
      </c>
      <c r="D8" t="s">
        <v>17</v>
      </c>
    </row>
    <row r="9" spans="1:4" ht="12.75">
      <c r="A9" s="10"/>
      <c r="D9" s="5"/>
    </row>
    <row r="10" spans="1:4" ht="12.75">
      <c r="A10" s="10">
        <v>4</v>
      </c>
      <c r="B10" t="s">
        <v>3</v>
      </c>
      <c r="C10" s="1">
        <v>16750000</v>
      </c>
      <c r="D10" s="3"/>
    </row>
    <row r="11" spans="1:4" ht="12.75">
      <c r="A11" s="10">
        <v>5</v>
      </c>
      <c r="B11" t="s">
        <v>11</v>
      </c>
      <c r="C11" s="2">
        <v>566000</v>
      </c>
      <c r="D11" s="3"/>
    </row>
    <row r="12" spans="1:4" ht="12.75">
      <c r="A12" s="10">
        <v>6</v>
      </c>
      <c r="B12" t="s">
        <v>12</v>
      </c>
      <c r="C12" s="1">
        <f>+C10+C11</f>
        <v>17316000</v>
      </c>
      <c r="D12" s="6" t="s">
        <v>15</v>
      </c>
    </row>
    <row r="13" ht="12.75">
      <c r="A13" s="10"/>
    </row>
    <row r="14" spans="1:4" ht="12.75">
      <c r="A14" s="10">
        <v>7</v>
      </c>
      <c r="B14" t="s">
        <v>4</v>
      </c>
      <c r="C14" s="1">
        <f>+C8-C12</f>
        <v>-10012179.598333333</v>
      </c>
      <c r="D14" t="s">
        <v>16</v>
      </c>
    </row>
    <row r="15" ht="12.75">
      <c r="A15" s="10"/>
    </row>
    <row r="16" spans="1:4" ht="12.75">
      <c r="A16" s="10">
        <v>8</v>
      </c>
      <c r="B16" t="s">
        <v>5</v>
      </c>
      <c r="C16" s="1">
        <f>+C14*10+C5</f>
        <v>85154331.01666668</v>
      </c>
      <c r="D16" t="s">
        <v>20</v>
      </c>
    </row>
    <row r="17" spans="1:3" ht="12.75">
      <c r="A17" s="10"/>
      <c r="C17" s="1"/>
    </row>
    <row r="18" spans="1:3" ht="12.75">
      <c r="A18" s="10">
        <v>9</v>
      </c>
      <c r="B18" t="s">
        <v>6</v>
      </c>
      <c r="C18" s="1">
        <v>18143614528</v>
      </c>
    </row>
    <row r="19" spans="1:4" ht="12.75">
      <c r="A19" s="10">
        <v>10</v>
      </c>
      <c r="B19" t="s">
        <v>24</v>
      </c>
      <c r="C19" s="8">
        <v>0.008</v>
      </c>
      <c r="D19" s="6"/>
    </row>
    <row r="20" spans="1:4" ht="12.75">
      <c r="A20" s="10">
        <v>11</v>
      </c>
      <c r="C20" s="9">
        <f>+C19*C18/12</f>
        <v>12095743.018666668</v>
      </c>
      <c r="D20" t="s">
        <v>22</v>
      </c>
    </row>
    <row r="21" spans="1:4" ht="12.75">
      <c r="A21" s="10"/>
      <c r="D21" s="5"/>
    </row>
    <row r="22" spans="1:4" ht="12.75">
      <c r="A22" s="10">
        <v>12</v>
      </c>
      <c r="B22" t="s">
        <v>7</v>
      </c>
      <c r="C22" s="1">
        <f>204762656/12</f>
        <v>17063554.666666668</v>
      </c>
      <c r="D22" s="3"/>
    </row>
    <row r="23" spans="1:4" ht="12.75">
      <c r="A23" s="10">
        <v>13</v>
      </c>
      <c r="B23" t="s">
        <v>9</v>
      </c>
      <c r="C23" s="2">
        <v>566000</v>
      </c>
      <c r="D23" s="3"/>
    </row>
    <row r="24" spans="1:4" ht="12.75">
      <c r="A24" s="10">
        <v>14</v>
      </c>
      <c r="B24" t="s">
        <v>10</v>
      </c>
      <c r="C24" s="1">
        <f>+C22+C23</f>
        <v>17629554.666666668</v>
      </c>
      <c r="D24" s="6" t="s">
        <v>18</v>
      </c>
    </row>
    <row r="25" ht="12.75">
      <c r="A25" s="10"/>
    </row>
    <row r="26" spans="1:4" ht="12.75">
      <c r="A26" s="10">
        <v>15</v>
      </c>
      <c r="B26" t="s">
        <v>8</v>
      </c>
      <c r="C26" s="1">
        <f>+C20-C24</f>
        <v>-5533811.648</v>
      </c>
      <c r="D26" t="s">
        <v>19</v>
      </c>
    </row>
    <row r="27" ht="12.75">
      <c r="A27" s="10"/>
    </row>
    <row r="28" spans="1:4" ht="12.75">
      <c r="A28" s="10">
        <v>16</v>
      </c>
      <c r="B28" t="s">
        <v>13</v>
      </c>
      <c r="C28" s="1">
        <f>+C26*6+C16</f>
        <v>51951461.128666684</v>
      </c>
      <c r="D28" t="s">
        <v>21</v>
      </c>
    </row>
    <row r="30" spans="1:3" ht="12.75">
      <c r="A30" s="3"/>
      <c r="C30" s="1"/>
    </row>
    <row r="32" ht="12.75">
      <c r="C32" s="1"/>
    </row>
    <row r="35" ht="12.75">
      <c r="C35" s="7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J. Thaler</dc:creator>
  <cp:keywords/>
  <dc:description/>
  <cp:lastModifiedBy>Dick Van Aggelen</cp:lastModifiedBy>
  <cp:lastPrinted>2000-04-07T20:19:33Z</cp:lastPrinted>
  <dcterms:created xsi:type="dcterms:W3CDTF">2000-03-23T21:44:26Z</dcterms:created>
  <dcterms:modified xsi:type="dcterms:W3CDTF">2000-04-18T20:43:02Z</dcterms:modified>
  <cp:category/>
  <cp:version/>
  <cp:contentType/>
  <cp:contentStatus/>
</cp:coreProperties>
</file>