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450" windowHeight="9660" tabRatio="407" activeTab="0"/>
  </bookViews>
  <sheets>
    <sheet name="CA" sheetId="1" r:id="rId1"/>
    <sheet name="RAW" sheetId="2" r:id="rId2"/>
  </sheets>
  <definedNames>
    <definedName name="_xlnm.Print_Area" localSheetId="0">'CA'!$B$1:$P$39</definedName>
  </definedNames>
  <calcPr fullCalcOnLoad="1"/>
</workbook>
</file>

<file path=xl/sharedStrings.xml><?xml version="1.0" encoding="utf-8"?>
<sst xmlns="http://schemas.openxmlformats.org/spreadsheetml/2006/main" count="138" uniqueCount="84">
  <si>
    <t>Measurement (Compile monthly, file quarterly)</t>
  </si>
  <si>
    <t>Jan</t>
  </si>
  <si>
    <t>Feb</t>
  </si>
  <si>
    <t>Mar</t>
  </si>
  <si>
    <t>Apr</t>
  </si>
  <si>
    <t>May</t>
  </si>
  <si>
    <t>Jun</t>
  </si>
  <si>
    <t>Jul</t>
  </si>
  <si>
    <t>Sep</t>
  </si>
  <si>
    <t>Oct</t>
  </si>
  <si>
    <t>Nov</t>
  </si>
  <si>
    <t>Dec</t>
  </si>
  <si>
    <t># of Installation</t>
  </si>
  <si>
    <t># of total hours for installation</t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</si>
  <si>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</t>
    </r>
  </si>
  <si>
    <t># of installation</t>
  </si>
  <si>
    <t># of total installation commitment met</t>
  </si>
  <si>
    <t>% of commitment met</t>
  </si>
  <si>
    <t>Customer Trouble Report</t>
  </si>
  <si>
    <t>Min. Standard</t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</si>
  <si>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</si>
  <si>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</si>
  <si>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</si>
  <si>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</si>
  <si>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t>8% (8 per 100 lines for units w/
 1,001 - 2,999 lines)</t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</si>
  <si>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</si>
  <si>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t>1st Quarter</t>
  </si>
  <si>
    <t>2nd Quarter</t>
  </si>
  <si>
    <t>3rd Quarter</t>
  </si>
  <si>
    <t>4th Quarter</t>
  </si>
  <si>
    <t>Measurement (Compile quarterly, file annually on February 15)</t>
  </si>
  <si>
    <r>
      <t>Answer Time (Trouble Reports “TR”, Billing &amp; Non-Billing)</t>
    </r>
    <r>
      <rPr>
        <sz val="10"/>
        <rFont val="Arial"/>
        <family val="0"/>
      </rPr>
      <t xml:space="preserve">
Min. standard =  80% of calls ≤ 60 seconds to reach live agent (w/ a menu option to reach live agent)
</t>
    </r>
  </si>
  <si>
    <t>Total # of call seconds to reach live agent</t>
  </si>
  <si>
    <t>% ≤ 60 seconds</t>
  </si>
  <si>
    <t>**These rows are not reported to commission and are for informational purposes only.</t>
  </si>
  <si>
    <t>LINES</t>
  </si>
  <si>
    <t>3000 OR MORE</t>
  </si>
  <si>
    <t>TRBL</t>
  </si>
  <si>
    <t>1001 - 2999</t>
  </si>
  <si>
    <t>1000 OR LESS</t>
  </si>
  <si>
    <t>OOS24 TOT</t>
  </si>
  <si>
    <t>OOS24 RPR MIN</t>
  </si>
  <si>
    <t>OOS24 MET</t>
  </si>
  <si>
    <t>OOS72TO120</t>
  </si>
  <si>
    <t>OOSGT120</t>
  </si>
  <si>
    <t>OOS24 APPT TOT</t>
  </si>
  <si>
    <t>OOS24 APPT RPR MIN</t>
  </si>
  <si>
    <t>OOS24 APPT MET</t>
  </si>
  <si>
    <t>OOS24 APPT 72TO120</t>
  </si>
  <si>
    <t>OOS24 APPT GT120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</si>
  <si>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</si>
  <si>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</si>
  <si>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</si>
  <si>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</si>
  <si>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</si>
  <si>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</si>
  <si>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</si>
  <si>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</si>
  <si>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</si>
  <si>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</si>
  <si>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</si>
  <si>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</si>
  <si>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# of working lines</t>
  </si>
  <si>
    <t>Total # of trouble reports</t>
  </si>
  <si>
    <t>% of trouble reports</t>
  </si>
  <si>
    <t>Total # of outage report tickets</t>
  </si>
  <si>
    <t>% of repair tickets restored ≤ 24 Hours</t>
  </si>
  <si>
    <t>Sum of the duration of all outages (hh:mm)</t>
  </si>
  <si>
    <t>Avg. outage duration  (hh:mm)</t>
  </si>
  <si>
    <t>Total # of repair tickets restored in ≤ 24hrs</t>
  </si>
  <si>
    <t>Total # of calls for TR, Billing &amp; Non-Billing</t>
  </si>
  <si>
    <t>California Public Utilities Commission
Service Quality Standards Reporting
General Order No. 133-C</t>
  </si>
  <si>
    <t xml:space="preserve">   Company Name: </t>
  </si>
  <si>
    <t>U#:</t>
  </si>
  <si>
    <t xml:space="preserve">Report Year: </t>
  </si>
  <si>
    <t xml:space="preserve">   Reporting Unit Type: </t>
  </si>
  <si>
    <t>Reporting Unit Name:</t>
  </si>
  <si>
    <t>Verizon California</t>
  </si>
  <si>
    <t>California</t>
  </si>
  <si>
    <t>Aug</t>
  </si>
  <si>
    <t>Date filed
(05/15/14)</t>
  </si>
  <si>
    <t>Date filed
(08/15/14)</t>
  </si>
  <si>
    <t>Date filed
(11/15/14)</t>
  </si>
  <si>
    <t>Date filed
(02/15/15)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</si>
</sst>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h]:mm"/>
    <numFmt numFmtId="171" formatCode="0.0000"/>
    <numFmt numFmtId="172" formatCode="0.000"/>
    <numFmt numFmtId="173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 wrapText="1" indent="1"/>
    </xf>
    <xf numFmtId="0" fontId="2" fillId="33" borderId="34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33" borderId="0" xfId="0" applyFont="1" applyFill="1" applyAlignment="1">
      <alignment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6" xfId="0" applyFont="1" applyFill="1" applyBorder="1" applyAlignment="1">
      <alignment horizontal="left" vertical="center" wrapText="1" indent="1"/>
    </xf>
    <xf numFmtId="1" fontId="1" fillId="0" borderId="16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1" fillId="0" borderId="16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70" fontId="0" fillId="0" borderId="14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170" fontId="0" fillId="0" borderId="18" xfId="0" applyNumberFormat="1" applyFont="1" applyFill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17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4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33" borderId="35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16" fontId="3" fillId="0" borderId="23" xfId="0" applyNumberFormat="1" applyFont="1" applyBorder="1" applyAlignment="1">
      <alignment horizontal="center" vertical="center"/>
    </xf>
    <xf numFmtId="16" fontId="3" fillId="0" borderId="22" xfId="0" applyNumberFormat="1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73" fontId="3" fillId="0" borderId="17" xfId="0" applyNumberFormat="1" applyFont="1" applyBorder="1" applyAlignment="1">
      <alignment horizontal="center" vertical="center"/>
    </xf>
    <xf numFmtId="173" fontId="3" fillId="0" borderId="12" xfId="0" applyNumberFormat="1" applyFont="1" applyBorder="1" applyAlignment="1">
      <alignment horizontal="center" vertical="center"/>
    </xf>
    <xf numFmtId="173" fontId="3" fillId="0" borderId="1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44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9"/>
  <sheetViews>
    <sheetView tabSelected="1" zoomScale="85" zoomScaleNormal="85" zoomScaleSheetLayoutView="85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0" customWidth="1"/>
    <col min="2" max="2" width="4.00390625" style="0" customWidth="1"/>
    <col min="3" max="3" width="29.7109375" style="0" customWidth="1"/>
    <col min="4" max="4" width="38.140625" style="0" customWidth="1"/>
    <col min="5" max="8" width="9.7109375" style="0" bestFit="1" customWidth="1"/>
    <col min="9" max="9" width="9.8515625" style="0" customWidth="1"/>
    <col min="10" max="11" width="9.7109375" style="0" bestFit="1" customWidth="1"/>
    <col min="12" max="12" width="9.8515625" style="0" bestFit="1" customWidth="1"/>
    <col min="13" max="13" width="9.8515625" style="0" customWidth="1"/>
    <col min="14" max="14" width="10.00390625" style="0" customWidth="1"/>
    <col min="15" max="16" width="9.7109375" style="0" bestFit="1" customWidth="1"/>
  </cols>
  <sheetData>
    <row r="1" spans="3:16" s="78" customFormat="1" ht="79.5" customHeight="1">
      <c r="C1" s="128" t="s">
        <v>71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s="79" customFormat="1" ht="13.5" thickBot="1">
      <c r="B2" s="79" t="s">
        <v>72</v>
      </c>
      <c r="D2" s="130" t="s">
        <v>77</v>
      </c>
      <c r="E2" s="130"/>
      <c r="I2" s="80" t="s">
        <v>73</v>
      </c>
      <c r="J2" s="81">
        <v>1002</v>
      </c>
      <c r="M2" s="79" t="s">
        <v>74</v>
      </c>
      <c r="N2" s="82"/>
      <c r="O2" s="81">
        <v>2014</v>
      </c>
    </row>
    <row r="3" spans="2:14" s="78" customFormat="1" ht="12.75">
      <c r="B3" s="79"/>
      <c r="I3" s="79"/>
      <c r="J3" s="79"/>
      <c r="K3" s="79"/>
      <c r="L3" s="79"/>
      <c r="M3" s="79"/>
      <c r="N3" s="79"/>
    </row>
    <row r="4" spans="2:15" s="79" customFormat="1" ht="13.5" thickBot="1">
      <c r="B4" s="79" t="s">
        <v>75</v>
      </c>
      <c r="D4" s="83"/>
      <c r="E4" s="83"/>
      <c r="I4" s="80" t="s">
        <v>76</v>
      </c>
      <c r="J4" s="82"/>
      <c r="L4" s="84" t="s">
        <v>78</v>
      </c>
      <c r="M4" s="84"/>
      <c r="N4" s="84"/>
      <c r="O4" s="81"/>
    </row>
    <row r="5" spans="2:7" s="78" customFormat="1" ht="12.75">
      <c r="B5" s="79"/>
      <c r="C5" s="79"/>
      <c r="D5" s="79"/>
      <c r="E5" s="79"/>
      <c r="F5" s="79"/>
      <c r="G5" s="79"/>
    </row>
    <row r="6" s="78" customFormat="1" ht="13.5" thickBot="1"/>
    <row r="7" spans="2:16" ht="28.5" customHeight="1" thickBot="1">
      <c r="B7" s="131" t="s">
        <v>0</v>
      </c>
      <c r="C7" s="132"/>
      <c r="D7" s="133"/>
      <c r="E7" s="143" t="s">
        <v>80</v>
      </c>
      <c r="F7" s="119"/>
      <c r="G7" s="120"/>
      <c r="H7" s="118" t="s">
        <v>81</v>
      </c>
      <c r="I7" s="119"/>
      <c r="J7" s="144"/>
      <c r="K7" s="143" t="s">
        <v>82</v>
      </c>
      <c r="L7" s="119"/>
      <c r="M7" s="120"/>
      <c r="N7" s="118" t="s">
        <v>83</v>
      </c>
      <c r="O7" s="119"/>
      <c r="P7" s="120"/>
    </row>
    <row r="8" spans="2:16" ht="20.25" customHeight="1" thickBot="1">
      <c r="B8" s="134"/>
      <c r="C8" s="135"/>
      <c r="D8" s="136"/>
      <c r="E8" s="121" t="s">
        <v>26</v>
      </c>
      <c r="F8" s="122"/>
      <c r="G8" s="123"/>
      <c r="H8" s="124" t="s">
        <v>27</v>
      </c>
      <c r="I8" s="122"/>
      <c r="J8" s="125"/>
      <c r="K8" s="121" t="s">
        <v>28</v>
      </c>
      <c r="L8" s="122"/>
      <c r="M8" s="123"/>
      <c r="N8" s="124" t="s">
        <v>29</v>
      </c>
      <c r="O8" s="122"/>
      <c r="P8" s="123"/>
    </row>
    <row r="9" spans="2:16" ht="13.5" thickBot="1">
      <c r="B9" s="137"/>
      <c r="C9" s="138"/>
      <c r="D9" s="139"/>
      <c r="E9" s="13" t="s">
        <v>1</v>
      </c>
      <c r="F9" s="14" t="s">
        <v>2</v>
      </c>
      <c r="G9" s="15" t="s">
        <v>3</v>
      </c>
      <c r="H9" s="100" t="s">
        <v>4</v>
      </c>
      <c r="I9" s="14" t="s">
        <v>5</v>
      </c>
      <c r="J9" s="17" t="s">
        <v>6</v>
      </c>
      <c r="K9" s="13" t="s">
        <v>7</v>
      </c>
      <c r="L9" s="99" t="s">
        <v>79</v>
      </c>
      <c r="M9" s="92" t="s">
        <v>8</v>
      </c>
      <c r="N9" s="100" t="s">
        <v>9</v>
      </c>
      <c r="O9" s="14" t="s">
        <v>10</v>
      </c>
      <c r="P9" s="101" t="s">
        <v>11</v>
      </c>
    </row>
    <row r="10" spans="2:16" ht="15.75" customHeight="1" hidden="1">
      <c r="B10" s="157" t="s">
        <v>22</v>
      </c>
      <c r="C10" s="158"/>
      <c r="D10" s="18" t="s">
        <v>12</v>
      </c>
      <c r="E10" s="24"/>
      <c r="F10" s="25"/>
      <c r="G10" s="26"/>
      <c r="H10" s="27"/>
      <c r="I10" s="25"/>
      <c r="J10" s="28"/>
      <c r="K10" s="29"/>
      <c r="L10" s="93"/>
      <c r="M10" s="26"/>
      <c r="N10" s="27"/>
      <c r="O10" s="25"/>
      <c r="P10" s="26"/>
    </row>
    <row r="11" spans="2:16" ht="15.75" customHeight="1" hidden="1">
      <c r="B11" s="159"/>
      <c r="C11" s="160"/>
      <c r="D11" s="19" t="s">
        <v>13</v>
      </c>
      <c r="E11" s="7"/>
      <c r="F11" s="1"/>
      <c r="G11" s="2"/>
      <c r="H11" s="5"/>
      <c r="I11" s="1"/>
      <c r="J11" s="9"/>
      <c r="K11" s="11"/>
      <c r="L11" s="94"/>
      <c r="M11" s="2"/>
      <c r="N11" s="5"/>
      <c r="O11" s="1"/>
      <c r="P11" s="2"/>
    </row>
    <row r="12" spans="2:16" ht="15.75" customHeight="1" hidden="1" thickBot="1">
      <c r="B12" s="161"/>
      <c r="C12" s="162"/>
      <c r="D12" s="20" t="s">
        <v>14</v>
      </c>
      <c r="E12" s="8"/>
      <c r="F12" s="3"/>
      <c r="G12" s="4"/>
      <c r="H12" s="6"/>
      <c r="I12" s="3"/>
      <c r="J12" s="10"/>
      <c r="K12" s="12"/>
      <c r="L12" s="95"/>
      <c r="M12" s="4"/>
      <c r="N12" s="6"/>
      <c r="O12" s="3"/>
      <c r="P12" s="4"/>
    </row>
    <row r="13" spans="2:16" ht="15.75" customHeight="1" hidden="1">
      <c r="B13" s="157" t="s">
        <v>20</v>
      </c>
      <c r="C13" s="158"/>
      <c r="D13" s="18" t="s">
        <v>15</v>
      </c>
      <c r="E13" s="24"/>
      <c r="F13" s="25"/>
      <c r="G13" s="26"/>
      <c r="H13" s="27"/>
      <c r="I13" s="25"/>
      <c r="J13" s="28"/>
      <c r="K13" s="29"/>
      <c r="L13" s="93"/>
      <c r="M13" s="26"/>
      <c r="N13" s="27"/>
      <c r="O13" s="25"/>
      <c r="P13" s="26"/>
    </row>
    <row r="14" spans="2:16" ht="15.75" customHeight="1" hidden="1">
      <c r="B14" s="159"/>
      <c r="C14" s="160"/>
      <c r="D14" s="19" t="s">
        <v>16</v>
      </c>
      <c r="E14" s="7"/>
      <c r="F14" s="1"/>
      <c r="G14" s="2"/>
      <c r="H14" s="5"/>
      <c r="I14" s="1"/>
      <c r="J14" s="9"/>
      <c r="K14" s="11"/>
      <c r="L14" s="94"/>
      <c r="M14" s="2"/>
      <c r="N14" s="5"/>
      <c r="O14" s="1"/>
      <c r="P14" s="2"/>
    </row>
    <row r="15" spans="2:16" ht="15.75" customHeight="1" hidden="1" thickBot="1">
      <c r="B15" s="161"/>
      <c r="C15" s="162"/>
      <c r="D15" s="20" t="s">
        <v>17</v>
      </c>
      <c r="E15" s="8"/>
      <c r="F15" s="3"/>
      <c r="G15" s="4"/>
      <c r="H15" s="6"/>
      <c r="I15" s="3"/>
      <c r="J15" s="10"/>
      <c r="K15" s="12"/>
      <c r="L15" s="95"/>
      <c r="M15" s="4"/>
      <c r="N15" s="6"/>
      <c r="O15" s="3"/>
      <c r="P15" s="4"/>
    </row>
    <row r="16" spans="2:16" ht="15.75" customHeight="1" thickBot="1">
      <c r="B16" s="126" t="s">
        <v>18</v>
      </c>
      <c r="C16" s="127"/>
      <c r="D16" s="41"/>
      <c r="E16" s="42"/>
      <c r="F16" s="43"/>
      <c r="G16" s="44"/>
      <c r="H16" s="45"/>
      <c r="I16" s="43"/>
      <c r="J16" s="46"/>
      <c r="K16" s="47"/>
      <c r="L16" s="91"/>
      <c r="M16" s="44"/>
      <c r="N16" s="45"/>
      <c r="O16" s="43"/>
      <c r="P16" s="44"/>
    </row>
    <row r="17" spans="2:16" ht="15.75" customHeight="1">
      <c r="B17" s="163" t="s">
        <v>19</v>
      </c>
      <c r="C17" s="140" t="s">
        <v>23</v>
      </c>
      <c r="D17" s="18" t="s">
        <v>62</v>
      </c>
      <c r="E17" s="24">
        <f>RAW!E2</f>
        <v>1449865</v>
      </c>
      <c r="F17" s="25">
        <f>RAW!F2</f>
        <v>1429274</v>
      </c>
      <c r="G17" s="26">
        <f>RAW!G2</f>
        <v>1411543</v>
      </c>
      <c r="H17" s="27"/>
      <c r="I17" s="25"/>
      <c r="J17" s="28"/>
      <c r="K17" s="29"/>
      <c r="L17" s="96"/>
      <c r="M17" s="26"/>
      <c r="N17" s="55"/>
      <c r="O17" s="25"/>
      <c r="P17" s="54"/>
    </row>
    <row r="18" spans="2:16" ht="15.75" customHeight="1">
      <c r="B18" s="164"/>
      <c r="C18" s="141"/>
      <c r="D18" s="19" t="s">
        <v>63</v>
      </c>
      <c r="E18" s="7">
        <f>RAW!E3</f>
        <v>12129</v>
      </c>
      <c r="F18" s="1">
        <f>RAW!F3</f>
        <v>11742</v>
      </c>
      <c r="G18" s="2">
        <f>RAW!G3</f>
        <v>19150</v>
      </c>
      <c r="H18" s="5"/>
      <c r="I18" s="1"/>
      <c r="J18" s="9"/>
      <c r="K18" s="11"/>
      <c r="L18" s="94"/>
      <c r="M18" s="2"/>
      <c r="N18" s="5"/>
      <c r="O18" s="1"/>
      <c r="P18" s="2"/>
    </row>
    <row r="19" spans="2:16" ht="15.75" customHeight="1" thickBot="1">
      <c r="B19" s="164"/>
      <c r="C19" s="142"/>
      <c r="D19" s="20" t="s">
        <v>64</v>
      </c>
      <c r="E19" s="48">
        <f>E18/E17*100</f>
        <v>0.836560645301459</v>
      </c>
      <c r="F19" s="57">
        <f>F18/F17*100</f>
        <v>0.8215359686106374</v>
      </c>
      <c r="G19" s="58">
        <f>G18/G17*100</f>
        <v>1.356671387269109</v>
      </c>
      <c r="H19" s="38"/>
      <c r="I19" s="36"/>
      <c r="J19" s="39"/>
      <c r="K19" s="40"/>
      <c r="L19" s="97"/>
      <c r="M19" s="37"/>
      <c r="N19" s="38"/>
      <c r="O19" s="36"/>
      <c r="P19" s="37"/>
    </row>
    <row r="20" spans="2:16" ht="15.75" customHeight="1">
      <c r="B20" s="164"/>
      <c r="C20" s="140" t="s">
        <v>24</v>
      </c>
      <c r="D20" s="18" t="s">
        <v>62</v>
      </c>
      <c r="E20" s="24">
        <f>RAW!E4</f>
        <v>77073</v>
      </c>
      <c r="F20" s="25">
        <f>RAW!F4</f>
        <v>73191</v>
      </c>
      <c r="G20" s="26">
        <f>RAW!G4</f>
        <v>72408</v>
      </c>
      <c r="H20" s="27"/>
      <c r="I20" s="25"/>
      <c r="J20" s="28"/>
      <c r="K20" s="29"/>
      <c r="L20" s="96"/>
      <c r="M20" s="26"/>
      <c r="N20" s="55"/>
      <c r="O20" s="25"/>
      <c r="P20" s="54"/>
    </row>
    <row r="21" spans="2:16" ht="15.75" customHeight="1">
      <c r="B21" s="164"/>
      <c r="C21" s="141"/>
      <c r="D21" s="19" t="s">
        <v>63</v>
      </c>
      <c r="E21" s="7">
        <f>RAW!E5</f>
        <v>776</v>
      </c>
      <c r="F21" s="1">
        <f>RAW!F5</f>
        <v>846</v>
      </c>
      <c r="G21" s="2">
        <f>RAW!G5</f>
        <v>1173</v>
      </c>
      <c r="H21" s="5"/>
      <c r="I21" s="1"/>
      <c r="J21" s="9"/>
      <c r="K21" s="11"/>
      <c r="L21" s="94"/>
      <c r="M21" s="2"/>
      <c r="N21" s="5"/>
      <c r="O21" s="1"/>
      <c r="P21" s="2"/>
    </row>
    <row r="22" spans="2:16" ht="15.75" customHeight="1" thickBot="1">
      <c r="B22" s="164"/>
      <c r="C22" s="142"/>
      <c r="D22" s="20" t="s">
        <v>64</v>
      </c>
      <c r="E22" s="48">
        <f>E21/E20*100</f>
        <v>1.006837673374593</v>
      </c>
      <c r="F22" s="57">
        <f>F21/F20*100</f>
        <v>1.1558798212895027</v>
      </c>
      <c r="G22" s="58">
        <f>G21/G20*100</f>
        <v>1.6199867417964868</v>
      </c>
      <c r="H22" s="38"/>
      <c r="I22" s="36"/>
      <c r="J22" s="39"/>
      <c r="K22" s="40"/>
      <c r="L22" s="97"/>
      <c r="M22" s="37"/>
      <c r="N22" s="38"/>
      <c r="O22" s="36"/>
      <c r="P22" s="37"/>
    </row>
    <row r="23" spans="2:16" ht="15.75" customHeight="1">
      <c r="B23" s="164"/>
      <c r="C23" s="140" t="s">
        <v>25</v>
      </c>
      <c r="D23" s="18" t="s">
        <v>62</v>
      </c>
      <c r="E23" s="24">
        <f>RAW!E6</f>
        <v>34284</v>
      </c>
      <c r="F23" s="25">
        <f>RAW!F6</f>
        <v>36894</v>
      </c>
      <c r="G23" s="26">
        <f>RAW!G6</f>
        <v>36609</v>
      </c>
      <c r="H23" s="27"/>
      <c r="I23" s="25"/>
      <c r="J23" s="28"/>
      <c r="K23" s="29"/>
      <c r="L23" s="96"/>
      <c r="M23" s="26"/>
      <c r="N23" s="55"/>
      <c r="O23" s="25"/>
      <c r="P23" s="54"/>
    </row>
    <row r="24" spans="2:16" ht="15.75" customHeight="1">
      <c r="B24" s="164"/>
      <c r="C24" s="141"/>
      <c r="D24" s="19" t="s">
        <v>63</v>
      </c>
      <c r="E24" s="7">
        <f>RAW!E7</f>
        <v>449</v>
      </c>
      <c r="F24" s="1">
        <f>RAW!F7</f>
        <v>595</v>
      </c>
      <c r="G24" s="2">
        <f>RAW!G7</f>
        <v>792</v>
      </c>
      <c r="H24" s="5"/>
      <c r="I24" s="1"/>
      <c r="J24" s="9"/>
      <c r="K24" s="11"/>
      <c r="L24" s="94"/>
      <c r="M24" s="2"/>
      <c r="N24" s="5"/>
      <c r="O24" s="1"/>
      <c r="P24" s="2"/>
    </row>
    <row r="25" spans="2:16" ht="15.75" customHeight="1" thickBot="1">
      <c r="B25" s="165"/>
      <c r="C25" s="142"/>
      <c r="D25" s="20" t="s">
        <v>64</v>
      </c>
      <c r="E25" s="48">
        <f>E24/E23*100</f>
        <v>1.3096488157741222</v>
      </c>
      <c r="F25" s="57">
        <f>F24/F23*100</f>
        <v>1.6127283569144033</v>
      </c>
      <c r="G25" s="58">
        <f>G24/G23*100</f>
        <v>2.1634024420224534</v>
      </c>
      <c r="H25" s="38"/>
      <c r="I25" s="36"/>
      <c r="J25" s="39"/>
      <c r="K25" s="40"/>
      <c r="L25" s="97"/>
      <c r="M25" s="37"/>
      <c r="N25" s="38"/>
      <c r="O25" s="36"/>
      <c r="P25" s="37"/>
    </row>
    <row r="26" spans="2:16" ht="15.75" customHeight="1">
      <c r="B26" s="109" t="s">
        <v>21</v>
      </c>
      <c r="C26" s="110"/>
      <c r="D26" s="18" t="s">
        <v>65</v>
      </c>
      <c r="E26" s="24">
        <f>RAW!E10</f>
        <v>6950</v>
      </c>
      <c r="F26" s="25">
        <f>RAW!F10</f>
        <v>6856</v>
      </c>
      <c r="G26" s="26">
        <f>RAW!G10</f>
        <v>11511</v>
      </c>
      <c r="H26" s="27"/>
      <c r="I26" s="25"/>
      <c r="J26" s="28"/>
      <c r="K26" s="29"/>
      <c r="L26" s="93"/>
      <c r="M26" s="26"/>
      <c r="N26" s="29"/>
      <c r="O26" s="27"/>
      <c r="P26" s="26"/>
    </row>
    <row r="27" spans="2:16" s="69" customFormat="1" ht="15.75" customHeight="1">
      <c r="B27" s="111"/>
      <c r="C27" s="112"/>
      <c r="D27" s="62" t="s">
        <v>69</v>
      </c>
      <c r="E27" s="63">
        <f>RAW!E12</f>
        <v>5310</v>
      </c>
      <c r="F27" s="64">
        <f>RAW!F12</f>
        <v>4862</v>
      </c>
      <c r="G27" s="65">
        <f>RAW!G12</f>
        <v>5591</v>
      </c>
      <c r="H27" s="66"/>
      <c r="I27" s="64"/>
      <c r="J27" s="67"/>
      <c r="K27" s="68"/>
      <c r="L27" s="64"/>
      <c r="M27" s="65"/>
      <c r="N27" s="68"/>
      <c r="O27" s="66"/>
      <c r="P27" s="65"/>
    </row>
    <row r="28" spans="2:16" ht="15.75" customHeight="1">
      <c r="B28" s="111"/>
      <c r="C28" s="112"/>
      <c r="D28" s="19" t="s">
        <v>66</v>
      </c>
      <c r="E28" s="30">
        <f>E27/E26*100</f>
        <v>76.40287769784173</v>
      </c>
      <c r="F28" s="59">
        <f>F27/F26*100</f>
        <v>70.91598599766627</v>
      </c>
      <c r="G28" s="60">
        <f>G27/G26*100</f>
        <v>48.57093215185475</v>
      </c>
      <c r="H28" s="33"/>
      <c r="I28" s="31"/>
      <c r="J28" s="34"/>
      <c r="K28" s="35"/>
      <c r="L28" s="98"/>
      <c r="M28" s="32"/>
      <c r="N28" s="35"/>
      <c r="O28" s="33"/>
      <c r="P28" s="32"/>
    </row>
    <row r="29" spans="2:16" s="69" customFormat="1" ht="15.75" customHeight="1">
      <c r="B29" s="111"/>
      <c r="C29" s="112"/>
      <c r="D29" s="62" t="s">
        <v>67</v>
      </c>
      <c r="E29" s="70">
        <f>RAW!E11/1440</f>
        <v>5626.9875</v>
      </c>
      <c r="F29" s="71">
        <f>RAW!F11/1440</f>
        <v>6241.1125</v>
      </c>
      <c r="G29" s="72">
        <f>RAW!G11/1440</f>
        <v>19701.174305555556</v>
      </c>
      <c r="H29" s="73"/>
      <c r="I29" s="74"/>
      <c r="J29" s="75"/>
      <c r="K29" s="76"/>
      <c r="L29" s="74"/>
      <c r="M29" s="77"/>
      <c r="N29" s="76"/>
      <c r="O29" s="73"/>
      <c r="P29" s="77"/>
    </row>
    <row r="30" spans="2:16" s="69" customFormat="1" ht="19.5" customHeight="1" thickBot="1">
      <c r="B30" s="113"/>
      <c r="C30" s="114"/>
      <c r="D30" s="62" t="s">
        <v>68</v>
      </c>
      <c r="E30" s="70">
        <f>E29/E26</f>
        <v>0.8096384892086331</v>
      </c>
      <c r="F30" s="71">
        <f>F29/F26</f>
        <v>0.9103139585764294</v>
      </c>
      <c r="G30" s="72">
        <f>G29/G26</f>
        <v>1.7115084967036363</v>
      </c>
      <c r="H30" s="73"/>
      <c r="I30" s="74"/>
      <c r="J30" s="75"/>
      <c r="K30" s="76"/>
      <c r="L30" s="74"/>
      <c r="M30" s="77"/>
      <c r="N30" s="76"/>
      <c r="O30" s="73"/>
      <c r="P30" s="77"/>
    </row>
    <row r="31" ht="13.5" thickBot="1"/>
    <row r="32" spans="2:16" ht="28.5" customHeight="1" thickBot="1">
      <c r="B32" s="148" t="s">
        <v>30</v>
      </c>
      <c r="C32" s="149"/>
      <c r="D32" s="150"/>
      <c r="E32" s="145" t="s">
        <v>83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7"/>
    </row>
    <row r="33" spans="2:16" ht="16.5" customHeight="1" thickBot="1">
      <c r="B33" s="151"/>
      <c r="C33" s="152"/>
      <c r="D33" s="153"/>
      <c r="E33" s="115" t="s">
        <v>26</v>
      </c>
      <c r="F33" s="116"/>
      <c r="G33" s="117"/>
      <c r="H33" s="115" t="s">
        <v>27</v>
      </c>
      <c r="I33" s="116"/>
      <c r="J33" s="117"/>
      <c r="K33" s="115" t="s">
        <v>28</v>
      </c>
      <c r="L33" s="116"/>
      <c r="M33" s="117"/>
      <c r="N33" s="115" t="s">
        <v>29</v>
      </c>
      <c r="O33" s="116"/>
      <c r="P33" s="117"/>
    </row>
    <row r="34" spans="2:16" ht="13.5" thickBot="1">
      <c r="B34" s="154"/>
      <c r="C34" s="155"/>
      <c r="D34" s="156"/>
      <c r="E34" s="16" t="s">
        <v>1</v>
      </c>
      <c r="F34" s="14" t="s">
        <v>2</v>
      </c>
      <c r="G34" s="15" t="s">
        <v>3</v>
      </c>
      <c r="H34" s="16" t="s">
        <v>4</v>
      </c>
      <c r="I34" s="14" t="s">
        <v>5</v>
      </c>
      <c r="J34" s="17" t="s">
        <v>6</v>
      </c>
      <c r="K34" s="13" t="s">
        <v>7</v>
      </c>
      <c r="L34" s="99" t="s">
        <v>79</v>
      </c>
      <c r="M34" s="15" t="s">
        <v>8</v>
      </c>
      <c r="N34" s="16" t="s">
        <v>9</v>
      </c>
      <c r="O34" s="14" t="s">
        <v>10</v>
      </c>
      <c r="P34" s="15" t="s">
        <v>11</v>
      </c>
    </row>
    <row r="35" spans="2:16" ht="16.5" customHeight="1">
      <c r="B35" s="109" t="s">
        <v>31</v>
      </c>
      <c r="C35" s="110"/>
      <c r="D35" s="21" t="s">
        <v>70</v>
      </c>
      <c r="E35" s="50"/>
      <c r="F35" s="51"/>
      <c r="G35" s="52"/>
      <c r="H35" s="53"/>
      <c r="I35" s="51"/>
      <c r="J35" s="49"/>
      <c r="K35" s="50"/>
      <c r="L35" s="102"/>
      <c r="M35" s="52"/>
      <c r="N35" s="53"/>
      <c r="O35" s="51"/>
      <c r="P35" s="52"/>
    </row>
    <row r="36" spans="2:16" ht="16.5" customHeight="1">
      <c r="B36" s="111"/>
      <c r="C36" s="112"/>
      <c r="D36" s="22" t="s">
        <v>32</v>
      </c>
      <c r="E36" s="11"/>
      <c r="F36" s="1"/>
      <c r="G36" s="2"/>
      <c r="H36" s="5"/>
      <c r="I36" s="1"/>
      <c r="J36" s="9"/>
      <c r="K36" s="11"/>
      <c r="L36" s="94"/>
      <c r="M36" s="2"/>
      <c r="N36" s="5"/>
      <c r="O36" s="1"/>
      <c r="P36" s="2"/>
    </row>
    <row r="37" spans="2:16" ht="16.5" customHeight="1" thickBot="1">
      <c r="B37" s="113"/>
      <c r="C37" s="114"/>
      <c r="D37" s="23" t="s">
        <v>33</v>
      </c>
      <c r="E37" s="106"/>
      <c r="F37" s="107"/>
      <c r="G37" s="108"/>
      <c r="H37" s="85"/>
      <c r="I37" s="86"/>
      <c r="J37" s="87"/>
      <c r="K37" s="88"/>
      <c r="L37" s="103"/>
      <c r="M37" s="89"/>
      <c r="N37" s="85"/>
      <c r="O37" s="86"/>
      <c r="P37" s="89"/>
    </row>
    <row r="39" s="56" customFormat="1" ht="12.75">
      <c r="C39" s="56" t="s">
        <v>34</v>
      </c>
    </row>
  </sheetData>
  <sheetProtection/>
  <mergeCells count="26">
    <mergeCell ref="N33:P33"/>
    <mergeCell ref="E32:P32"/>
    <mergeCell ref="B32:D34"/>
    <mergeCell ref="N8:P8"/>
    <mergeCell ref="B10:C12"/>
    <mergeCell ref="B13:C15"/>
    <mergeCell ref="B17:B25"/>
    <mergeCell ref="C1:P1"/>
    <mergeCell ref="D2:E2"/>
    <mergeCell ref="B7:D9"/>
    <mergeCell ref="C17:C19"/>
    <mergeCell ref="C20:C22"/>
    <mergeCell ref="C23:C25"/>
    <mergeCell ref="E7:G7"/>
    <mergeCell ref="H7:J7"/>
    <mergeCell ref="K7:M7"/>
    <mergeCell ref="B35:C37"/>
    <mergeCell ref="E33:G33"/>
    <mergeCell ref="H33:J33"/>
    <mergeCell ref="K33:M33"/>
    <mergeCell ref="N7:P7"/>
    <mergeCell ref="E8:G8"/>
    <mergeCell ref="H8:J8"/>
    <mergeCell ref="K8:M8"/>
    <mergeCell ref="B16:C16"/>
    <mergeCell ref="B26:C30"/>
  </mergeCells>
  <conditionalFormatting sqref="E37:P37">
    <cfRule type="cellIs" priority="1" dxfId="1" operator="greaterThanOrEqual" stopIfTrue="1">
      <formula>80</formula>
    </cfRule>
    <cfRule type="cellIs" priority="2" dxfId="0" operator="lessThan" stopIfTrue="1">
      <formula>80</formula>
    </cfRule>
  </conditionalFormatting>
  <conditionalFormatting sqref="E28:P28">
    <cfRule type="cellIs" priority="3" dxfId="1" operator="greaterThanOrEqual" stopIfTrue="1">
      <formula>90</formula>
    </cfRule>
    <cfRule type="cellIs" priority="4" dxfId="0" operator="lessThan" stopIfTrue="1">
      <formula>90</formula>
    </cfRule>
  </conditionalFormatting>
  <conditionalFormatting sqref="E19:P19">
    <cfRule type="cellIs" priority="5" dxfId="1" operator="lessThanOrEqual" stopIfTrue="1">
      <formula>6</formula>
    </cfRule>
    <cfRule type="cellIs" priority="6" dxfId="0" operator="greaterThan" stopIfTrue="1">
      <formula>6</formula>
    </cfRule>
  </conditionalFormatting>
  <conditionalFormatting sqref="E22:P22">
    <cfRule type="cellIs" priority="7" dxfId="1" operator="lessThanOrEqual" stopIfTrue="1">
      <formula>8</formula>
    </cfRule>
    <cfRule type="cellIs" priority="8" dxfId="0" operator="greaterThan" stopIfTrue="1">
      <formula>8</formula>
    </cfRule>
  </conditionalFormatting>
  <conditionalFormatting sqref="E25:P25">
    <cfRule type="cellIs" priority="9" dxfId="1" operator="lessThanOrEqual" stopIfTrue="1">
      <formula>10</formula>
    </cfRule>
    <cfRule type="cellIs" priority="10" dxfId="0" operator="greaterThan" stopIfTrue="1">
      <formula>10</formula>
    </cfRule>
  </conditionalFormatting>
  <printOptions horizontalCentered="1"/>
  <pageMargins left="0.75" right="0.75" top="1" bottom="1" header="0" footer="0.5"/>
  <pageSetup fitToHeight="1" fitToWidth="1" horizontalDpi="600" verticalDpi="600" orientation="landscape" scale="6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2" width="2.00390625" style="0" bestFit="1" customWidth="1"/>
    <col min="4" max="4" width="21.140625" style="0" bestFit="1" customWidth="1"/>
  </cols>
  <sheetData>
    <row r="1" spans="5:16" ht="12.75">
      <c r="E1" s="61" t="s">
        <v>50</v>
      </c>
      <c r="F1" s="61" t="s">
        <v>51</v>
      </c>
      <c r="G1" s="61" t="s">
        <v>52</v>
      </c>
      <c r="H1" s="61" t="s">
        <v>53</v>
      </c>
      <c r="I1" s="61" t="s">
        <v>54</v>
      </c>
      <c r="J1" s="61" t="s">
        <v>55</v>
      </c>
      <c r="K1" s="61" t="s">
        <v>56</v>
      </c>
      <c r="L1" s="61" t="s">
        <v>57</v>
      </c>
      <c r="M1" s="61" t="s">
        <v>58</v>
      </c>
      <c r="N1" s="61" t="s">
        <v>59</v>
      </c>
      <c r="O1" s="61" t="s">
        <v>60</v>
      </c>
      <c r="P1" s="61" t="s">
        <v>61</v>
      </c>
    </row>
    <row r="2" spans="1:8" ht="12.75">
      <c r="A2">
        <v>2</v>
      </c>
      <c r="B2">
        <v>1</v>
      </c>
      <c r="C2" t="s">
        <v>35</v>
      </c>
      <c r="D2" s="61" t="s">
        <v>36</v>
      </c>
      <c r="E2">
        <v>1449865</v>
      </c>
      <c r="F2">
        <v>1429274</v>
      </c>
      <c r="G2">
        <v>1411543</v>
      </c>
      <c r="H2" s="104"/>
    </row>
    <row r="3" spans="1:7" ht="12.75">
      <c r="A3">
        <v>2</v>
      </c>
      <c r="B3">
        <v>2</v>
      </c>
      <c r="C3" t="s">
        <v>37</v>
      </c>
      <c r="D3" s="61" t="s">
        <v>36</v>
      </c>
      <c r="E3">
        <v>12129</v>
      </c>
      <c r="F3">
        <v>11742</v>
      </c>
      <c r="G3">
        <v>19150</v>
      </c>
    </row>
    <row r="4" spans="1:8" ht="12.75">
      <c r="A4">
        <v>2</v>
      </c>
      <c r="B4">
        <v>1</v>
      </c>
      <c r="C4" t="s">
        <v>35</v>
      </c>
      <c r="D4" s="61" t="s">
        <v>38</v>
      </c>
      <c r="E4">
        <v>77073</v>
      </c>
      <c r="F4">
        <v>73191</v>
      </c>
      <c r="G4">
        <v>72408</v>
      </c>
      <c r="H4" s="104"/>
    </row>
    <row r="5" spans="1:7" ht="12.75">
      <c r="A5">
        <v>2</v>
      </c>
      <c r="B5">
        <v>2</v>
      </c>
      <c r="C5" t="s">
        <v>37</v>
      </c>
      <c r="D5" s="61" t="s">
        <v>38</v>
      </c>
      <c r="E5">
        <v>776</v>
      </c>
      <c r="F5">
        <v>846</v>
      </c>
      <c r="G5">
        <v>1173</v>
      </c>
    </row>
    <row r="6" spans="1:8" ht="12.75">
      <c r="A6">
        <v>2</v>
      </c>
      <c r="B6">
        <v>1</v>
      </c>
      <c r="C6" t="s">
        <v>35</v>
      </c>
      <c r="D6" s="61" t="s">
        <v>39</v>
      </c>
      <c r="E6">
        <v>34284</v>
      </c>
      <c r="F6">
        <v>36894</v>
      </c>
      <c r="G6">
        <v>36609</v>
      </c>
      <c r="H6" s="104"/>
    </row>
    <row r="7" spans="1:7" ht="12.75">
      <c r="A7">
        <v>2</v>
      </c>
      <c r="B7">
        <v>2</v>
      </c>
      <c r="C7" t="s">
        <v>37</v>
      </c>
      <c r="D7" s="61" t="s">
        <v>39</v>
      </c>
      <c r="E7">
        <v>449</v>
      </c>
      <c r="F7">
        <v>595</v>
      </c>
      <c r="G7">
        <v>792</v>
      </c>
    </row>
    <row r="8" ht="12.75">
      <c r="D8" s="90"/>
    </row>
    <row r="9" spans="5:16" ht="12.75">
      <c r="E9" s="61" t="s">
        <v>50</v>
      </c>
      <c r="F9" s="61" t="s">
        <v>51</v>
      </c>
      <c r="G9" s="61" t="s">
        <v>52</v>
      </c>
      <c r="H9" s="61" t="s">
        <v>53</v>
      </c>
      <c r="I9" s="61" t="s">
        <v>54</v>
      </c>
      <c r="J9" s="61" t="s">
        <v>55</v>
      </c>
      <c r="K9" s="61" t="s">
        <v>56</v>
      </c>
      <c r="L9" s="61" t="s">
        <v>57</v>
      </c>
      <c r="M9" s="61" t="s">
        <v>58</v>
      </c>
      <c r="N9" s="61" t="s">
        <v>59</v>
      </c>
      <c r="O9" s="61" t="s">
        <v>60</v>
      </c>
      <c r="P9" s="61" t="s">
        <v>61</v>
      </c>
    </row>
    <row r="10" spans="3:10" ht="12.75">
      <c r="C10">
        <v>1</v>
      </c>
      <c r="D10" s="61" t="s">
        <v>40</v>
      </c>
      <c r="E10">
        <v>6950</v>
      </c>
      <c r="F10">
        <v>6856</v>
      </c>
      <c r="G10">
        <v>11511</v>
      </c>
      <c r="J10" s="105"/>
    </row>
    <row r="11" spans="3:7" ht="12.75">
      <c r="C11">
        <v>3</v>
      </c>
      <c r="D11" s="61" t="s">
        <v>41</v>
      </c>
      <c r="E11">
        <v>8102862</v>
      </c>
      <c r="F11">
        <v>8987202</v>
      </c>
      <c r="G11">
        <v>28369691</v>
      </c>
    </row>
    <row r="12" spans="3:7" ht="12.75">
      <c r="C12">
        <v>4</v>
      </c>
      <c r="D12" s="61" t="s">
        <v>42</v>
      </c>
      <c r="E12">
        <v>5310</v>
      </c>
      <c r="F12">
        <v>4862</v>
      </c>
      <c r="G12">
        <v>5591</v>
      </c>
    </row>
    <row r="13" spans="3:7" ht="12.75">
      <c r="C13">
        <v>6</v>
      </c>
      <c r="D13" s="61" t="s">
        <v>43</v>
      </c>
      <c r="E13">
        <v>124</v>
      </c>
      <c r="F13">
        <v>153</v>
      </c>
      <c r="G13">
        <v>1421</v>
      </c>
    </row>
    <row r="14" spans="3:7" ht="12.75">
      <c r="C14">
        <v>7</v>
      </c>
      <c r="D14" s="61" t="s">
        <v>44</v>
      </c>
      <c r="E14">
        <v>82</v>
      </c>
      <c r="F14">
        <v>87</v>
      </c>
      <c r="G14">
        <v>756</v>
      </c>
    </row>
    <row r="16" spans="5:16" ht="12.75">
      <c r="E16" s="61" t="s">
        <v>50</v>
      </c>
      <c r="F16" s="61" t="s">
        <v>51</v>
      </c>
      <c r="G16" s="61" t="s">
        <v>52</v>
      </c>
      <c r="H16" s="61" t="s">
        <v>53</v>
      </c>
      <c r="I16" s="61" t="s">
        <v>54</v>
      </c>
      <c r="J16" s="61" t="s">
        <v>55</v>
      </c>
      <c r="K16" s="61" t="s">
        <v>56</v>
      </c>
      <c r="L16" s="61" t="s">
        <v>57</v>
      </c>
      <c r="M16" s="61" t="s">
        <v>58</v>
      </c>
      <c r="N16" s="61" t="s">
        <v>59</v>
      </c>
      <c r="O16" s="61" t="s">
        <v>60</v>
      </c>
      <c r="P16" s="61" t="s">
        <v>61</v>
      </c>
    </row>
    <row r="17" spans="3:7" ht="12.75">
      <c r="C17">
        <v>1</v>
      </c>
      <c r="D17" s="61" t="s">
        <v>45</v>
      </c>
      <c r="E17">
        <v>1643</v>
      </c>
      <c r="F17">
        <v>1463</v>
      </c>
      <c r="G17">
        <v>2230</v>
      </c>
    </row>
    <row r="18" spans="3:7" ht="12.75">
      <c r="C18">
        <v>2</v>
      </c>
      <c r="D18" s="61" t="s">
        <v>46</v>
      </c>
      <c r="E18">
        <v>3471469</v>
      </c>
      <c r="F18">
        <v>3070708</v>
      </c>
      <c r="G18">
        <v>7963055</v>
      </c>
    </row>
    <row r="19" spans="3:7" ht="12.75">
      <c r="C19">
        <v>3</v>
      </c>
      <c r="D19" s="61" t="s">
        <v>47</v>
      </c>
      <c r="E19">
        <v>991</v>
      </c>
      <c r="F19">
        <v>832</v>
      </c>
      <c r="G19">
        <v>878</v>
      </c>
    </row>
    <row r="20" spans="3:7" ht="12.75">
      <c r="C20">
        <v>4</v>
      </c>
      <c r="D20" s="61" t="s">
        <v>48</v>
      </c>
      <c r="E20">
        <v>129</v>
      </c>
      <c r="F20">
        <v>122</v>
      </c>
      <c r="G20">
        <v>328</v>
      </c>
    </row>
    <row r="21" spans="3:7" ht="12.75">
      <c r="C21">
        <v>5</v>
      </c>
      <c r="D21" s="61" t="s">
        <v>49</v>
      </c>
      <c r="E21">
        <v>41</v>
      </c>
      <c r="F21">
        <v>48</v>
      </c>
      <c r="G21">
        <v>350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V772130</dc:creator>
  <cp:keywords/>
  <dc:description/>
  <cp:lastModifiedBy>Rubenstein, Gregory</cp:lastModifiedBy>
  <cp:lastPrinted>2010-02-15T20:06:54Z</cp:lastPrinted>
  <dcterms:created xsi:type="dcterms:W3CDTF">2010-02-15T19:41:51Z</dcterms:created>
  <dcterms:modified xsi:type="dcterms:W3CDTF">2014-05-15T20:42:05Z</dcterms:modified>
  <cp:category/>
  <cp:version/>
  <cp:contentType/>
  <cp:contentStatus/>
</cp:coreProperties>
</file>