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360" windowWidth="21840" windowHeight="6555" activeTab="0"/>
  </bookViews>
  <sheets>
    <sheet name="COMPANY" sheetId="1" r:id="rId1"/>
    <sheet name="SAWYERS_BAR" sheetId="2" r:id="rId2"/>
    <sheet name="OAK_KNOLL" sheetId="3" r:id="rId3"/>
    <sheet name="ETNA" sheetId="4" r:id="rId4"/>
    <sheet name="FT._JONES" sheetId="5" r:id="rId5"/>
    <sheet name="SOMES_BAR" sheetId="6" r:id="rId6"/>
    <sheet name="HAPPY_CAMP" sheetId="7" r:id="rId7"/>
    <sheet name="HAMBURG" sheetId="8" r:id="rId8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'COMPANY'!$H$23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<sst xmlns="http://schemas.openxmlformats.org/spreadsheetml/2006/main" count="610" uniqueCount="75">
  <si>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</si>
  <si>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</si>
  <si>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</si>
  <si>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</si>
  <si>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</si>
  <si>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</si>
  <si>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</si>
  <si>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</si>
  <si>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</si>
  <si>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</si>
  <si>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</si>
  <si>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</si>
  <si>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</si>
  <si>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</si>
  <si>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</si>
  <si>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</si>
  <si>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</si>
  <si>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</si>
  <si>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</si>
  <si>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</si>
  <si>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</si>
  <si>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</si>
  <si>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</si>
  <si>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</si>
  <si>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</si>
  <si>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</si>
  <si>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</si>
  <si>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</si>
  <si>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</si>
  <si>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</si>
  <si>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</si>
  <si>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</si>
  <si>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</si>
  <si>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</si>
  <si>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</si>
  <si>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</si>
  <si>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</si>
  <si>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</si>
  <si>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</si>
  <si>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</si>
  <si>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</si>
  <si>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</si>
  <si>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</si>
  <si>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</si>
  <si>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</si>
  <si>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</si>
  <si>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</si>
  <si>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</si>
  <si>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</si>
  <si>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</si>
  <si>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</si>
  <si>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</si>
  <si>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</si>
  <si>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</si>
  <si>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</si>
  <si>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</si>
  <si>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</si>
  <si>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</si>
  <si>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Siskiyou Telephone</t>
  </si>
  <si>
    <t>1017-C</t>
  </si>
  <si>
    <t>Tim Edwards</t>
  </si>
  <si>
    <t>530-467-6143</t>
  </si>
  <si>
    <t>Sawyers Bar Exchange</t>
  </si>
  <si>
    <t>Oak Knoll Exchange</t>
  </si>
  <si>
    <t>Etna Exchange</t>
  </si>
  <si>
    <t>Ft. Jones Exchange</t>
  </si>
  <si>
    <t>Somes Bar Exchange</t>
  </si>
  <si>
    <t>Happy Camp Exchange</t>
  </si>
  <si>
    <t>Hamburg Exchange</t>
  </si>
  <si>
    <t>COMPANY</t>
  </si>
  <si>
    <t>t.edwards@siskiyoutelephone.com</t>
  </si>
  <si>
    <t>Date filed
(05/15/13)</t>
  </si>
  <si>
    <t>Date filed
(08/15/13)</t>
  </si>
  <si>
    <t>Date filed
(11/15/13)</t>
  </si>
  <si>
    <t>Date filed
(02/15/14)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</si>
</sst>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hh]: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2" fontId="0" fillId="33" borderId="14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33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33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33" borderId="13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0" fontId="0" fillId="33" borderId="13" xfId="0" applyNumberFormat="1" applyFont="1" applyFill="1" applyBorder="1" applyAlignment="1">
      <alignment/>
    </xf>
    <xf numFmtId="9" fontId="0" fillId="34" borderId="17" xfId="0" applyNumberFormat="1" applyFont="1" applyFill="1" applyBorder="1" applyAlignment="1">
      <alignment/>
    </xf>
    <xf numFmtId="0" fontId="0" fillId="35" borderId="14" xfId="0" applyFont="1" applyFill="1" applyBorder="1" applyAlignment="1">
      <alignment/>
    </xf>
    <xf numFmtId="9" fontId="0" fillId="34" borderId="13" xfId="0" applyNumberFormat="1" applyFont="1" applyFill="1" applyBorder="1" applyAlignment="1">
      <alignment/>
    </xf>
    <xf numFmtId="9" fontId="0" fillId="36" borderId="17" xfId="0" applyNumberFormat="1" applyFont="1" applyFill="1" applyBorder="1" applyAlignment="1">
      <alignment/>
    </xf>
    <xf numFmtId="2" fontId="0" fillId="36" borderId="18" xfId="0" applyNumberFormat="1" applyFont="1" applyFill="1" applyBorder="1" applyAlignment="1">
      <alignment/>
    </xf>
    <xf numFmtId="0" fontId="0" fillId="36" borderId="13" xfId="0" applyFon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1" fontId="0" fillId="36" borderId="13" xfId="0" applyNumberFormat="1" applyFont="1" applyFill="1" applyBorder="1" applyAlignment="1">
      <alignment/>
    </xf>
    <xf numFmtId="9" fontId="0" fillId="36" borderId="13" xfId="0" applyNumberFormat="1" applyFont="1" applyFill="1" applyBorder="1" applyAlignment="1">
      <alignment/>
    </xf>
    <xf numFmtId="10" fontId="0" fillId="36" borderId="13" xfId="0" applyNumberFormat="1" applyFont="1" applyFill="1" applyBorder="1" applyAlignment="1">
      <alignment/>
    </xf>
    <xf numFmtId="166" fontId="0" fillId="36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7" fillId="0" borderId="10" xfId="52" applyBorder="1" applyAlignment="1" applyProtection="1">
      <alignment horizontal="left"/>
      <protection/>
    </xf>
    <xf numFmtId="2" fontId="0" fillId="33" borderId="18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20" fontId="0" fillId="36" borderId="13" xfId="0" applyNumberFormat="1" applyFont="1" applyFill="1" applyBorder="1" applyAlignment="1">
      <alignment/>
    </xf>
    <xf numFmtId="20" fontId="0" fillId="33" borderId="13" xfId="0" applyNumberFormat="1" applyFont="1" applyFill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10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166" fontId="0" fillId="34" borderId="13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6" fontId="0" fillId="33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0" fontId="0" fillId="34" borderId="13" xfId="0" applyNumberFormat="1" applyFont="1" applyFill="1" applyBorder="1" applyAlignment="1">
      <alignment horizontal="right"/>
    </xf>
    <xf numFmtId="166" fontId="0" fillId="34" borderId="13" xfId="0" applyNumberFormat="1" applyFont="1" applyFill="1" applyBorder="1" applyAlignment="1">
      <alignment horizontal="right"/>
    </xf>
    <xf numFmtId="166" fontId="0" fillId="36" borderId="13" xfId="0" applyNumberFormat="1" applyFont="1" applyFill="1" applyBorder="1" applyAlignment="1">
      <alignment/>
    </xf>
    <xf numFmtId="166" fontId="0" fillId="36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66" fontId="0" fillId="34" borderId="13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34" borderId="14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 horizontal="right"/>
    </xf>
    <xf numFmtId="166" fontId="0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20" fontId="0" fillId="0" borderId="13" xfId="0" applyNumberFormat="1" applyFont="1" applyFill="1" applyBorder="1" applyAlignment="1">
      <alignment/>
    </xf>
    <xf numFmtId="166" fontId="0" fillId="34" borderId="12" xfId="0" applyNumberFormat="1" applyFont="1" applyFill="1" applyBorder="1" applyAlignment="1">
      <alignment/>
    </xf>
    <xf numFmtId="9" fontId="0" fillId="0" borderId="13" xfId="0" applyNumberFormat="1" applyFont="1" applyFill="1" applyBorder="1" applyAlignment="1" applyProtection="1">
      <alignment/>
      <protection/>
    </xf>
    <xf numFmtId="1" fontId="0" fillId="0" borderId="1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7" fillId="0" borderId="10" xfId="52" applyBorder="1" applyAlignment="1" applyProtection="1">
      <alignment horizontal="left"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7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ime@sisqtel.net" TargetMode="External" /><Relationship Id="rId2" Type="http://schemas.openxmlformats.org/officeDocument/2006/relationships/hyperlink" Target="mailto:t.edwards@siskiyoutelephone.com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ime@sisqtel.net" TargetMode="External" /><Relationship Id="rId2" Type="http://schemas.openxmlformats.org/officeDocument/2006/relationships/hyperlink" Target="mailto:t.edwards@siskiyoutelephone.com" TargetMode="Externa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U23" sqref="U2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9.7109375" style="7" customWidth="1"/>
    <col min="8" max="8" width="10.421875" style="7" customWidth="1"/>
    <col min="9" max="16" width="9.7109375" style="7" customWidth="1"/>
    <col min="17" max="16384" width="9.140625" style="7" customWidth="1"/>
  </cols>
  <sheetData>
    <row r="1" spans="2:16" s="2" customFormat="1" ht="79.5" customHeight="1">
      <c r="B1" s="1"/>
      <c r="C1" s="154" t="s">
        <v>23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5" s="3" customFormat="1" ht="13.5" thickBot="1">
      <c r="B2" s="3" t="s">
        <v>36</v>
      </c>
      <c r="D2" s="156" t="s">
        <v>58</v>
      </c>
      <c r="E2" s="156"/>
      <c r="I2" s="4" t="s">
        <v>32</v>
      </c>
      <c r="J2" s="9" t="s">
        <v>59</v>
      </c>
      <c r="M2" s="3" t="s">
        <v>37</v>
      </c>
      <c r="N2" s="6"/>
      <c r="O2" s="9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57" t="s">
        <v>0</v>
      </c>
      <c r="C7" s="158"/>
      <c r="D7" s="159"/>
      <c r="E7" s="166" t="s">
        <v>71</v>
      </c>
      <c r="F7" s="167"/>
      <c r="G7" s="167"/>
      <c r="H7" s="170" t="s">
        <v>72</v>
      </c>
      <c r="I7" s="171"/>
      <c r="J7" s="172"/>
      <c r="K7" s="176" t="s">
        <v>73</v>
      </c>
      <c r="L7" s="167"/>
      <c r="M7" s="167"/>
      <c r="N7" s="170" t="s">
        <v>74</v>
      </c>
      <c r="O7" s="171"/>
      <c r="P7" s="172"/>
    </row>
    <row r="8" spans="2:16" s="2" customFormat="1" ht="12.75" customHeight="1">
      <c r="B8" s="160"/>
      <c r="C8" s="161"/>
      <c r="D8" s="162"/>
      <c r="E8" s="168"/>
      <c r="F8" s="169"/>
      <c r="G8" s="169"/>
      <c r="H8" s="173"/>
      <c r="I8" s="174"/>
      <c r="J8" s="175"/>
      <c r="K8" s="169"/>
      <c r="L8" s="169"/>
      <c r="M8" s="169"/>
      <c r="N8" s="173"/>
      <c r="O8" s="174"/>
      <c r="P8" s="175"/>
    </row>
    <row r="9" spans="2:16" ht="12.75" customHeight="1">
      <c r="B9" s="160"/>
      <c r="C9" s="161"/>
      <c r="D9" s="162"/>
      <c r="E9" s="177" t="s">
        <v>1</v>
      </c>
      <c r="F9" s="178"/>
      <c r="G9" s="179"/>
      <c r="H9" s="180" t="s">
        <v>2</v>
      </c>
      <c r="I9" s="181"/>
      <c r="J9" s="182"/>
      <c r="K9" s="177" t="s">
        <v>3</v>
      </c>
      <c r="L9" s="178"/>
      <c r="M9" s="179"/>
      <c r="N9" s="180" t="s">
        <v>4</v>
      </c>
      <c r="O9" s="181"/>
      <c r="P9" s="182"/>
    </row>
    <row r="10" spans="2:16" s="14" customFormat="1" ht="12.75" customHeight="1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89" t="s">
        <v>43</v>
      </c>
      <c r="C11" s="184"/>
      <c r="D11" s="15" t="s">
        <v>26</v>
      </c>
      <c r="E11" s="77">
        <f>SAWYERS_BAR!E11+OAK_KNOLL!E11+ETNA!E11+'FT._JONES'!E11+SOMES_BAR!E11+HAPPY_CAMP!E11+HAMBURG!E11</f>
        <v>33.07</v>
      </c>
      <c r="F11" s="77">
        <f>SAWYERS_BAR!F11+OAK_KNOLL!F11+ETNA!F11+'FT._JONES'!F11+SOMES_BAR!F11+HAPPY_CAMP!F11+HAMBURG!F11</f>
        <v>53.98</v>
      </c>
      <c r="G11" s="77">
        <f>SAWYERS_BAR!G11+OAK_KNOLL!G11+ETNA!G11+'FT._JONES'!G11+SOMES_BAR!G11+HAPPY_CAMP!G11+HAMBURG!G11</f>
        <v>29.540000000000003</v>
      </c>
      <c r="H11" s="97">
        <f>SAWYERS_BAR!H11+OAK_KNOLL!H11+ETNA!H11+'FT._JONES'!H11+SOMES_BAR!H11+HAPPY_CAMP!H11+HAMBURG!H11</f>
        <v>27.499999999999996</v>
      </c>
      <c r="I11" s="97">
        <f>SAWYERS_BAR!I11+OAK_KNOLL!I11+ETNA!I11+'FT._JONES'!I11+SOMES_BAR!I11+HAPPY_CAMP!I11+HAMBURG!I11</f>
        <v>62.37</v>
      </c>
      <c r="J11" s="97">
        <f>SAWYERS_BAR!J11+OAK_KNOLL!J11+ETNA!J11+'FT._JONES'!J11+SOMES_BAR!J11+HAPPY_CAMP!J11+HAMBURG!J11</f>
        <v>49.709999999999994</v>
      </c>
      <c r="K11" s="77">
        <f>SAWYERS_BAR!K11+OAK_KNOLL!K11+ETNA!K11+'FT._JONES'!K11+SOMES_BAR!K11+HAPPY_CAMP!K11+HAMBURG!K11</f>
        <v>23.37</v>
      </c>
      <c r="L11" s="77">
        <f>SAWYERS_BAR!L11+OAK_KNOLL!L11+ETNA!L11+'FT._JONES'!L11+SOMES_BAR!L11+HAPPY_CAMP!L11+HAMBURG!L11</f>
        <v>35.27</v>
      </c>
      <c r="M11" s="77">
        <f>SAWYERS_BAR!M11+OAK_KNOLL!M11+ETNA!M11+'FT._JONES'!M11+SOMES_BAR!M11+HAPPY_CAMP!M11+HAMBURG!M11</f>
        <v>29.91</v>
      </c>
      <c r="N11" s="97">
        <f>SAWYERS_BAR!N11+OAK_KNOLL!N11+ETNA!N11+'FT._JONES'!N11+SOMES_BAR!N11+HAPPY_CAMP!N11+HAMBURG!N11</f>
        <v>20.689999999999998</v>
      </c>
      <c r="O11" s="97">
        <f>SAWYERS_BAR!O11+OAK_KNOLL!O11+ETNA!O11+'FT._JONES'!O11+SOMES_BAR!O11+HAPPY_CAMP!O11+HAMBURG!O11</f>
        <v>33.07</v>
      </c>
      <c r="P11" s="97">
        <f>SAWYERS_BAR!P11+OAK_KNOLL!P11+ETNA!P11+'FT._JONES'!P11+SOMES_BAR!P11+HAPPY_CAMP!P11+HAMBURG!P11</f>
        <v>30.03</v>
      </c>
    </row>
    <row r="12" spans="2:16" ht="12.75">
      <c r="B12" s="185"/>
      <c r="C12" s="186"/>
      <c r="D12" s="18" t="s">
        <v>27</v>
      </c>
      <c r="E12" s="78">
        <f>SAWYERS_BAR!E12+OAK_KNOLL!E12+ETNA!E12+'FT._JONES'!E12+SOMES_BAR!E12+HAPPY_CAMP!E12+HAMBURG!E12</f>
        <v>38</v>
      </c>
      <c r="F12" s="78">
        <f>SAWYERS_BAR!F12+OAK_KNOLL!F12+ETNA!F12+'FT._JONES'!F12+SOMES_BAR!F12+HAPPY_CAMP!F12+HAMBURG!F12</f>
        <v>52</v>
      </c>
      <c r="G12" s="78">
        <f>SAWYERS_BAR!G12+OAK_KNOLL!G12+ETNA!G12+'FT._JONES'!G12+SOMES_BAR!G12+HAPPY_CAMP!G12+HAMBURG!G12</f>
        <v>27</v>
      </c>
      <c r="H12" s="98">
        <f>SAWYERS_BAR!H12+OAK_KNOLL!H12+ETNA!H12+'FT._JONES'!H12+SOMES_BAR!H12+HAPPY_CAMP!H12+HAMBURG!H12</f>
        <v>43</v>
      </c>
      <c r="I12" s="98">
        <f>SAWYERS_BAR!I12+OAK_KNOLL!I12+ETNA!I12+'FT._JONES'!I12+SOMES_BAR!I12+HAPPY_CAMP!I12+HAMBURG!I12</f>
        <v>61</v>
      </c>
      <c r="J12" s="98">
        <f>SAWYERS_BAR!J12+OAK_KNOLL!J12+ETNA!J12+'FT._JONES'!J12+SOMES_BAR!J12+HAPPY_CAMP!J12+HAMBURG!J12</f>
        <v>39</v>
      </c>
      <c r="K12" s="78">
        <f>SAWYERS_BAR!K12+OAK_KNOLL!K12+ETNA!K12+'FT._JONES'!K12+SOMES_BAR!K12+HAPPY_CAMP!K12+HAMBURG!K12</f>
        <v>30</v>
      </c>
      <c r="L12" s="78">
        <f>SAWYERS_BAR!L12+OAK_KNOLL!L12+ETNA!L12+'FT._JONES'!L12+SOMES_BAR!L12+HAPPY_CAMP!L12+HAMBURG!L12</f>
        <v>108</v>
      </c>
      <c r="M12" s="78">
        <f>SAWYERS_BAR!M12+OAK_KNOLL!M12+ETNA!M12+'FT._JONES'!M12+SOMES_BAR!M12+HAPPY_CAMP!M12+HAMBURG!M12</f>
        <v>48</v>
      </c>
      <c r="N12" s="98">
        <f>SAWYERS_BAR!N12+OAK_KNOLL!N12+ETNA!N12+'FT._JONES'!N12+SOMES_BAR!N12+HAPPY_CAMP!N12+HAMBURG!N12</f>
        <v>31</v>
      </c>
      <c r="O12" s="98">
        <f>SAWYERS_BAR!O12+OAK_KNOLL!O12+ETNA!O12+'FT._JONES'!O12+SOMES_BAR!O12+HAPPY_CAMP!O12+HAMBURG!O12</f>
        <v>38</v>
      </c>
      <c r="P12" s="98">
        <f>SAWYERS_BAR!P12+OAK_KNOLL!P12+ETNA!P12+'FT._JONES'!P12+SOMES_BAR!P12+HAPPY_CAMP!P12+HAMBURG!P12</f>
        <v>45</v>
      </c>
    </row>
    <row r="13" spans="2:16" ht="12.75">
      <c r="B13" s="163"/>
      <c r="C13" s="165"/>
      <c r="D13" s="15" t="s">
        <v>28</v>
      </c>
      <c r="E13" s="75">
        <f>E11/E12</f>
        <v>0.8702631578947368</v>
      </c>
      <c r="F13" s="75">
        <f>F11/F12</f>
        <v>1.0380769230769231</v>
      </c>
      <c r="G13" s="75">
        <f>G11/G12</f>
        <v>1.0940740740740742</v>
      </c>
      <c r="H13" s="99">
        <f>H11/H12</f>
        <v>0.6395348837209301</v>
      </c>
      <c r="I13" s="99">
        <f>I11/I12</f>
        <v>1.0224590163934426</v>
      </c>
      <c r="J13" s="99">
        <f>J11/J12</f>
        <v>1.2746153846153845</v>
      </c>
      <c r="K13" s="75">
        <f>K11/K12</f>
        <v>0.779</v>
      </c>
      <c r="L13" s="75">
        <f>L11/L12</f>
        <v>0.3265740740740741</v>
      </c>
      <c r="M13" s="75">
        <f>M11/M12</f>
        <v>0.623125</v>
      </c>
      <c r="N13" s="99">
        <f>N11/N12</f>
        <v>0.6674193548387096</v>
      </c>
      <c r="O13" s="99">
        <f>O11/O12</f>
        <v>0.8702631578947368</v>
      </c>
      <c r="P13" s="99">
        <f>P11/P12</f>
        <v>0.6673333333333333</v>
      </c>
    </row>
    <row r="14" spans="2:16" ht="12.75" customHeight="1">
      <c r="B14" s="189" t="s">
        <v>44</v>
      </c>
      <c r="C14" s="184"/>
      <c r="D14" s="23" t="s">
        <v>45</v>
      </c>
      <c r="E14" s="76">
        <f>SAWYERS_BAR!E14+OAK_KNOLL!E14+ETNA!E14+'FT._JONES'!E14+SOMES_BAR!E14+HAPPY_CAMP!E14+HAMBURG!E14</f>
        <v>40</v>
      </c>
      <c r="F14" s="76">
        <f>SAWYERS_BAR!F14+OAK_KNOLL!F14+ETNA!F14+'FT._JONES'!F14+SOMES_BAR!F14+HAPPY_CAMP!F14+HAMBURG!F14</f>
        <v>61</v>
      </c>
      <c r="G14" s="76">
        <f>SAWYERS_BAR!G14+OAK_KNOLL!G14+ETNA!G14+'FT._JONES'!G14+SOMES_BAR!G14+HAPPY_CAMP!G14+HAMBURG!G14</f>
        <v>33</v>
      </c>
      <c r="H14" s="100">
        <f>SAWYERS_BAR!H14+OAK_KNOLL!H14+ETNA!H14+'FT._JONES'!H14+SOMES_BAR!H14+HAPPY_CAMP!H14+HAMBURG!H14</f>
        <v>52</v>
      </c>
      <c r="I14" s="100">
        <f>SAWYERS_BAR!I14+OAK_KNOLL!I14+ETNA!I14+'FT._JONES'!I14+SOMES_BAR!I14+HAPPY_CAMP!I14+HAMBURG!I14</f>
        <v>71</v>
      </c>
      <c r="J14" s="100">
        <f>SAWYERS_BAR!J14+OAK_KNOLL!J14+ETNA!J14+'FT._JONES'!J14+SOMES_BAR!J14+HAPPY_CAMP!J14+HAMBURG!J14</f>
        <v>42</v>
      </c>
      <c r="K14" s="76">
        <f>SAWYERS_BAR!K14+OAK_KNOLL!K14+ETNA!K14+'FT._JONES'!K14+SOMES_BAR!K14+HAPPY_CAMP!K14+HAMBURG!K14</f>
        <v>39</v>
      </c>
      <c r="L14" s="76">
        <f>SAWYERS_BAR!L14+OAK_KNOLL!L14+ETNA!L14+'FT._JONES'!L14+SOMES_BAR!L14+HAPPY_CAMP!L14+HAMBURG!L14</f>
        <v>113</v>
      </c>
      <c r="M14" s="76">
        <f>SAWYERS_BAR!M14+OAK_KNOLL!M14+ETNA!M14+'FT._JONES'!M14+SOMES_BAR!M14+HAPPY_CAMP!M14+HAMBURG!M14</f>
        <v>48</v>
      </c>
      <c r="N14" s="100">
        <f>SAWYERS_BAR!N14+OAK_KNOLL!N14+ETNA!N14+'FT._JONES'!N14+SOMES_BAR!N14+HAPPY_CAMP!N14+HAMBURG!N14</f>
        <v>31</v>
      </c>
      <c r="O14" s="100">
        <f>SAWYERS_BAR!O14+OAK_KNOLL!O14+ETNA!O14+'FT._JONES'!O14+SOMES_BAR!O14+HAPPY_CAMP!O14+HAMBURG!O14</f>
        <v>34</v>
      </c>
      <c r="P14" s="100">
        <f>SAWYERS_BAR!P14+OAK_KNOLL!P14+ETNA!P14+'FT._JONES'!P14+SOMES_BAR!P14+HAPPY_CAMP!P14+HAMBURG!P14</f>
        <v>47</v>
      </c>
    </row>
    <row r="15" spans="2:16" ht="15" customHeight="1">
      <c r="B15" s="185"/>
      <c r="C15" s="186"/>
      <c r="D15" s="27" t="s">
        <v>29</v>
      </c>
      <c r="E15" s="76">
        <f>SAWYERS_BAR!E15+OAK_KNOLL!E15+ETNA!E15+'FT._JONES'!E15+SOMES_BAR!E15+HAPPY_CAMP!E15+HAMBURG!E15</f>
        <v>40</v>
      </c>
      <c r="F15" s="76">
        <f>SAWYERS_BAR!F15+OAK_KNOLL!F15+ETNA!F15+'FT._JONES'!F15+SOMES_BAR!F15+HAPPY_CAMP!F15+HAMBURG!F15</f>
        <v>61</v>
      </c>
      <c r="G15" s="76">
        <f>SAWYERS_BAR!G15+OAK_KNOLL!G15+ETNA!G15+'FT._JONES'!G15+SOMES_BAR!G15+HAPPY_CAMP!G15+HAMBURG!G15</f>
        <v>33</v>
      </c>
      <c r="H15" s="100">
        <f>SAWYERS_BAR!H15+OAK_KNOLL!H15+ETNA!H15+'FT._JONES'!H15+SOMES_BAR!H15+HAPPY_CAMP!H15+HAMBURG!H15</f>
        <v>52</v>
      </c>
      <c r="I15" s="100">
        <f>SAWYERS_BAR!I15+OAK_KNOLL!I15+ETNA!I15+'FT._JONES'!I15+SOMES_BAR!I15+HAPPY_CAMP!I15+HAMBURG!I15</f>
        <v>71</v>
      </c>
      <c r="J15" s="100">
        <f>SAWYERS_BAR!J15+OAK_KNOLL!J15+ETNA!J15+'FT._JONES'!J15+SOMES_BAR!J15+HAPPY_CAMP!J15+HAMBURG!J15</f>
        <v>42</v>
      </c>
      <c r="K15" s="76">
        <f>SAWYERS_BAR!K15+OAK_KNOLL!K15+ETNA!K15+'FT._JONES'!K15+SOMES_BAR!K15+HAPPY_CAMP!K15+HAMBURG!K15</f>
        <v>39</v>
      </c>
      <c r="L15" s="76">
        <f>SAWYERS_BAR!L15+OAK_KNOLL!L15+ETNA!L15+'FT._JONES'!L15+SOMES_BAR!L15+HAPPY_CAMP!L15+HAMBURG!L15</f>
        <v>113</v>
      </c>
      <c r="M15" s="76">
        <f>SAWYERS_BAR!M15+OAK_KNOLL!M15+ETNA!M15+'FT._JONES'!M15+SOMES_BAR!M15+HAPPY_CAMP!M15+HAMBURG!M15</f>
        <v>48</v>
      </c>
      <c r="N15" s="100">
        <f>SAWYERS_BAR!N15+OAK_KNOLL!N15+ETNA!N15+'FT._JONES'!N15+SOMES_BAR!N15+HAPPY_CAMP!N15+HAMBURG!N15</f>
        <v>31</v>
      </c>
      <c r="O15" s="100">
        <f>SAWYERS_BAR!O15+OAK_KNOLL!O15+ETNA!O15+'FT._JONES'!O15+SOMES_BAR!O15+HAPPY_CAMP!O15+HAMBURG!O15</f>
        <v>34</v>
      </c>
      <c r="P15" s="100">
        <f>SAWYERS_BAR!P15+OAK_KNOLL!P15+ETNA!P15+'FT._JONES'!P15+SOMES_BAR!P15+HAPPY_CAMP!P15+HAMBURG!P15</f>
        <v>46</v>
      </c>
    </row>
    <row r="16" spans="2:16" ht="13.5" customHeight="1">
      <c r="B16" s="185"/>
      <c r="C16" s="186"/>
      <c r="D16" s="27" t="s">
        <v>30</v>
      </c>
      <c r="E16" s="76">
        <f>SAWYERS_BAR!E16+OAK_KNOLL!E16+ETNA!E16+'FT._JONES'!E16+SOMES_BAR!E16+HAPPY_CAMP!E16+HAMBURG!E16</f>
        <v>0</v>
      </c>
      <c r="F16" s="76">
        <f>SAWYERS_BAR!F16+OAK_KNOLL!F16+ETNA!F16+'FT._JONES'!F16+SOMES_BAR!F16+HAPPY_CAMP!F16+HAMBURG!F16</f>
        <v>0</v>
      </c>
      <c r="G16" s="76">
        <f>SAWYERS_BAR!G16+OAK_KNOLL!G16+ETNA!G16+'FT._JONES'!G16+SOMES_BAR!G16+HAPPY_CAMP!G16+HAMBURG!G16</f>
        <v>0</v>
      </c>
      <c r="H16" s="100">
        <f>SAWYERS_BAR!H16+OAK_KNOLL!H16+ETNA!H16+'FT._JONES'!H16+SOMES_BAR!H16+HAPPY_CAMP!H16+HAMBURG!H16</f>
        <v>0</v>
      </c>
      <c r="I16" s="100">
        <f>SAWYERS_BAR!I16+OAK_KNOLL!I16+ETNA!I16+'FT._JONES'!I16+SOMES_BAR!I16+HAPPY_CAMP!I16+HAMBURG!I16</f>
        <v>0</v>
      </c>
      <c r="J16" s="100">
        <f>SAWYERS_BAR!J16+OAK_KNOLL!J16+ETNA!J16+'FT._JONES'!J16+SOMES_BAR!J16+HAPPY_CAMP!J16+HAMBURG!J16</f>
        <v>0</v>
      </c>
      <c r="K16" s="76">
        <f>SAWYERS_BAR!K16+OAK_KNOLL!K16+ETNA!K16+'FT._JONES'!K16+SOMES_BAR!K16+HAPPY_CAMP!K16+HAMBURG!K16</f>
        <v>0</v>
      </c>
      <c r="L16" s="76">
        <f>SAWYERS_BAR!L16+OAK_KNOLL!L16+ETNA!L16+'FT._JONES'!L16+SOMES_BAR!L16+HAPPY_CAMP!L16+HAMBURG!L16</f>
        <v>0</v>
      </c>
      <c r="M16" s="76">
        <f>SAWYERS_BAR!M16+OAK_KNOLL!M16+ETNA!M16+'FT._JONES'!M16+SOMES_BAR!M16+HAPPY_CAMP!M16+HAMBURG!M16</f>
        <v>0</v>
      </c>
      <c r="N16" s="100">
        <f>SAWYERS_BAR!N16+OAK_KNOLL!N16+ETNA!N16+'FT._JONES'!N16+SOMES_BAR!N16+HAPPY_CAMP!N16+HAMBURG!N16</f>
        <v>0</v>
      </c>
      <c r="O16" s="100">
        <f>SAWYERS_BAR!O16+OAK_KNOLL!O16+ETNA!O16+'FT._JONES'!O16+SOMES_BAR!O16+HAPPY_CAMP!O16+HAMBURG!O16</f>
        <v>0</v>
      </c>
      <c r="P16" s="100">
        <f>SAWYERS_BAR!P16+OAK_KNOLL!P16+ETNA!P16+'FT._JONES'!P16+SOMES_BAR!P16+HAPPY_CAMP!P16+HAMBURG!P16</f>
        <v>1</v>
      </c>
    </row>
    <row r="17" spans="2:16" ht="12.75">
      <c r="B17" s="163"/>
      <c r="C17" s="165"/>
      <c r="D17" s="15" t="s">
        <v>17</v>
      </c>
      <c r="E17" s="79">
        <f>E15/E14</f>
        <v>1</v>
      </c>
      <c r="F17" s="79">
        <f>F15/F14</f>
        <v>1</v>
      </c>
      <c r="G17" s="79">
        <f>G15/G14</f>
        <v>1</v>
      </c>
      <c r="H17" s="73">
        <f>H15/H14</f>
        <v>1</v>
      </c>
      <c r="I17" s="73">
        <f>I15/I14</f>
        <v>1</v>
      </c>
      <c r="J17" s="73">
        <f>J15/J14</f>
        <v>1</v>
      </c>
      <c r="K17" s="79">
        <f>K15/K14</f>
        <v>1</v>
      </c>
      <c r="L17" s="79">
        <f>L15/L14</f>
        <v>1</v>
      </c>
      <c r="M17" s="79">
        <f>M15/M14</f>
        <v>1</v>
      </c>
      <c r="N17" s="73">
        <f>N15/N14</f>
        <v>1</v>
      </c>
      <c r="O17" s="73">
        <f>O15/O14</f>
        <v>1</v>
      </c>
      <c r="P17" s="73">
        <f>P15/P14</f>
        <v>0.9787234042553191</v>
      </c>
    </row>
    <row r="18" spans="2:16" ht="12.75">
      <c r="B18" s="190" t="s">
        <v>18</v>
      </c>
      <c r="C18" s="191"/>
      <c r="D18" s="18"/>
      <c r="E18" s="17"/>
      <c r="F18" s="16"/>
      <c r="G18" s="17"/>
      <c r="H18" s="18"/>
      <c r="I18" s="19"/>
      <c r="J18" s="18"/>
      <c r="K18" s="72"/>
      <c r="L18" s="16"/>
      <c r="M18" s="17"/>
      <c r="N18" s="18"/>
      <c r="O18" s="19"/>
      <c r="P18" s="18"/>
    </row>
    <row r="19" spans="2:16" ht="12.75">
      <c r="B19" s="192" t="s">
        <v>19</v>
      </c>
      <c r="C19" s="195" t="s">
        <v>46</v>
      </c>
      <c r="D19" s="23" t="s">
        <v>47</v>
      </c>
      <c r="E19" s="76">
        <f>SAWYERS_BAR!E19+OAK_KNOLL!E19+ETNA!E19+'FT._JONES'!E19+SOMES_BAR!E19+HAPPY_CAMP!E19+HAMBURG!E19</f>
        <v>0</v>
      </c>
      <c r="F19" s="76">
        <f>SAWYERS_BAR!F19+OAK_KNOLL!F19+ETNA!F19+'FT._JONES'!F19+SOMES_BAR!F19+HAPPY_CAMP!F19+HAMBURG!F19</f>
        <v>0</v>
      </c>
      <c r="G19" s="76">
        <f>SAWYERS_BAR!G19+OAK_KNOLL!G19+ETNA!G19+'FT._JONES'!G19+SOMES_BAR!G19+HAPPY_CAMP!G19+HAMBURG!G19</f>
        <v>0</v>
      </c>
      <c r="H19" s="100">
        <f>SAWYERS_BAR!H19+OAK_KNOLL!H19+ETNA!H19+'FT._JONES'!H19+SOMES_BAR!H19+HAPPY_CAMP!H19+HAMBURG!H19</f>
        <v>0</v>
      </c>
      <c r="I19" s="100">
        <f>SAWYERS_BAR!I19+OAK_KNOLL!I19+ETNA!I19+'FT._JONES'!I19+SOMES_BAR!I19+HAPPY_CAMP!I19+HAMBURG!I19</f>
        <v>0</v>
      </c>
      <c r="J19" s="100">
        <f>SAWYERS_BAR!J19+OAK_KNOLL!J19+ETNA!J19+'FT._JONES'!J19+SOMES_BAR!J19+HAPPY_CAMP!J19+HAMBURG!J19</f>
        <v>0</v>
      </c>
      <c r="K19" s="76">
        <f>SAWYERS_BAR!K19+OAK_KNOLL!K19+ETNA!K19+'FT._JONES'!K19+SOMES_BAR!K19+HAPPY_CAMP!K19+HAMBURG!K19</f>
        <v>0</v>
      </c>
      <c r="L19" s="76">
        <f>SAWYERS_BAR!L19+OAK_KNOLL!L19+ETNA!L19+'FT._JONES'!L19+SOMES_BAR!L19+HAPPY_CAMP!L19+HAMBURG!L19</f>
        <v>0</v>
      </c>
      <c r="M19" s="76">
        <f>SAWYERS_BAR!M19+OAK_KNOLL!M19+ETNA!M19+'FT._JONES'!M19+SOMES_BAR!M19+HAPPY_CAMP!M19+HAMBURG!M19</f>
        <v>0</v>
      </c>
      <c r="N19" s="100">
        <f>SAWYERS_BAR!N19+OAK_KNOLL!N19+ETNA!N19+'FT._JONES'!N19+SOMES_BAR!N19+HAPPY_CAMP!N19+HAMBURG!N19</f>
        <v>0</v>
      </c>
      <c r="O19" s="100">
        <f>SAWYERS_BAR!O19+OAK_KNOLL!O19+ETNA!O19+'FT._JONES'!O19+SOMES_BAR!O19+HAPPY_CAMP!O19+HAMBURG!O19</f>
        <v>0</v>
      </c>
      <c r="P19" s="100">
        <f>SAWYERS_BAR!P19+OAK_KNOLL!P19+ETNA!P19+'FT._JONES'!P19+SOMES_BAR!P19+HAPPY_CAMP!P19+HAMBURG!P19</f>
        <v>0</v>
      </c>
    </row>
    <row r="20" spans="2:16" ht="12.75">
      <c r="B20" s="193"/>
      <c r="C20" s="196"/>
      <c r="D20" s="18" t="s">
        <v>48</v>
      </c>
      <c r="E20" s="76">
        <f>SAWYERS_BAR!E20+OAK_KNOLL!E20+ETNA!E20+'FT._JONES'!E20+SOMES_BAR!E20+HAPPY_CAMP!E20+HAMBURG!E20</f>
        <v>0</v>
      </c>
      <c r="F20" s="76">
        <f>SAWYERS_BAR!F20+OAK_KNOLL!F20+ETNA!F20+'FT._JONES'!F20+SOMES_BAR!F20+HAPPY_CAMP!F20+HAMBURG!F20</f>
        <v>0</v>
      </c>
      <c r="G20" s="76">
        <f>SAWYERS_BAR!G20+OAK_KNOLL!G20+ETNA!G20+'FT._JONES'!G20+SOMES_BAR!G20+HAPPY_CAMP!G20+HAMBURG!G20</f>
        <v>0</v>
      </c>
      <c r="H20" s="100">
        <f>SAWYERS_BAR!H20+OAK_KNOLL!H20+ETNA!H20+'FT._JONES'!H20+SOMES_BAR!H20+HAPPY_CAMP!H20+HAMBURG!H20</f>
        <v>0</v>
      </c>
      <c r="I20" s="100">
        <f>SAWYERS_BAR!I20+OAK_KNOLL!I20+ETNA!I20+'FT._JONES'!I20+SOMES_BAR!I20+HAPPY_CAMP!I20+HAMBURG!I20</f>
        <v>0</v>
      </c>
      <c r="J20" s="100">
        <f>SAWYERS_BAR!J20+OAK_KNOLL!J20+ETNA!J20+'FT._JONES'!J20+SOMES_BAR!J20+HAPPY_CAMP!J20+HAMBURG!J20</f>
        <v>0</v>
      </c>
      <c r="K20" s="76">
        <f>SAWYERS_BAR!K20+OAK_KNOLL!K20+ETNA!K20+'FT._JONES'!K20+SOMES_BAR!K20+HAPPY_CAMP!K20+HAMBURG!K20</f>
        <v>0</v>
      </c>
      <c r="L20" s="76">
        <f>SAWYERS_BAR!L20+OAK_KNOLL!L20+ETNA!L20+'FT._JONES'!L20+SOMES_BAR!L20+HAPPY_CAMP!L20+HAMBURG!L20</f>
        <v>0</v>
      </c>
      <c r="M20" s="76">
        <f>SAWYERS_BAR!M20+OAK_KNOLL!M20+ETNA!M20+'FT._JONES'!M20+SOMES_BAR!M20+HAPPY_CAMP!M20+HAMBURG!M20</f>
        <v>0</v>
      </c>
      <c r="N20" s="100">
        <f>SAWYERS_BAR!N20+OAK_KNOLL!N20+ETNA!N20+'FT._JONES'!N20+SOMES_BAR!N20+HAPPY_CAMP!N20+HAMBURG!N20</f>
        <v>0</v>
      </c>
      <c r="O20" s="100">
        <f>SAWYERS_BAR!O20+OAK_KNOLL!O20+ETNA!O20+'FT._JONES'!O20+SOMES_BAR!O20+HAPPY_CAMP!O20+HAMBURG!O20</f>
        <v>0</v>
      </c>
      <c r="P20" s="100">
        <f>SAWYERS_BAR!P20+OAK_KNOLL!P20+ETNA!P20+'FT._JONES'!P20+SOMES_BAR!P20+HAPPY_CAMP!P20+HAMBURG!P20</f>
        <v>0</v>
      </c>
    </row>
    <row r="21" spans="2:16" ht="12.75">
      <c r="B21" s="193"/>
      <c r="C21" s="197"/>
      <c r="D21" s="15" t="s">
        <v>40</v>
      </c>
      <c r="E21" s="80">
        <v>0</v>
      </c>
      <c r="F21" s="80">
        <v>0</v>
      </c>
      <c r="G21" s="80">
        <v>0</v>
      </c>
      <c r="H21" s="101">
        <v>0</v>
      </c>
      <c r="I21" s="101">
        <v>0</v>
      </c>
      <c r="J21" s="101">
        <v>0</v>
      </c>
      <c r="K21" s="80">
        <v>0</v>
      </c>
      <c r="L21" s="80">
        <v>0</v>
      </c>
      <c r="M21" s="80">
        <v>0</v>
      </c>
      <c r="N21" s="101">
        <v>0</v>
      </c>
      <c r="O21" s="101">
        <v>0</v>
      </c>
      <c r="P21" s="101">
        <v>0</v>
      </c>
    </row>
    <row r="22" spans="2:16" ht="12.75" customHeight="1">
      <c r="B22" s="193"/>
      <c r="C22" s="195" t="s">
        <v>31</v>
      </c>
      <c r="D22" s="23" t="s">
        <v>47</v>
      </c>
      <c r="E22" s="76">
        <f>SAWYERS_BAR!E22+OAK_KNOLL!E22+ETNA!E22+'FT._JONES'!E22+SOMES_BAR!E22+HAPPY_CAMP!E22+HAMBURG!E22</f>
        <v>3179</v>
      </c>
      <c r="F22" s="76">
        <f>SAWYERS_BAR!F22+OAK_KNOLL!F22+ETNA!F22+'FT._JONES'!F22+SOMES_BAR!F22+HAPPY_CAMP!F22+HAMBURG!F22</f>
        <v>3184</v>
      </c>
      <c r="G22" s="76">
        <f>SAWYERS_BAR!G22+OAK_KNOLL!G22+ETNA!G22+'FT._JONES'!G22+SOMES_BAR!G22+HAPPY_CAMP!G22+HAMBURG!G22</f>
        <v>3186</v>
      </c>
      <c r="H22" s="100">
        <f>SAWYERS_BAR!H22+OAK_KNOLL!H22+ETNA!H22+'FT._JONES'!H22+SOMES_BAR!H22+HAPPY_CAMP!H22+HAMBURG!H22</f>
        <v>3186</v>
      </c>
      <c r="I22" s="100">
        <f>SAWYERS_BAR!I22+OAK_KNOLL!I22+ETNA!I22+'FT._JONES'!I22+SOMES_BAR!I22+HAPPY_CAMP!I22+HAMBURG!I22</f>
        <v>3193</v>
      </c>
      <c r="J22" s="100">
        <f>SAWYERS_BAR!J22+OAK_KNOLL!J22+ETNA!J22+'FT._JONES'!J22+SOMES_BAR!J22+HAPPY_CAMP!J22+HAMBURG!J22</f>
        <v>3192</v>
      </c>
      <c r="K22" s="76">
        <f>SAWYERS_BAR!K22+OAK_KNOLL!K22+ETNA!K22+'FT._JONES'!K22+SOMES_BAR!K22+HAPPY_CAMP!K22+HAMBURG!K22</f>
        <v>3187</v>
      </c>
      <c r="L22" s="76">
        <f>SAWYERS_BAR!L22+OAK_KNOLL!L22+ETNA!L22+'FT._JONES'!L22+SOMES_BAR!L22+HAPPY_CAMP!L22+HAMBURG!L22</f>
        <v>3187</v>
      </c>
      <c r="M22" s="76">
        <f>SAWYERS_BAR!M22+OAK_KNOLL!M22+ETNA!M22+'FT._JONES'!M22+SOMES_BAR!M22+HAPPY_CAMP!M22+HAMBURG!M22</f>
        <v>3187</v>
      </c>
      <c r="N22" s="100">
        <f>SAWYERS_BAR!N22+OAK_KNOLL!N22+ETNA!N22+'FT._JONES'!N22+SOMES_BAR!N22+HAPPY_CAMP!N22+HAMBURG!N22</f>
        <v>3182</v>
      </c>
      <c r="O22" s="100">
        <f>SAWYERS_BAR!O22+OAK_KNOLL!O22+ETNA!O22+'FT._JONES'!O22+SOMES_BAR!O22+HAPPY_CAMP!O22+HAMBURG!O22</f>
        <v>3180</v>
      </c>
      <c r="P22" s="100">
        <f>SAWYERS_BAR!P22+OAK_KNOLL!P22+ETNA!P22+'FT._JONES'!P22+SOMES_BAR!P22+HAPPY_CAMP!P22+HAMBURG!P22</f>
        <v>3178</v>
      </c>
    </row>
    <row r="23" spans="2:16" ht="12.75">
      <c r="B23" s="193"/>
      <c r="C23" s="196"/>
      <c r="D23" s="18" t="s">
        <v>48</v>
      </c>
      <c r="E23" s="76">
        <f>SAWYERS_BAR!E23+OAK_KNOLL!E23+ETNA!E23+'FT._JONES'!E23+SOMES_BAR!E23+HAPPY_CAMP!E23+HAMBURG!E23</f>
        <v>11</v>
      </c>
      <c r="F23" s="76">
        <f>SAWYERS_BAR!F23+OAK_KNOLL!F23+ETNA!F23+'FT._JONES'!F23+SOMES_BAR!F23+HAPPY_CAMP!F23+HAMBURG!F23</f>
        <v>4</v>
      </c>
      <c r="G23" s="76">
        <f>SAWYERS_BAR!G23+OAK_KNOLL!G23+ETNA!G23+'FT._JONES'!G23+SOMES_BAR!G23+HAPPY_CAMP!G23+HAMBURG!G23</f>
        <v>2</v>
      </c>
      <c r="H23" s="125">
        <f>SAWYERS_BAR!H23+HAMBURG!H23+HAPPY_CAMP!H23+SOMES_BAR!H23+'FT._JONES'!H23+ETNA!H23+OAK_KNOLL!H23</f>
        <v>6</v>
      </c>
      <c r="I23" s="125">
        <f>SAWYERS_BAR!I23+HAMBURG!I23+HAPPY_CAMP!I23+SOMES_BAR!I23+'FT._JONES'!I23+ETNA!I23+OAK_KNOLL!I23</f>
        <v>11</v>
      </c>
      <c r="J23" s="125">
        <f>SAWYERS_BAR!J23+HAMBURG!J23+HAPPY_CAMP!J23+SOMES_BAR!J23+'FT._JONES'!J23+ETNA!J23+OAK_KNOLL!J23</f>
        <v>3</v>
      </c>
      <c r="K23" s="76">
        <f>SAWYERS_BAR!K23+OAK_KNOLL!K23+ETNA!K23+'FT._JONES'!K23+SOMES_BAR!K23+HAPPY_CAMP!K23+HAMBURG!K23</f>
        <v>18</v>
      </c>
      <c r="L23" s="76">
        <f>SAWYERS_BAR!L23+OAK_KNOLL!L23+ETNA!L23+'FT._JONES'!L23+SOMES_BAR!L23+HAPPY_CAMP!L23+HAMBURG!L23</f>
        <v>9</v>
      </c>
      <c r="M23" s="76">
        <f>SAWYERS_BAR!M23+OAK_KNOLL!M23+ETNA!M23+'FT._JONES'!M23+SOMES_BAR!M23+HAPPY_CAMP!M23+HAMBURG!M23</f>
        <v>10</v>
      </c>
      <c r="N23" s="125">
        <f>SAWYERS_BAR!N23+HAMBURG!N23+HAPPY_CAMP!N23+SOMES_BAR!N23+'FT._JONES'!N23+ETNA!N23+OAK_KNOLL!N23</f>
        <v>6</v>
      </c>
      <c r="O23" s="125">
        <f>SAWYERS_BAR!O23+HAMBURG!O23+HAPPY_CAMP!O23+SOMES_BAR!O23+'FT._JONES'!O23+ETNA!O23+OAK_KNOLL!O23</f>
        <v>4</v>
      </c>
      <c r="P23" s="125">
        <f>SAWYERS_BAR!P23+HAMBURG!P23+HAPPY_CAMP!P23+SOMES_BAR!P23+'FT._JONES'!P23+ETNA!P23+OAK_KNOLL!P23</f>
        <v>4</v>
      </c>
    </row>
    <row r="24" spans="2:16" ht="12.75">
      <c r="B24" s="193"/>
      <c r="C24" s="197"/>
      <c r="D24" s="15" t="s">
        <v>40</v>
      </c>
      <c r="E24" s="80">
        <f>E23/E22</f>
        <v>0.0034602076124567475</v>
      </c>
      <c r="F24" s="80">
        <f>F23/F22</f>
        <v>0.001256281407035176</v>
      </c>
      <c r="G24" s="80">
        <f>G23/G22</f>
        <v>0.0006277463904582549</v>
      </c>
      <c r="H24" s="101">
        <f>H23/H22</f>
        <v>0.0018832391713747645</v>
      </c>
      <c r="I24" s="101">
        <f>I23/I22</f>
        <v>0.0034450360162856246</v>
      </c>
      <c r="J24" s="101">
        <f>J23/J22</f>
        <v>0.0009398496240601503</v>
      </c>
      <c r="K24" s="80">
        <f>K23/K22</f>
        <v>0.005647944775651083</v>
      </c>
      <c r="L24" s="80">
        <f>L23/L22</f>
        <v>0.0028239723878255413</v>
      </c>
      <c r="M24" s="80">
        <f>M23/M22</f>
        <v>0.0031377470975839346</v>
      </c>
      <c r="N24" s="101">
        <f>N23/N22</f>
        <v>0.0018856065367693275</v>
      </c>
      <c r="O24" s="101">
        <f>O23/O22</f>
        <v>0.0012578616352201257</v>
      </c>
      <c r="P24" s="101">
        <f>P23/P22</f>
        <v>0.0012586532410320957</v>
      </c>
    </row>
    <row r="25" spans="2:16" ht="12.75" customHeight="1">
      <c r="B25" s="193"/>
      <c r="C25" s="195" t="s">
        <v>49</v>
      </c>
      <c r="D25" s="23" t="s">
        <v>47</v>
      </c>
      <c r="E25" s="76">
        <f>SAWYERS_BAR!E25+OAK_KNOLL!E25+ETNA!E25+'FT._JONES'!E25+SOMES_BAR!E25+HAPPY_CAMP!E25+HAMBURG!E25</f>
        <v>2039</v>
      </c>
      <c r="F25" s="76">
        <f>SAWYERS_BAR!F25+OAK_KNOLL!F25+ETNA!F25+'FT._JONES'!F25+SOMES_BAR!F25+HAPPY_CAMP!F25+HAMBURG!F25</f>
        <v>2039</v>
      </c>
      <c r="G25" s="76">
        <f>SAWYERS_BAR!G25+OAK_KNOLL!G25+ETNA!G25+'FT._JONES'!G25+SOMES_BAR!G25+HAPPY_CAMP!G25+HAMBURG!G25</f>
        <v>2042</v>
      </c>
      <c r="H25" s="100">
        <f>SAWYERS_BAR!H25+OAK_KNOLL!H25+ETNA!H25+'FT._JONES'!H25+SOMES_BAR!H25+HAPPY_CAMP!H25+HAMBURG!H25</f>
        <v>2048</v>
      </c>
      <c r="I25" s="100">
        <f>SAWYERS_BAR!I25+OAK_KNOLL!I25+ETNA!I25+'FT._JONES'!I25+SOMES_BAR!I25+HAPPY_CAMP!I25+HAMBURG!I25</f>
        <v>2056</v>
      </c>
      <c r="J25" s="100">
        <f>SAWYERS_BAR!J25+OAK_KNOLL!J25+ETNA!J25+'FT._JONES'!J25+SOMES_BAR!J25+HAPPY_CAMP!J25+HAMBURG!J25</f>
        <v>2056</v>
      </c>
      <c r="K25" s="76">
        <f>SAWYERS_BAR!K25+OAK_KNOLL!K25+ETNA!K25+'FT._JONES'!K25+SOMES_BAR!K25+HAPPY_CAMP!K25+HAMBURG!K25</f>
        <v>2060</v>
      </c>
      <c r="L25" s="76">
        <f>SAWYERS_BAR!L25+OAK_KNOLL!L25+ETNA!L25+'FT._JONES'!L25+SOMES_BAR!L25+HAPPY_CAMP!L25+HAMBURG!L25</f>
        <v>2086</v>
      </c>
      <c r="M25" s="76">
        <f>SAWYERS_BAR!M25+OAK_KNOLL!M25+ETNA!M25+'FT._JONES'!M25+SOMES_BAR!M25+HAPPY_CAMP!M25+HAMBURG!M25</f>
        <v>2064</v>
      </c>
      <c r="N25" s="100">
        <f>SAWYERS_BAR!N25+OAK_KNOLL!N25+ETNA!N25+'FT._JONES'!N25+SOMES_BAR!N25+HAPPY_CAMP!N25+HAMBURG!N25</f>
        <v>2063</v>
      </c>
      <c r="O25" s="100">
        <f>SAWYERS_BAR!O25+OAK_KNOLL!O25+ETNA!O25+'FT._JONES'!O25+SOMES_BAR!O25+HAPPY_CAMP!O25+HAMBURG!O25</f>
        <v>2063</v>
      </c>
      <c r="P25" s="100">
        <f>SAWYERS_BAR!P25+OAK_KNOLL!P25+ETNA!P25+'FT._JONES'!P25+SOMES_BAR!P25+HAPPY_CAMP!P25+HAMBURG!P25</f>
        <v>2062</v>
      </c>
    </row>
    <row r="26" spans="2:16" ht="12.75">
      <c r="B26" s="193"/>
      <c r="C26" s="196"/>
      <c r="D26" s="18" t="s">
        <v>48</v>
      </c>
      <c r="E26" s="76">
        <f>SAWYERS_BAR!E26+OAK_KNOLL!E26+ETNA!E26+'FT._JONES'!E26+SOMES_BAR!E26+HAPPY_CAMP!E26+HAMBURG!E26</f>
        <v>42</v>
      </c>
      <c r="F26" s="76">
        <f>SAWYERS_BAR!F26+OAK_KNOLL!F26+ETNA!F26+'FT._JONES'!F26+SOMES_BAR!F26+HAPPY_CAMP!F26+HAMBURG!F26</f>
        <v>4</v>
      </c>
      <c r="G26" s="76">
        <f>SAWYERS_BAR!G26+OAK_KNOLL!G26+ETNA!G26+'FT._JONES'!G26+SOMES_BAR!G26+HAPPY_CAMP!G26+HAMBURG!G26</f>
        <v>8</v>
      </c>
      <c r="H26" s="100">
        <f>SAWYERS_BAR!H26+OAK_KNOLL!H26+ETNA!H26+'FT._JONES'!H26+SOMES_BAR!H26+HAPPY_CAMP!H26+HAMBURG!H26</f>
        <v>6</v>
      </c>
      <c r="I26" s="100">
        <f>SAWYERS_BAR!I26+OAK_KNOLL!I26+ETNA!I26+'FT._JONES'!I26+SOMES_BAR!I26+HAPPY_CAMP!I26+HAMBURG!I26</f>
        <v>8</v>
      </c>
      <c r="J26" s="100">
        <f>SAWYERS_BAR!J26+OAK_KNOLL!J26+ETNA!J26+'FT._JONES'!J26+SOMES_BAR!J26+HAPPY_CAMP!J26+HAMBURG!J26</f>
        <v>0</v>
      </c>
      <c r="K26" s="76">
        <f>SAWYERS_BAR!K26+OAK_KNOLL!K26+ETNA!K26+'FT._JONES'!K26+SOMES_BAR!K26+HAPPY_CAMP!K26+HAMBURG!K26</f>
        <v>3</v>
      </c>
      <c r="L26" s="76">
        <f>SAWYERS_BAR!L26+OAK_KNOLL!L26+ETNA!L26+'FT._JONES'!L26+SOMES_BAR!L26+HAPPY_CAMP!L26+HAMBURG!L26</f>
        <v>16</v>
      </c>
      <c r="M26" s="76">
        <f>SAWYERS_BAR!M26+OAK_KNOLL!M26+ETNA!M26+'FT._JONES'!M26+SOMES_BAR!M26+HAPPY_CAMP!M26+HAMBURG!M26</f>
        <v>5</v>
      </c>
      <c r="N26" s="100">
        <f>SAWYERS_BAR!N26+OAK_KNOLL!N26+ETNA!N26+'FT._JONES'!N26+SOMES_BAR!N26+HAPPY_CAMP!N26+HAMBURG!N26</f>
        <v>2</v>
      </c>
      <c r="O26" s="100">
        <f>SAWYERS_BAR!O26+OAK_KNOLL!O26+ETNA!O26+'FT._JONES'!O26+SOMES_BAR!O26+HAPPY_CAMP!O26+HAMBURG!O26</f>
        <v>4</v>
      </c>
      <c r="P26" s="100">
        <f>SAWYERS_BAR!P26+OAK_KNOLL!P26+ETNA!P26+'FT._JONES'!P26+SOMES_BAR!P26+HAPPY_CAMP!P26+HAMBURG!P26</f>
        <v>6</v>
      </c>
    </row>
    <row r="27" spans="2:16" ht="12.75">
      <c r="B27" s="194"/>
      <c r="C27" s="197"/>
      <c r="D27" s="15" t="s">
        <v>40</v>
      </c>
      <c r="E27" s="80">
        <f>E26/E25</f>
        <v>0.020598332515939184</v>
      </c>
      <c r="F27" s="80">
        <f>F26/F25</f>
        <v>0.00196174595389897</v>
      </c>
      <c r="G27" s="80">
        <f>G26/G25</f>
        <v>0.0039177277179236044</v>
      </c>
      <c r="H27" s="101">
        <f>H26/H25</f>
        <v>0.0029296875</v>
      </c>
      <c r="I27" s="101">
        <f>I26/I25</f>
        <v>0.0038910505836575876</v>
      </c>
      <c r="J27" s="101">
        <f>J26/J25</f>
        <v>0</v>
      </c>
      <c r="K27" s="80">
        <f>K26/K25</f>
        <v>0.0014563106796116505</v>
      </c>
      <c r="L27" s="80">
        <f>L26/L25</f>
        <v>0.007670182166826462</v>
      </c>
      <c r="M27" s="80">
        <f>M26/M25</f>
        <v>0.0024224806201550387</v>
      </c>
      <c r="N27" s="101">
        <f>N26/N25</f>
        <v>0.0009694619486185168</v>
      </c>
      <c r="O27" s="101">
        <f>O26/O25</f>
        <v>0.0019389238972370335</v>
      </c>
      <c r="P27" s="101">
        <f>P26/P25</f>
        <v>0.002909796314258002</v>
      </c>
    </row>
    <row r="28" spans="2:16" ht="12.75">
      <c r="B28" s="183" t="s">
        <v>50</v>
      </c>
      <c r="C28" s="184"/>
      <c r="D28" s="28" t="s">
        <v>51</v>
      </c>
      <c r="E28" s="76">
        <f>SAWYERS_BAR!E28+OAK_KNOLL!E28+ETNA!E28+'FT._JONES'!E28+SOMES_BAR!E28+HAPPY_CAMP!E28+HAMBURG!E28</f>
        <v>42</v>
      </c>
      <c r="F28" s="76">
        <f>SAWYERS_BAR!F28+OAK_KNOLL!F28+ETNA!F28+'FT._JONES'!F28+SOMES_BAR!F28+HAPPY_CAMP!F28+HAMBURG!F28</f>
        <v>7</v>
      </c>
      <c r="G28" s="76">
        <f>SAWYERS_BAR!G28+OAK_KNOLL!G28+ETNA!G28+'FT._JONES'!G28+SOMES_BAR!G28+HAPPY_CAMP!G28+HAMBURG!G28</f>
        <v>5</v>
      </c>
      <c r="H28" s="100">
        <f>SAWYERS_BAR!H28+OAK_KNOLL!H28+ETNA!H28+'FT._JONES'!H28+SOMES_BAR!H28+HAPPY_CAMP!H28+HAMBURG!H28</f>
        <v>9</v>
      </c>
      <c r="I28" s="100">
        <f>SAWYERS_BAR!I28+OAK_KNOLL!I28+ETNA!I28+'FT._JONES'!I28+SOMES_BAR!I28+HAPPY_CAMP!I28+HAMBURG!I28</f>
        <v>18</v>
      </c>
      <c r="J28" s="100">
        <f>SAWYERS_BAR!J28+OAK_KNOLL!J28+ETNA!J28+'FT._JONES'!J28+SOMES_BAR!J28+HAPPY_CAMP!J28+HAMBURG!J28</f>
        <v>3</v>
      </c>
      <c r="K28" s="76">
        <f>SAWYERS_BAR!K28+OAK_KNOLL!K28+ETNA!K28+'FT._JONES'!K28+SOMES_BAR!K28+HAPPY_CAMP!K28+HAMBURG!K28</f>
        <v>16</v>
      </c>
      <c r="L28" s="76">
        <f>SAWYERS_BAR!L28+OAK_KNOLL!L28+ETNA!L28+'FT._JONES'!L28+SOMES_BAR!L28+HAPPY_CAMP!L28+HAMBURG!L28</f>
        <v>18</v>
      </c>
      <c r="M28" s="76">
        <f>SAWYERS_BAR!M28+OAK_KNOLL!M28+ETNA!M28+'FT._JONES'!M28+SOMES_BAR!M28+HAPPY_CAMP!M28+HAMBURG!M28</f>
        <v>12</v>
      </c>
      <c r="N28" s="100">
        <f>SAWYERS_BAR!N28+OAK_KNOLL!N28+ETNA!N28+'FT._JONES'!N28+SOMES_BAR!N28+HAPPY_CAMP!N28+HAMBURG!N28</f>
        <v>7</v>
      </c>
      <c r="O28" s="100">
        <f>SAWYERS_BAR!O28+OAK_KNOLL!O28+ETNA!O28+'FT._JONES'!O28+SOMES_BAR!O28+HAPPY_CAMP!O28+HAMBURG!O28</f>
        <v>5</v>
      </c>
      <c r="P28" s="100">
        <f>SAWYERS_BAR!P28+OAK_KNOLL!P28+ETNA!P28+'FT._JONES'!P28+SOMES_BAR!P28+HAPPY_CAMP!P28+HAMBURG!P28</f>
        <v>4</v>
      </c>
    </row>
    <row r="29" spans="2:16" ht="12.75">
      <c r="B29" s="185"/>
      <c r="C29" s="186"/>
      <c r="D29" s="18" t="s">
        <v>52</v>
      </c>
      <c r="E29" s="76">
        <f>SAWYERS_BAR!E29+OAK_KNOLL!E29+ETNA!E29+'FT._JONES'!E29+SOMES_BAR!E29+HAPPY_CAMP!E29+HAMBURG!E29</f>
        <v>40</v>
      </c>
      <c r="F29" s="76">
        <f>SAWYERS_BAR!F29+OAK_KNOLL!F29+ETNA!F29+'FT._JONES'!F29+SOMES_BAR!F29+HAPPY_CAMP!F29+HAMBURG!F29</f>
        <v>7</v>
      </c>
      <c r="G29" s="76">
        <f>SAWYERS_BAR!G29+OAK_KNOLL!G29+ETNA!G29+'FT._JONES'!G29+SOMES_BAR!G29+HAPPY_CAMP!G29+HAMBURG!G29</f>
        <v>4</v>
      </c>
      <c r="H29" s="100">
        <f>SAWYERS_BAR!H29+OAK_KNOLL!H29+ETNA!H29+'FT._JONES'!H29+SOMES_BAR!H29+HAPPY_CAMP!H29+HAMBURG!H29</f>
        <v>9</v>
      </c>
      <c r="I29" s="100">
        <f>SAWYERS_BAR!I29+OAK_KNOLL!I29+ETNA!I29+'FT._JONES'!I29+SOMES_BAR!I29+HAPPY_CAMP!I29+HAMBURG!I29</f>
        <v>17</v>
      </c>
      <c r="J29" s="100">
        <f>SAWYERS_BAR!J29+OAK_KNOLL!J29+ETNA!J29+'FT._JONES'!J29+SOMES_BAR!J29+HAPPY_CAMP!J29+HAMBURG!J29</f>
        <v>3</v>
      </c>
      <c r="K29" s="76">
        <f>SAWYERS_BAR!K29+OAK_KNOLL!K29+ETNA!K29+'FT._JONES'!K29+SOMES_BAR!K29+HAPPY_CAMP!K29+HAMBURG!K29</f>
        <v>15</v>
      </c>
      <c r="L29" s="76">
        <f>SAWYERS_BAR!L29+OAK_KNOLL!L29+ETNA!L29+'FT._JONES'!L29+SOMES_BAR!L29+HAPPY_CAMP!L29+HAMBURG!L29</f>
        <v>17</v>
      </c>
      <c r="M29" s="76">
        <f>SAWYERS_BAR!M29+OAK_KNOLL!M29+ETNA!M29+'FT._JONES'!M29+SOMES_BAR!M29+HAPPY_CAMP!M29+HAMBURG!M29</f>
        <v>12</v>
      </c>
      <c r="N29" s="100">
        <f>SAWYERS_BAR!N29+OAK_KNOLL!N29+ETNA!N29+'FT._JONES'!N29+SOMES_BAR!N29+HAPPY_CAMP!N29+HAMBURG!N29</f>
        <v>7</v>
      </c>
      <c r="O29" s="100">
        <f>SAWYERS_BAR!O29+OAK_KNOLL!O29+ETNA!O29+'FT._JONES'!O29+SOMES_BAR!O29+HAPPY_CAMP!O29+HAMBURG!O29</f>
        <v>5</v>
      </c>
      <c r="P29" s="100">
        <f>SAWYERS_BAR!P29+OAK_KNOLL!P29+ETNA!P29+'FT._JONES'!P29+SOMES_BAR!P29+HAPPY_CAMP!P29+HAMBURG!P29</f>
        <v>4</v>
      </c>
    </row>
    <row r="30" spans="2:16" ht="12.75">
      <c r="B30" s="185"/>
      <c r="C30" s="186"/>
      <c r="D30" s="29" t="s">
        <v>53</v>
      </c>
      <c r="E30" s="74">
        <f>E29/E28</f>
        <v>0.9523809523809523</v>
      </c>
      <c r="F30" s="74">
        <f>F29/F28</f>
        <v>1</v>
      </c>
      <c r="G30" s="74">
        <f>G29/G28</f>
        <v>0.8</v>
      </c>
      <c r="H30" s="71">
        <f>H29/H28</f>
        <v>1</v>
      </c>
      <c r="I30" s="71">
        <f>I29/I28</f>
        <v>0.9444444444444444</v>
      </c>
      <c r="J30" s="71">
        <f>J29/J28</f>
        <v>1</v>
      </c>
      <c r="K30" s="74">
        <f>K29/K28</f>
        <v>0.9375</v>
      </c>
      <c r="L30" s="74">
        <f>L29/L28</f>
        <v>0.9444444444444444</v>
      </c>
      <c r="M30" s="74">
        <f>M29/M28</f>
        <v>1</v>
      </c>
      <c r="N30" s="71">
        <f>N29/N28</f>
        <v>1</v>
      </c>
      <c r="O30" s="71">
        <f>O29/O28</f>
        <v>1</v>
      </c>
      <c r="P30" s="71">
        <f>P29/P28</f>
        <v>1</v>
      </c>
    </row>
    <row r="31" spans="2:16" ht="12.75">
      <c r="B31" s="185"/>
      <c r="C31" s="186"/>
      <c r="D31" s="18" t="s">
        <v>41</v>
      </c>
      <c r="E31" s="81">
        <f>SAWYERS_BAR!E31+OAK_KNOLL!E31+ETNA!E31+'FT._JONES'!E31+SOMES_BAR!E31+HAPPY_CAMP!E31+HAMBURG!E31</f>
        <v>16.914583333333333</v>
      </c>
      <c r="F31" s="81">
        <f>SAWYERS_BAR!F31+OAK_KNOLL!F31+ETNA!F31+'FT._JONES'!F31+SOMES_BAR!F31+HAPPY_CAMP!F31+HAMBURG!F31</f>
        <v>2.5131944444444443</v>
      </c>
      <c r="G31" s="81">
        <f>SAWYERS_BAR!G31+OAK_KNOLL!G31+ETNA!G31+'FT._JONES'!G31+SOMES_BAR!G31+HAPPY_CAMP!G31+HAMBURG!G31</f>
        <v>1.7201388888888889</v>
      </c>
      <c r="H31" s="126">
        <f>SAWYERS_BAR!H31+OAK_KNOLL!H31+ETNA!H31+'FT._JONES'!H31+SOMES_BAR!H31+HAPPY_CAMP!H31+HAMBURG!H31</f>
        <v>2.58125</v>
      </c>
      <c r="I31" s="126">
        <f>SAWYERS_BAR!I31+OAK_KNOLL!I31+ETNA!I31+'FT._JONES'!I31+SOMES_BAR!I31+HAPPY_CAMP!I31+HAMBURG!I31</f>
        <v>3.6291666666666664</v>
      </c>
      <c r="J31" s="126">
        <f>SAWYERS_BAR!J31+OAK_KNOLL!J31+ETNA!J31+'FT._JONES'!J31+SOMES_BAR!J31+HAPPY_CAMP!J31+HAMBURG!J31</f>
        <v>0.3201388888888889</v>
      </c>
      <c r="K31" s="81">
        <f>SAWYERS_BAR!K31+OAK_KNOLL!K31+ETNA!K31+'FT._JONES'!K31+SOMES_BAR!K31+HAPPY_CAMP!K31+HAMBURG!K31</f>
        <v>3.365972222222222</v>
      </c>
      <c r="L31" s="81">
        <f>SAWYERS_BAR!L31+OAK_KNOLL!L31+ETNA!L31+'FT._JONES'!L31+SOMES_BAR!L31+HAPPY_CAMP!L31+HAMBURG!L31</f>
        <v>6.028472222222222</v>
      </c>
      <c r="M31" s="81">
        <f>SAWYERS_BAR!M31+OAK_KNOLL!M31+ETNA!M31+'FT._JONES'!M31+SOMES_BAR!M31+HAPPY_CAMP!M31+HAMBURG!M31</f>
        <v>1.1465277777777778</v>
      </c>
      <c r="N31" s="126">
        <f>SAWYERS_BAR!N31+OAK_KNOLL!N31+ETNA!N31+'FT._JONES'!N31+SOMES_BAR!N31+HAPPY_CAMP!N31+HAMBURG!N31</f>
        <v>1.4319444444444442</v>
      </c>
      <c r="O31" s="126">
        <f>SAWYERS_BAR!O31+OAK_KNOLL!O31+ETNA!O31+'FT._JONES'!O31+SOMES_BAR!O31+HAPPY_CAMP!O31+HAMBURG!O31</f>
        <v>1.1277777777777778</v>
      </c>
      <c r="P31" s="126">
        <f>SAWYERS_BAR!P31+OAK_KNOLL!P31+ETNA!P31+'FT._JONES'!P31+SOMES_BAR!P31+HAPPY_CAMP!P31+HAMBURG!P31</f>
        <v>0.8979166666666666</v>
      </c>
    </row>
    <row r="32" spans="2:16" ht="12.75">
      <c r="B32" s="163"/>
      <c r="C32" s="165"/>
      <c r="D32" s="15" t="s">
        <v>42</v>
      </c>
      <c r="E32" s="139">
        <f>E31/E28</f>
        <v>0.4027281746031746</v>
      </c>
      <c r="F32" s="139">
        <f>F31/F28</f>
        <v>0.3590277777777778</v>
      </c>
      <c r="G32" s="139">
        <f>G31/G28</f>
        <v>0.34402777777777777</v>
      </c>
      <c r="H32" s="151">
        <f>H31/H28</f>
        <v>0.28680555555555554</v>
      </c>
      <c r="I32" s="151">
        <f>I31/I28</f>
        <v>0.20162037037037037</v>
      </c>
      <c r="J32" s="151">
        <f>J31/J28</f>
        <v>0.10671296296296297</v>
      </c>
      <c r="K32" s="139">
        <f>K31/K28</f>
        <v>0.21037326388888888</v>
      </c>
      <c r="L32" s="139">
        <f>L31/L28</f>
        <v>0.3349151234567901</v>
      </c>
      <c r="M32" s="139">
        <f>M31/M28</f>
        <v>0.09554398148148148</v>
      </c>
      <c r="N32" s="151">
        <f>N31/N28</f>
        <v>0.20456349206349203</v>
      </c>
      <c r="O32" s="151">
        <f>O31/O28</f>
        <v>0.22555555555555556</v>
      </c>
      <c r="P32" s="151">
        <f>P31/P28</f>
        <v>0.22447916666666665</v>
      </c>
    </row>
    <row r="34" spans="2:16" s="3" customFormat="1" ht="12.75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187" t="s">
        <v>54</v>
      </c>
      <c r="C35" s="188"/>
      <c r="D35" s="188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ht="12.75">
      <c r="B36" s="188"/>
      <c r="C36" s="188"/>
      <c r="D36" s="188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ht="12.75">
      <c r="B37" s="188"/>
      <c r="C37" s="188"/>
      <c r="D37" s="188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6">
      <selection activeCell="P28" sqref="P2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54" t="s">
        <v>23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5" s="3" customFormat="1" ht="13.5" thickBot="1">
      <c r="B2" s="3" t="s">
        <v>36</v>
      </c>
      <c r="D2" s="156" t="str">
        <f>COMPANY!D2</f>
        <v>Siskiyou Telephone</v>
      </c>
      <c r="E2" s="15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57" t="s">
        <v>0</v>
      </c>
      <c r="C7" s="158"/>
      <c r="D7" s="159"/>
      <c r="E7" s="166" t="s">
        <v>71</v>
      </c>
      <c r="F7" s="167"/>
      <c r="G7" s="167"/>
      <c r="H7" s="170" t="s">
        <v>72</v>
      </c>
      <c r="I7" s="171"/>
      <c r="J7" s="172"/>
      <c r="K7" s="176" t="s">
        <v>73</v>
      </c>
      <c r="L7" s="167"/>
      <c r="M7" s="167"/>
      <c r="N7" s="170" t="s">
        <v>74</v>
      </c>
      <c r="O7" s="171"/>
      <c r="P7" s="172"/>
    </row>
    <row r="8" spans="2:16" s="2" customFormat="1" ht="12.75" customHeight="1">
      <c r="B8" s="160"/>
      <c r="C8" s="161"/>
      <c r="D8" s="162"/>
      <c r="E8" s="168"/>
      <c r="F8" s="169"/>
      <c r="G8" s="169"/>
      <c r="H8" s="173"/>
      <c r="I8" s="174"/>
      <c r="J8" s="175"/>
      <c r="K8" s="169"/>
      <c r="L8" s="169"/>
      <c r="M8" s="169"/>
      <c r="N8" s="173"/>
      <c r="O8" s="174"/>
      <c r="P8" s="175"/>
    </row>
    <row r="9" spans="2:16" ht="12.75" customHeight="1">
      <c r="B9" s="160"/>
      <c r="C9" s="161"/>
      <c r="D9" s="162"/>
      <c r="E9" s="177" t="s">
        <v>1</v>
      </c>
      <c r="F9" s="178"/>
      <c r="G9" s="179"/>
      <c r="H9" s="180" t="s">
        <v>2</v>
      </c>
      <c r="I9" s="181"/>
      <c r="J9" s="182"/>
      <c r="K9" s="177" t="s">
        <v>3</v>
      </c>
      <c r="L9" s="178"/>
      <c r="M9" s="179"/>
      <c r="N9" s="180" t="s">
        <v>4</v>
      </c>
      <c r="O9" s="181"/>
      <c r="P9" s="182"/>
    </row>
    <row r="10" spans="2:16" s="14" customFormat="1" ht="12.75" customHeight="1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89" t="s">
        <v>43</v>
      </c>
      <c r="C11" s="184"/>
      <c r="D11" s="15" t="s">
        <v>26</v>
      </c>
      <c r="E11" s="85">
        <v>0.9</v>
      </c>
      <c r="F11" s="86">
        <v>0</v>
      </c>
      <c r="G11" s="87">
        <v>0.03</v>
      </c>
      <c r="H11" s="39">
        <v>4.99</v>
      </c>
      <c r="I11" s="43">
        <v>8.4</v>
      </c>
      <c r="J11" s="44">
        <v>4.12</v>
      </c>
      <c r="K11" s="86">
        <v>0</v>
      </c>
      <c r="L11" s="38">
        <v>4.83</v>
      </c>
      <c r="M11" s="36">
        <v>4.12</v>
      </c>
      <c r="N11" s="135">
        <v>0.07</v>
      </c>
      <c r="O11" s="135">
        <v>0.9</v>
      </c>
      <c r="P11" s="135">
        <v>0.13</v>
      </c>
    </row>
    <row r="12" spans="2:16" ht="12.75">
      <c r="B12" s="185"/>
      <c r="C12" s="186"/>
      <c r="D12" s="18" t="s">
        <v>27</v>
      </c>
      <c r="E12" s="88">
        <v>1</v>
      </c>
      <c r="F12" s="89">
        <v>0</v>
      </c>
      <c r="G12" s="88">
        <v>1</v>
      </c>
      <c r="H12" s="40">
        <v>4</v>
      </c>
      <c r="I12" s="106">
        <v>3</v>
      </c>
      <c r="J12" s="41">
        <v>4</v>
      </c>
      <c r="K12" s="89">
        <v>0</v>
      </c>
      <c r="L12" s="82">
        <v>37</v>
      </c>
      <c r="M12" s="42">
        <v>13</v>
      </c>
      <c r="N12" s="153">
        <v>1</v>
      </c>
      <c r="O12" s="153">
        <v>1</v>
      </c>
      <c r="P12" s="153">
        <v>1</v>
      </c>
    </row>
    <row r="13" spans="2:16" ht="12.75">
      <c r="B13" s="163"/>
      <c r="C13" s="165"/>
      <c r="D13" s="15" t="s">
        <v>28</v>
      </c>
      <c r="E13" s="90">
        <f aca="true" t="shared" si="0" ref="E13:M13">E11/E12</f>
        <v>0.9</v>
      </c>
      <c r="F13" s="90">
        <v>0</v>
      </c>
      <c r="G13" s="90">
        <f t="shared" si="0"/>
        <v>0.03</v>
      </c>
      <c r="H13" s="140">
        <f t="shared" si="0"/>
        <v>1.2475</v>
      </c>
      <c r="I13" s="140">
        <f t="shared" si="0"/>
        <v>2.8000000000000003</v>
      </c>
      <c r="J13" s="134">
        <f t="shared" si="0"/>
        <v>1.03</v>
      </c>
      <c r="K13" s="90">
        <v>0</v>
      </c>
      <c r="L13" s="90">
        <f t="shared" si="0"/>
        <v>0.13054054054054054</v>
      </c>
      <c r="M13" s="90">
        <f t="shared" si="0"/>
        <v>0.3169230769230769</v>
      </c>
      <c r="N13" s="134">
        <f>N11/N12</f>
        <v>0.07</v>
      </c>
      <c r="O13" s="134">
        <f>O11/O12</f>
        <v>0.9</v>
      </c>
      <c r="P13" s="134">
        <f>P11/P12</f>
        <v>0.13</v>
      </c>
    </row>
    <row r="14" spans="2:16" ht="12.75" customHeight="1">
      <c r="B14" s="189" t="s">
        <v>44</v>
      </c>
      <c r="C14" s="184"/>
      <c r="D14" s="23" t="s">
        <v>45</v>
      </c>
      <c r="E14" s="91">
        <v>1</v>
      </c>
      <c r="F14" s="92">
        <v>0</v>
      </c>
      <c r="G14" s="91">
        <v>2</v>
      </c>
      <c r="H14" s="23">
        <v>4</v>
      </c>
      <c r="I14" s="26">
        <v>4</v>
      </c>
      <c r="J14" s="23">
        <v>4</v>
      </c>
      <c r="K14" s="24">
        <v>1</v>
      </c>
      <c r="L14" s="25">
        <v>37</v>
      </c>
      <c r="M14" s="24">
        <v>13</v>
      </c>
      <c r="N14" s="132">
        <v>1</v>
      </c>
      <c r="O14" s="132">
        <v>3</v>
      </c>
      <c r="P14" s="132">
        <v>1</v>
      </c>
    </row>
    <row r="15" spans="2:16" ht="15" customHeight="1">
      <c r="B15" s="185"/>
      <c r="C15" s="186"/>
      <c r="D15" s="27" t="s">
        <v>29</v>
      </c>
      <c r="E15" s="88">
        <v>1</v>
      </c>
      <c r="F15" s="89">
        <v>0</v>
      </c>
      <c r="G15" s="88">
        <v>2</v>
      </c>
      <c r="H15" s="18">
        <v>4</v>
      </c>
      <c r="I15" s="19">
        <v>4</v>
      </c>
      <c r="J15" s="18">
        <v>4</v>
      </c>
      <c r="K15" s="17">
        <v>1</v>
      </c>
      <c r="L15" s="16">
        <v>37</v>
      </c>
      <c r="M15" s="17">
        <v>13</v>
      </c>
      <c r="N15" s="83">
        <v>1</v>
      </c>
      <c r="O15" s="83">
        <v>3</v>
      </c>
      <c r="P15" s="83">
        <v>1</v>
      </c>
    </row>
    <row r="16" spans="2:16" ht="13.5" customHeight="1">
      <c r="B16" s="185"/>
      <c r="C16" s="186"/>
      <c r="D16" s="27" t="s">
        <v>30</v>
      </c>
      <c r="E16" s="93">
        <v>0</v>
      </c>
      <c r="F16" s="94">
        <v>0</v>
      </c>
      <c r="G16" s="93">
        <v>0</v>
      </c>
      <c r="H16" s="15">
        <v>0</v>
      </c>
      <c r="I16" s="22">
        <v>0</v>
      </c>
      <c r="J16" s="15">
        <v>0</v>
      </c>
      <c r="K16" s="20">
        <v>0</v>
      </c>
      <c r="L16" s="21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ht="12.75">
      <c r="B17" s="163"/>
      <c r="C17" s="165"/>
      <c r="D17" s="15" t="s">
        <v>17</v>
      </c>
      <c r="E17" s="79">
        <f aca="true" t="shared" si="1" ref="E17:M17">E15/E14</f>
        <v>1</v>
      </c>
      <c r="F17" s="79">
        <v>0</v>
      </c>
      <c r="G17" s="79">
        <f t="shared" si="1"/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>
        <f t="shared" si="1"/>
        <v>1</v>
      </c>
      <c r="L17" s="79">
        <f t="shared" si="1"/>
        <v>1</v>
      </c>
      <c r="M17" s="79">
        <f t="shared" si="1"/>
        <v>1</v>
      </c>
      <c r="N17" s="152">
        <f>N15/N14</f>
        <v>1</v>
      </c>
      <c r="O17" s="152">
        <f>O15/O14</f>
        <v>1</v>
      </c>
      <c r="P17" s="152">
        <f>P15/P14</f>
        <v>1</v>
      </c>
    </row>
    <row r="18" spans="2:16" ht="12.75">
      <c r="B18" s="190" t="s">
        <v>18</v>
      </c>
      <c r="C18" s="191"/>
      <c r="D18" s="18"/>
      <c r="E18" s="88"/>
      <c r="F18" s="89"/>
      <c r="G18" s="88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2" t="s">
        <v>19</v>
      </c>
      <c r="C19" s="195" t="s">
        <v>46</v>
      </c>
      <c r="D19" s="23" t="s">
        <v>47</v>
      </c>
      <c r="E19" s="107">
        <v>0</v>
      </c>
      <c r="F19" s="107">
        <v>0</v>
      </c>
      <c r="G19" s="107">
        <v>0</v>
      </c>
      <c r="H19" s="108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ht="12.75">
      <c r="B20" s="193"/>
      <c r="C20" s="196"/>
      <c r="D20" s="18" t="s">
        <v>48</v>
      </c>
      <c r="E20" s="107">
        <v>0</v>
      </c>
      <c r="F20" s="107">
        <v>0</v>
      </c>
      <c r="G20" s="107">
        <v>0</v>
      </c>
      <c r="H20" s="109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ht="12.75">
      <c r="B21" s="193"/>
      <c r="C21" s="197"/>
      <c r="D21" s="15" t="s">
        <v>40</v>
      </c>
      <c r="E21" s="107"/>
      <c r="F21" s="107"/>
      <c r="G21" s="107"/>
      <c r="H21" s="110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>
      <c r="B22" s="193"/>
      <c r="C22" s="195" t="s">
        <v>31</v>
      </c>
      <c r="D22" s="23" t="s">
        <v>47</v>
      </c>
      <c r="E22" s="111">
        <v>0</v>
      </c>
      <c r="F22" s="112">
        <v>0</v>
      </c>
      <c r="G22" s="111">
        <v>0</v>
      </c>
      <c r="H22" s="113">
        <v>0</v>
      </c>
      <c r="I22" s="127">
        <v>0</v>
      </c>
      <c r="J22" s="23">
        <v>0</v>
      </c>
      <c r="K22" s="24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ht="12.75">
      <c r="B23" s="193"/>
      <c r="C23" s="196"/>
      <c r="D23" s="18" t="s">
        <v>48</v>
      </c>
      <c r="E23" s="114">
        <v>0</v>
      </c>
      <c r="F23" s="107">
        <v>0</v>
      </c>
      <c r="G23" s="114">
        <v>0</v>
      </c>
      <c r="H23" s="115">
        <v>0</v>
      </c>
      <c r="I23" s="128">
        <v>0</v>
      </c>
      <c r="J23" s="18">
        <v>0</v>
      </c>
      <c r="K23" s="17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ht="12.75">
      <c r="B24" s="193"/>
      <c r="C24" s="197"/>
      <c r="D24" s="15" t="s">
        <v>40</v>
      </c>
      <c r="E24" s="116"/>
      <c r="F24" s="117"/>
      <c r="G24" s="116"/>
      <c r="H24" s="118"/>
      <c r="I24" s="129"/>
      <c r="J24" s="15"/>
      <c r="K24" s="20"/>
      <c r="L24" s="21"/>
      <c r="M24" s="20"/>
      <c r="N24" s="15"/>
      <c r="O24" s="22"/>
      <c r="P24" s="15"/>
    </row>
    <row r="25" spans="2:16" ht="12.75" customHeight="1">
      <c r="B25" s="193"/>
      <c r="C25" s="195" t="s">
        <v>49</v>
      </c>
      <c r="D25" s="23" t="s">
        <v>47</v>
      </c>
      <c r="E25" s="91">
        <v>189</v>
      </c>
      <c r="F25" s="92">
        <v>189</v>
      </c>
      <c r="G25" s="91">
        <v>190</v>
      </c>
      <c r="H25" s="18">
        <v>191</v>
      </c>
      <c r="I25" s="19">
        <v>195</v>
      </c>
      <c r="J25" s="18">
        <v>194</v>
      </c>
      <c r="K25" s="17">
        <v>196</v>
      </c>
      <c r="L25" s="16">
        <v>215</v>
      </c>
      <c r="M25" s="17">
        <v>193</v>
      </c>
      <c r="N25" s="15">
        <v>191</v>
      </c>
      <c r="O25" s="22">
        <v>192</v>
      </c>
      <c r="P25" s="15">
        <v>191</v>
      </c>
    </row>
    <row r="26" spans="2:16" ht="12.75">
      <c r="B26" s="193"/>
      <c r="C26" s="196"/>
      <c r="D26" s="18" t="s">
        <v>48</v>
      </c>
      <c r="E26" s="88">
        <v>1</v>
      </c>
      <c r="F26" s="89">
        <v>0</v>
      </c>
      <c r="G26" s="88">
        <v>2</v>
      </c>
      <c r="H26" s="18">
        <v>0</v>
      </c>
      <c r="I26" s="19">
        <v>1</v>
      </c>
      <c r="J26" s="18">
        <v>0</v>
      </c>
      <c r="K26" s="17">
        <v>0</v>
      </c>
      <c r="L26" s="16">
        <v>3</v>
      </c>
      <c r="M26" s="17">
        <v>0</v>
      </c>
      <c r="N26" s="15">
        <v>0</v>
      </c>
      <c r="O26" s="22">
        <v>0</v>
      </c>
      <c r="P26" s="15">
        <v>1</v>
      </c>
    </row>
    <row r="27" spans="2:16" ht="12.75">
      <c r="B27" s="194"/>
      <c r="C27" s="197"/>
      <c r="D27" s="15" t="s">
        <v>40</v>
      </c>
      <c r="E27" s="80">
        <f>E26/E25</f>
        <v>0.005291005291005291</v>
      </c>
      <c r="F27" s="80">
        <f>F26/F25</f>
        <v>0</v>
      </c>
      <c r="G27" s="80">
        <f>G26/G25</f>
        <v>0.010526315789473684</v>
      </c>
      <c r="H27" s="101">
        <f>H26/H25</f>
        <v>0</v>
      </c>
      <c r="I27" s="101">
        <f>I26/I25</f>
        <v>0.005128205128205128</v>
      </c>
      <c r="J27" s="101">
        <f>J26/J25</f>
        <v>0</v>
      </c>
      <c r="K27" s="80">
        <f>K26/K25</f>
        <v>0</v>
      </c>
      <c r="L27" s="80">
        <f>L26/L25</f>
        <v>0.013953488372093023</v>
      </c>
      <c r="M27" s="80">
        <f>M26/M25</f>
        <v>0</v>
      </c>
      <c r="N27" s="101">
        <f>N26/N25</f>
        <v>0</v>
      </c>
      <c r="O27" s="101">
        <f>O26/O25</f>
        <v>0</v>
      </c>
      <c r="P27" s="101">
        <f>P26/P25</f>
        <v>0.005235602094240838</v>
      </c>
    </row>
    <row r="28" spans="2:16" ht="12.75">
      <c r="B28" s="183" t="s">
        <v>50</v>
      </c>
      <c r="C28" s="184"/>
      <c r="D28" s="28" t="s">
        <v>51</v>
      </c>
      <c r="E28" s="91">
        <v>1</v>
      </c>
      <c r="F28" s="89">
        <v>0</v>
      </c>
      <c r="G28" s="89">
        <v>1</v>
      </c>
      <c r="H28" s="102">
        <v>0</v>
      </c>
      <c r="I28" s="19">
        <v>1</v>
      </c>
      <c r="J28" s="18">
        <v>0</v>
      </c>
      <c r="K28" s="17">
        <v>0</v>
      </c>
      <c r="L28" s="16">
        <v>3</v>
      </c>
      <c r="M28" s="16">
        <v>0</v>
      </c>
      <c r="N28" s="15">
        <v>0</v>
      </c>
      <c r="O28" s="15">
        <v>0</v>
      </c>
      <c r="P28" s="15">
        <v>0</v>
      </c>
    </row>
    <row r="29" spans="2:16" ht="12.75">
      <c r="B29" s="185"/>
      <c r="C29" s="186"/>
      <c r="D29" s="18" t="s">
        <v>52</v>
      </c>
      <c r="E29" s="88">
        <v>0</v>
      </c>
      <c r="F29" s="89">
        <v>0</v>
      </c>
      <c r="G29" s="89">
        <v>1</v>
      </c>
      <c r="H29" s="102">
        <v>0</v>
      </c>
      <c r="I29" s="19">
        <v>1</v>
      </c>
      <c r="J29" s="18">
        <v>0</v>
      </c>
      <c r="K29" s="17">
        <v>0</v>
      </c>
      <c r="L29" s="16">
        <v>3</v>
      </c>
      <c r="M29" s="16">
        <v>0</v>
      </c>
      <c r="N29" s="15">
        <v>0</v>
      </c>
      <c r="O29" s="15">
        <v>0</v>
      </c>
      <c r="P29" s="15">
        <v>0</v>
      </c>
    </row>
    <row r="30" spans="2:16" ht="12.75">
      <c r="B30" s="185"/>
      <c r="C30" s="186"/>
      <c r="D30" s="29" t="s">
        <v>53</v>
      </c>
      <c r="E30" s="79">
        <f>E29/E28</f>
        <v>0</v>
      </c>
      <c r="F30" s="79">
        <v>0</v>
      </c>
      <c r="G30" s="79">
        <f>G29/G28</f>
        <v>1</v>
      </c>
      <c r="H30" s="73">
        <v>0</v>
      </c>
      <c r="I30" s="143">
        <f>I29/I28</f>
        <v>1</v>
      </c>
      <c r="J30" s="73">
        <v>0</v>
      </c>
      <c r="K30" s="79">
        <v>0</v>
      </c>
      <c r="L30" s="79">
        <f>L29/L28</f>
        <v>1</v>
      </c>
      <c r="M30" s="79">
        <v>0</v>
      </c>
      <c r="N30" s="73">
        <v>0</v>
      </c>
      <c r="O30" s="73">
        <v>0</v>
      </c>
      <c r="P30" s="73">
        <v>0</v>
      </c>
    </row>
    <row r="31" spans="2:16" ht="12.75">
      <c r="B31" s="185"/>
      <c r="C31" s="186"/>
      <c r="D31" s="18" t="s">
        <v>41</v>
      </c>
      <c r="E31" s="133">
        <v>2.2270833333333333</v>
      </c>
      <c r="F31" s="133">
        <v>0</v>
      </c>
      <c r="G31" s="133">
        <v>0.15138888888888888</v>
      </c>
      <c r="H31" s="137">
        <v>0</v>
      </c>
      <c r="I31" s="146">
        <v>0.07708333333333334</v>
      </c>
      <c r="J31" s="137">
        <v>0</v>
      </c>
      <c r="K31" s="133">
        <v>0</v>
      </c>
      <c r="L31" s="133">
        <v>2.6972222222222224</v>
      </c>
      <c r="M31" s="133">
        <v>0</v>
      </c>
      <c r="N31" s="137">
        <v>0</v>
      </c>
      <c r="O31" s="137">
        <v>0</v>
      </c>
      <c r="P31" s="137">
        <v>0</v>
      </c>
    </row>
    <row r="32" spans="2:16" ht="12.75">
      <c r="B32" s="163"/>
      <c r="C32" s="165"/>
      <c r="D32" s="15" t="s">
        <v>42</v>
      </c>
      <c r="E32" s="138">
        <f>E31/E28</f>
        <v>2.2270833333333333</v>
      </c>
      <c r="F32" s="138">
        <v>0</v>
      </c>
      <c r="G32" s="138">
        <f>G31/G28</f>
        <v>0.15138888888888888</v>
      </c>
      <c r="H32" s="141">
        <v>0</v>
      </c>
      <c r="I32" s="144">
        <f>I31/I28</f>
        <v>0.07708333333333334</v>
      </c>
      <c r="J32" s="141">
        <v>0</v>
      </c>
      <c r="K32" s="138">
        <v>0</v>
      </c>
      <c r="L32" s="138">
        <f>L31/L28</f>
        <v>0.8990740740740741</v>
      </c>
      <c r="M32" s="138">
        <v>0</v>
      </c>
      <c r="N32" s="141">
        <v>0</v>
      </c>
      <c r="O32" s="141">
        <v>0</v>
      </c>
      <c r="P32" s="141">
        <v>0</v>
      </c>
    </row>
    <row r="34" spans="2:16" s="3" customFormat="1" ht="12.75">
      <c r="B34" s="180" t="s">
        <v>20</v>
      </c>
      <c r="C34" s="210"/>
      <c r="D34" s="210"/>
      <c r="E34" s="210"/>
      <c r="F34" s="210"/>
      <c r="G34" s="210"/>
      <c r="H34" s="211"/>
      <c r="I34" s="208" t="s">
        <v>1</v>
      </c>
      <c r="J34" s="209"/>
      <c r="K34" s="204" t="s">
        <v>2</v>
      </c>
      <c r="L34" s="205"/>
      <c r="M34" s="208" t="s">
        <v>3</v>
      </c>
      <c r="N34" s="209"/>
      <c r="O34" s="204" t="s">
        <v>4</v>
      </c>
      <c r="P34" s="205"/>
    </row>
    <row r="35" spans="2:16" ht="12.75" customHeight="1">
      <c r="B35" s="187" t="s">
        <v>54</v>
      </c>
      <c r="C35" s="188"/>
      <c r="D35" s="188"/>
      <c r="E35" s="203" t="s">
        <v>55</v>
      </c>
      <c r="F35" s="203"/>
      <c r="G35" s="203"/>
      <c r="H35" s="203"/>
      <c r="I35" s="201"/>
      <c r="J35" s="202"/>
      <c r="K35" s="200"/>
      <c r="L35" s="191"/>
      <c r="M35" s="201"/>
      <c r="N35" s="202"/>
      <c r="O35" s="200"/>
      <c r="P35" s="191"/>
    </row>
    <row r="36" spans="2:16" ht="12.75">
      <c r="B36" s="188"/>
      <c r="C36" s="188"/>
      <c r="D36" s="188"/>
      <c r="E36" s="203" t="s">
        <v>21</v>
      </c>
      <c r="F36" s="203"/>
      <c r="G36" s="203"/>
      <c r="H36" s="203"/>
      <c r="I36" s="201"/>
      <c r="J36" s="202"/>
      <c r="K36" s="200"/>
      <c r="L36" s="191"/>
      <c r="M36" s="201"/>
      <c r="N36" s="202"/>
      <c r="O36" s="200"/>
      <c r="P36" s="191"/>
    </row>
    <row r="37" spans="2:16" ht="12.75">
      <c r="B37" s="188"/>
      <c r="C37" s="188"/>
      <c r="D37" s="188"/>
      <c r="E37" s="203" t="s">
        <v>56</v>
      </c>
      <c r="F37" s="203"/>
      <c r="G37" s="203"/>
      <c r="H37" s="203"/>
      <c r="I37" s="201"/>
      <c r="J37" s="202"/>
      <c r="K37" s="200"/>
      <c r="L37" s="191"/>
      <c r="M37" s="201"/>
      <c r="N37" s="202"/>
      <c r="O37" s="200"/>
      <c r="P37" s="191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198" t="s">
        <v>22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206" t="s">
        <v>61</v>
      </c>
      <c r="I44" s="206"/>
      <c r="J44" s="206"/>
      <c r="L44" s="6" t="s">
        <v>35</v>
      </c>
      <c r="M44" s="207" t="s">
        <v>70</v>
      </c>
      <c r="N44" s="207"/>
      <c r="O44" s="207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B7:D10"/>
    <mergeCell ref="K35:L35"/>
    <mergeCell ref="E7:G8"/>
    <mergeCell ref="C1:P1"/>
    <mergeCell ref="I34:J34"/>
    <mergeCell ref="K34:L34"/>
    <mergeCell ref="M34:N34"/>
    <mergeCell ref="N7:P8"/>
    <mergeCell ref="C19:C21"/>
    <mergeCell ref="B11:C13"/>
    <mergeCell ref="B18:C18"/>
    <mergeCell ref="B34:H34"/>
    <mergeCell ref="C25:C27"/>
    <mergeCell ref="D2:E2"/>
    <mergeCell ref="H7:J8"/>
    <mergeCell ref="K7:M8"/>
    <mergeCell ref="B19:B27"/>
    <mergeCell ref="B28:C32"/>
    <mergeCell ref="B14:C17"/>
    <mergeCell ref="H44:J44"/>
    <mergeCell ref="M44:O44"/>
    <mergeCell ref="K36:L36"/>
    <mergeCell ref="I37:J37"/>
    <mergeCell ref="K37:L37"/>
    <mergeCell ref="E37:H37"/>
    <mergeCell ref="I36:J36"/>
    <mergeCell ref="E36:H36"/>
    <mergeCell ref="N9:P9"/>
    <mergeCell ref="C22:C24"/>
    <mergeCell ref="C41:P41"/>
    <mergeCell ref="O36:P36"/>
    <mergeCell ref="O37:P37"/>
    <mergeCell ref="M36:N36"/>
    <mergeCell ref="M37:N37"/>
    <mergeCell ref="B35:D37"/>
    <mergeCell ref="O35:P35"/>
    <mergeCell ref="E9:G9"/>
    <mergeCell ref="H9:J9"/>
    <mergeCell ref="K9:M9"/>
    <mergeCell ref="M35:N35"/>
    <mergeCell ref="E35:H35"/>
    <mergeCell ref="I35:J35"/>
    <mergeCell ref="O34:P34"/>
  </mergeCells>
  <hyperlinks>
    <hyperlink ref="M44" r:id="rId1" display="time@sisqtel.net"/>
    <hyperlink ref="M44:O44" r:id="rId2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22">
      <selection activeCell="P32" sqref="P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54" t="s">
        <v>23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5" s="3" customFormat="1" ht="13.5" thickBot="1">
      <c r="B2" s="3" t="s">
        <v>36</v>
      </c>
      <c r="D2" s="156" t="str">
        <f>COMPANY!D2</f>
        <v>Siskiyou Telephone</v>
      </c>
      <c r="E2" s="15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7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8"/>
      <c r="E5" s="3"/>
    </row>
    <row r="7" spans="2:16" s="2" customFormat="1" ht="12.75" customHeight="1">
      <c r="B7" s="157" t="s">
        <v>0</v>
      </c>
      <c r="C7" s="212"/>
      <c r="D7" s="213"/>
      <c r="E7" s="166" t="s">
        <v>71</v>
      </c>
      <c r="F7" s="167"/>
      <c r="G7" s="167"/>
      <c r="H7" s="170" t="s">
        <v>72</v>
      </c>
      <c r="I7" s="171"/>
      <c r="J7" s="172"/>
      <c r="K7" s="176" t="s">
        <v>73</v>
      </c>
      <c r="L7" s="167"/>
      <c r="M7" s="167"/>
      <c r="N7" s="170" t="s">
        <v>74</v>
      </c>
      <c r="O7" s="171"/>
      <c r="P7" s="172"/>
    </row>
    <row r="8" spans="2:16" s="2" customFormat="1" ht="12.75" customHeight="1">
      <c r="B8" s="214"/>
      <c r="C8" s="215"/>
      <c r="D8" s="216"/>
      <c r="E8" s="168"/>
      <c r="F8" s="169"/>
      <c r="G8" s="169"/>
      <c r="H8" s="173"/>
      <c r="I8" s="174"/>
      <c r="J8" s="175"/>
      <c r="K8" s="169"/>
      <c r="L8" s="169"/>
      <c r="M8" s="169"/>
      <c r="N8" s="173"/>
      <c r="O8" s="174"/>
      <c r="P8" s="175"/>
    </row>
    <row r="9" spans="2:16" ht="12.75" customHeight="1">
      <c r="B9" s="214"/>
      <c r="C9" s="215"/>
      <c r="D9" s="216"/>
      <c r="E9" s="177" t="s">
        <v>1</v>
      </c>
      <c r="F9" s="178"/>
      <c r="G9" s="179"/>
      <c r="H9" s="180" t="s">
        <v>2</v>
      </c>
      <c r="I9" s="181"/>
      <c r="J9" s="182"/>
      <c r="K9" s="177" t="s">
        <v>3</v>
      </c>
      <c r="L9" s="178"/>
      <c r="M9" s="179"/>
      <c r="N9" s="180" t="s">
        <v>4</v>
      </c>
      <c r="O9" s="181"/>
      <c r="P9" s="182"/>
    </row>
    <row r="10" spans="2:16" s="14" customFormat="1" ht="12.75" customHeight="1">
      <c r="B10" s="217"/>
      <c r="C10" s="218"/>
      <c r="D10" s="21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89" t="s">
        <v>43</v>
      </c>
      <c r="C11" s="184"/>
      <c r="D11" s="15" t="s">
        <v>26</v>
      </c>
      <c r="E11" s="37">
        <v>0</v>
      </c>
      <c r="F11" s="38">
        <v>1.13</v>
      </c>
      <c r="G11" s="36">
        <v>0.88</v>
      </c>
      <c r="H11" s="39">
        <v>1.68</v>
      </c>
      <c r="I11" s="43">
        <v>4.73</v>
      </c>
      <c r="J11" s="44">
        <v>2.43</v>
      </c>
      <c r="K11" s="86">
        <v>3.15</v>
      </c>
      <c r="L11" s="38">
        <v>2.95</v>
      </c>
      <c r="M11" s="36">
        <v>2.11</v>
      </c>
      <c r="N11" s="135">
        <v>2.05</v>
      </c>
      <c r="O11" s="135">
        <v>0</v>
      </c>
      <c r="P11" s="135">
        <v>2.64</v>
      </c>
    </row>
    <row r="12" spans="2:16" ht="12.75">
      <c r="B12" s="185"/>
      <c r="C12" s="186"/>
      <c r="D12" s="18" t="s">
        <v>27</v>
      </c>
      <c r="E12" s="17">
        <v>0</v>
      </c>
      <c r="F12" s="16">
        <v>2</v>
      </c>
      <c r="G12" s="17">
        <v>1</v>
      </c>
      <c r="H12" s="40">
        <v>3</v>
      </c>
      <c r="I12" s="106">
        <v>2</v>
      </c>
      <c r="J12" s="41">
        <v>2</v>
      </c>
      <c r="K12" s="89">
        <v>5</v>
      </c>
      <c r="L12" s="82">
        <v>1</v>
      </c>
      <c r="M12" s="42">
        <v>2</v>
      </c>
      <c r="N12" s="153">
        <v>4</v>
      </c>
      <c r="O12" s="153">
        <v>0</v>
      </c>
      <c r="P12" s="153">
        <v>4</v>
      </c>
    </row>
    <row r="13" spans="2:16" ht="12.75">
      <c r="B13" s="163"/>
      <c r="C13" s="165"/>
      <c r="D13" s="15" t="s">
        <v>28</v>
      </c>
      <c r="E13" s="90">
        <v>0</v>
      </c>
      <c r="F13" s="90">
        <f aca="true" t="shared" si="0" ref="F13:M13">F11/F12</f>
        <v>0.565</v>
      </c>
      <c r="G13" s="90">
        <f t="shared" si="0"/>
        <v>0.88</v>
      </c>
      <c r="H13" s="140">
        <f t="shared" si="0"/>
        <v>0.5599999999999999</v>
      </c>
      <c r="I13" s="140">
        <f t="shared" si="0"/>
        <v>2.365</v>
      </c>
      <c r="J13" s="134">
        <f t="shared" si="0"/>
        <v>1.215</v>
      </c>
      <c r="K13" s="90">
        <f t="shared" si="0"/>
        <v>0.63</v>
      </c>
      <c r="L13" s="90">
        <f t="shared" si="0"/>
        <v>2.95</v>
      </c>
      <c r="M13" s="90">
        <f t="shared" si="0"/>
        <v>1.055</v>
      </c>
      <c r="N13" s="134">
        <f>N11/N12</f>
        <v>0.5125</v>
      </c>
      <c r="O13" s="134">
        <v>0</v>
      </c>
      <c r="P13" s="134">
        <f>P11/P12</f>
        <v>0.66</v>
      </c>
    </row>
    <row r="14" spans="2:16" ht="12.75" customHeight="1">
      <c r="B14" s="189" t="s">
        <v>44</v>
      </c>
      <c r="C14" s="184"/>
      <c r="D14" s="23" t="s">
        <v>45</v>
      </c>
      <c r="E14" s="24">
        <v>0</v>
      </c>
      <c r="F14" s="25">
        <v>2</v>
      </c>
      <c r="G14" s="25">
        <v>3</v>
      </c>
      <c r="H14" s="23">
        <v>4</v>
      </c>
      <c r="I14" s="26">
        <v>2</v>
      </c>
      <c r="J14" s="23">
        <v>2</v>
      </c>
      <c r="K14" s="24">
        <v>6</v>
      </c>
      <c r="L14" s="25">
        <v>1</v>
      </c>
      <c r="M14" s="24">
        <v>2</v>
      </c>
      <c r="N14" s="132">
        <v>4</v>
      </c>
      <c r="O14" s="132">
        <v>0</v>
      </c>
      <c r="P14" s="132">
        <v>4</v>
      </c>
    </row>
    <row r="15" spans="2:16" ht="15" customHeight="1">
      <c r="B15" s="185"/>
      <c r="C15" s="186"/>
      <c r="D15" s="27" t="s">
        <v>29</v>
      </c>
      <c r="E15" s="17">
        <v>0</v>
      </c>
      <c r="F15" s="16">
        <v>2</v>
      </c>
      <c r="G15" s="16">
        <v>3</v>
      </c>
      <c r="H15" s="18">
        <v>4</v>
      </c>
      <c r="I15" s="19">
        <v>2</v>
      </c>
      <c r="J15" s="18">
        <v>2</v>
      </c>
      <c r="K15" s="17">
        <v>6</v>
      </c>
      <c r="L15" s="16">
        <v>1</v>
      </c>
      <c r="M15" s="17">
        <v>2</v>
      </c>
      <c r="N15" s="83">
        <v>4</v>
      </c>
      <c r="O15" s="83">
        <v>0</v>
      </c>
      <c r="P15" s="83">
        <v>4</v>
      </c>
    </row>
    <row r="16" spans="2:16" ht="13.5" customHeight="1">
      <c r="B16" s="185"/>
      <c r="C16" s="186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0">
        <v>0</v>
      </c>
      <c r="L16" s="21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ht="12.75">
      <c r="B17" s="163"/>
      <c r="C17" s="165"/>
      <c r="D17" s="15" t="s">
        <v>17</v>
      </c>
      <c r="E17" s="79">
        <v>0</v>
      </c>
      <c r="F17" s="79">
        <f aca="true" t="shared" si="1" ref="F17:M17">F15/F14</f>
        <v>1</v>
      </c>
      <c r="G17" s="79">
        <f t="shared" si="1"/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>
        <f t="shared" si="1"/>
        <v>1</v>
      </c>
      <c r="L17" s="79">
        <f t="shared" si="1"/>
        <v>1</v>
      </c>
      <c r="M17" s="79">
        <f t="shared" si="1"/>
        <v>1</v>
      </c>
      <c r="N17" s="152">
        <f>N15/N14</f>
        <v>1</v>
      </c>
      <c r="O17" s="152" t="e">
        <f>O15/O14</f>
        <v>#DIV/0!</v>
      </c>
      <c r="P17" s="152">
        <f>P15/P14</f>
        <v>1</v>
      </c>
    </row>
    <row r="18" spans="2:16" ht="12.75">
      <c r="B18" s="190" t="s">
        <v>18</v>
      </c>
      <c r="C18" s="191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2" t="s">
        <v>19</v>
      </c>
      <c r="C19" s="195" t="s">
        <v>46</v>
      </c>
      <c r="D19" s="23" t="s">
        <v>47</v>
      </c>
      <c r="E19" s="119">
        <v>0</v>
      </c>
      <c r="F19" s="120">
        <v>0</v>
      </c>
      <c r="G19" s="119">
        <v>0</v>
      </c>
      <c r="H19" s="108">
        <v>0</v>
      </c>
      <c r="I19" s="127">
        <v>0</v>
      </c>
      <c r="J19" s="23">
        <v>0</v>
      </c>
      <c r="K19" s="24">
        <v>0</v>
      </c>
      <c r="L19" s="25">
        <v>0</v>
      </c>
      <c r="M19" s="25">
        <v>0</v>
      </c>
      <c r="N19" s="23">
        <v>0</v>
      </c>
      <c r="O19" s="26">
        <v>0</v>
      </c>
      <c r="P19" s="23">
        <v>0</v>
      </c>
    </row>
    <row r="20" spans="2:16" ht="12.75">
      <c r="B20" s="193"/>
      <c r="C20" s="196"/>
      <c r="D20" s="18" t="s">
        <v>48</v>
      </c>
      <c r="E20" s="121">
        <v>0</v>
      </c>
      <c r="F20" s="122">
        <v>0</v>
      </c>
      <c r="G20" s="121">
        <v>0</v>
      </c>
      <c r="H20" s="109">
        <v>0</v>
      </c>
      <c r="I20" s="128">
        <v>0</v>
      </c>
      <c r="J20" s="18">
        <v>0</v>
      </c>
      <c r="K20" s="17">
        <v>0</v>
      </c>
      <c r="L20" s="16">
        <v>0</v>
      </c>
      <c r="M20" s="16">
        <v>0</v>
      </c>
      <c r="N20" s="18">
        <v>0</v>
      </c>
      <c r="O20" s="19">
        <v>0</v>
      </c>
      <c r="P20" s="18">
        <v>0</v>
      </c>
    </row>
    <row r="21" spans="2:16" ht="12.75">
      <c r="B21" s="193"/>
      <c r="C21" s="197"/>
      <c r="D21" s="15" t="s">
        <v>40</v>
      </c>
      <c r="E21" s="123"/>
      <c r="F21" s="124"/>
      <c r="G21" s="123"/>
      <c r="H21" s="110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>
      <c r="B22" s="193"/>
      <c r="C22" s="195" t="s">
        <v>31</v>
      </c>
      <c r="D22" s="23" t="s">
        <v>47</v>
      </c>
      <c r="E22" s="119">
        <v>0</v>
      </c>
      <c r="F22" s="120">
        <v>0</v>
      </c>
      <c r="G22" s="119">
        <v>0</v>
      </c>
      <c r="H22" s="108">
        <v>0</v>
      </c>
      <c r="I22" s="127">
        <v>0</v>
      </c>
      <c r="J22" s="23">
        <v>0</v>
      </c>
      <c r="K22" s="24">
        <v>0</v>
      </c>
      <c r="L22" s="25">
        <v>0</v>
      </c>
      <c r="M22" s="25">
        <v>0</v>
      </c>
      <c r="N22" s="23">
        <v>0</v>
      </c>
      <c r="O22" s="26">
        <v>0</v>
      </c>
      <c r="P22" s="23">
        <v>0</v>
      </c>
    </row>
    <row r="23" spans="2:16" ht="12.75">
      <c r="B23" s="193"/>
      <c r="C23" s="196"/>
      <c r="D23" s="18" t="s">
        <v>48</v>
      </c>
      <c r="E23" s="121">
        <v>0</v>
      </c>
      <c r="F23" s="122">
        <v>0</v>
      </c>
      <c r="G23" s="121">
        <v>0</v>
      </c>
      <c r="H23" s="109">
        <v>0</v>
      </c>
      <c r="I23" s="128">
        <v>0</v>
      </c>
      <c r="J23" s="18">
        <v>0</v>
      </c>
      <c r="K23" s="17">
        <v>0</v>
      </c>
      <c r="L23" s="16">
        <v>0</v>
      </c>
      <c r="M23" s="16">
        <v>0</v>
      </c>
      <c r="N23" s="18">
        <v>0</v>
      </c>
      <c r="O23" s="19">
        <v>0</v>
      </c>
      <c r="P23" s="18">
        <v>0</v>
      </c>
    </row>
    <row r="24" spans="2:16" ht="12.75">
      <c r="B24" s="193"/>
      <c r="C24" s="197"/>
      <c r="D24" s="15" t="s">
        <v>40</v>
      </c>
      <c r="E24" s="123"/>
      <c r="F24" s="124"/>
      <c r="G24" s="123"/>
      <c r="H24" s="110"/>
      <c r="I24" s="129"/>
      <c r="J24" s="131"/>
      <c r="K24" s="20"/>
      <c r="L24" s="21"/>
      <c r="M24" s="20"/>
      <c r="N24" s="15"/>
      <c r="O24" s="22"/>
      <c r="P24" s="15"/>
    </row>
    <row r="25" spans="2:16" ht="12.75" customHeight="1">
      <c r="B25" s="193"/>
      <c r="C25" s="195" t="s">
        <v>49</v>
      </c>
      <c r="D25" s="23" t="s">
        <v>47</v>
      </c>
      <c r="E25" s="91">
        <v>248</v>
      </c>
      <c r="F25" s="92">
        <v>248</v>
      </c>
      <c r="G25" s="91">
        <v>248</v>
      </c>
      <c r="H25" s="18">
        <v>248</v>
      </c>
      <c r="I25" s="26">
        <v>248</v>
      </c>
      <c r="J25" s="23">
        <v>247</v>
      </c>
      <c r="K25" s="24">
        <v>249</v>
      </c>
      <c r="L25" s="25">
        <v>250</v>
      </c>
      <c r="M25" s="24">
        <v>250</v>
      </c>
      <c r="N25" s="23">
        <v>250</v>
      </c>
      <c r="O25" s="26">
        <v>250</v>
      </c>
      <c r="P25" s="23">
        <v>250</v>
      </c>
    </row>
    <row r="26" spans="2:16" ht="12.75">
      <c r="B26" s="193"/>
      <c r="C26" s="196"/>
      <c r="D26" s="18" t="s">
        <v>48</v>
      </c>
      <c r="E26" s="88">
        <v>1</v>
      </c>
      <c r="F26" s="89">
        <v>0</v>
      </c>
      <c r="G26" s="88">
        <v>0</v>
      </c>
      <c r="H26" s="18">
        <v>0</v>
      </c>
      <c r="I26" s="19">
        <v>0</v>
      </c>
      <c r="J26" s="18">
        <v>0</v>
      </c>
      <c r="K26" s="17">
        <v>0</v>
      </c>
      <c r="L26" s="16">
        <v>3</v>
      </c>
      <c r="M26" s="17">
        <v>0</v>
      </c>
      <c r="N26" s="18">
        <v>0</v>
      </c>
      <c r="O26" s="19">
        <v>2</v>
      </c>
      <c r="P26" s="18">
        <v>3</v>
      </c>
    </row>
    <row r="27" spans="2:16" ht="12.75">
      <c r="B27" s="194"/>
      <c r="C27" s="197"/>
      <c r="D27" s="15" t="s">
        <v>40</v>
      </c>
      <c r="E27" s="80">
        <f aca="true" t="shared" si="2" ref="E27:P27">E26/E25</f>
        <v>0.004032258064516129</v>
      </c>
      <c r="F27" s="80">
        <f t="shared" si="2"/>
        <v>0</v>
      </c>
      <c r="G27" s="80">
        <f t="shared" si="2"/>
        <v>0</v>
      </c>
      <c r="H27" s="101">
        <f t="shared" si="2"/>
        <v>0</v>
      </c>
      <c r="I27" s="101">
        <f t="shared" si="2"/>
        <v>0</v>
      </c>
      <c r="J27" s="101">
        <f t="shared" si="2"/>
        <v>0</v>
      </c>
      <c r="K27" s="80">
        <f t="shared" si="2"/>
        <v>0</v>
      </c>
      <c r="L27" s="80">
        <f t="shared" si="2"/>
        <v>0.012</v>
      </c>
      <c r="M27" s="80">
        <f t="shared" si="2"/>
        <v>0</v>
      </c>
      <c r="N27" s="101">
        <f t="shared" si="2"/>
        <v>0</v>
      </c>
      <c r="O27" s="101">
        <f t="shared" si="2"/>
        <v>0.008</v>
      </c>
      <c r="P27" s="101">
        <f t="shared" si="2"/>
        <v>0.012</v>
      </c>
    </row>
    <row r="28" spans="2:16" ht="12.75">
      <c r="B28" s="183" t="s">
        <v>50</v>
      </c>
      <c r="C28" s="184"/>
      <c r="D28" s="28" t="s">
        <v>51</v>
      </c>
      <c r="E28" s="24">
        <v>1</v>
      </c>
      <c r="F28" s="25">
        <v>0</v>
      </c>
      <c r="G28" s="24">
        <v>0</v>
      </c>
      <c r="H28" s="102">
        <v>0</v>
      </c>
      <c r="I28" s="102">
        <v>0</v>
      </c>
      <c r="J28" s="102">
        <v>0</v>
      </c>
      <c r="K28" s="24">
        <v>0</v>
      </c>
      <c r="L28" s="25">
        <v>2</v>
      </c>
      <c r="M28" s="24">
        <v>0</v>
      </c>
      <c r="N28" s="23">
        <v>0</v>
      </c>
      <c r="O28" s="23">
        <v>1</v>
      </c>
      <c r="P28" s="23">
        <v>1</v>
      </c>
    </row>
    <row r="29" spans="2:16" ht="12.75">
      <c r="B29" s="185"/>
      <c r="C29" s="186"/>
      <c r="D29" s="18" t="s">
        <v>52</v>
      </c>
      <c r="E29" s="17">
        <v>1</v>
      </c>
      <c r="F29" s="16">
        <v>0</v>
      </c>
      <c r="G29" s="17">
        <v>0</v>
      </c>
      <c r="H29" s="102">
        <v>0</v>
      </c>
      <c r="I29" s="102">
        <v>0</v>
      </c>
      <c r="J29" s="102">
        <v>0</v>
      </c>
      <c r="K29" s="17">
        <v>0</v>
      </c>
      <c r="L29" s="16">
        <v>2</v>
      </c>
      <c r="M29" s="17">
        <v>0</v>
      </c>
      <c r="N29" s="18">
        <v>0</v>
      </c>
      <c r="O29" s="18">
        <v>1</v>
      </c>
      <c r="P29" s="18">
        <v>1</v>
      </c>
    </row>
    <row r="30" spans="2:16" ht="12.75">
      <c r="B30" s="185"/>
      <c r="C30" s="186"/>
      <c r="D30" s="29" t="s">
        <v>53</v>
      </c>
      <c r="E30" s="79">
        <f>E29/E28</f>
        <v>1</v>
      </c>
      <c r="F30" s="79">
        <v>0</v>
      </c>
      <c r="G30" s="79">
        <v>0</v>
      </c>
      <c r="H30" s="73">
        <v>0</v>
      </c>
      <c r="I30" s="73">
        <v>0</v>
      </c>
      <c r="J30" s="73">
        <v>0</v>
      </c>
      <c r="K30" s="79">
        <v>0</v>
      </c>
      <c r="L30" s="79">
        <f>L29/L28</f>
        <v>1</v>
      </c>
      <c r="M30" s="79">
        <v>0</v>
      </c>
      <c r="N30" s="73">
        <v>0</v>
      </c>
      <c r="O30" s="143">
        <f>O29/O28</f>
        <v>1</v>
      </c>
      <c r="P30" s="143">
        <f>P29/P28</f>
        <v>1</v>
      </c>
    </row>
    <row r="31" spans="2:16" ht="12.75">
      <c r="B31" s="185"/>
      <c r="C31" s="186"/>
      <c r="D31" s="18" t="s">
        <v>41</v>
      </c>
      <c r="E31" s="96">
        <v>0.7409722222222223</v>
      </c>
      <c r="F31" s="133">
        <v>0</v>
      </c>
      <c r="G31" s="133">
        <v>0</v>
      </c>
      <c r="H31" s="137">
        <v>0</v>
      </c>
      <c r="I31" s="137">
        <v>0</v>
      </c>
      <c r="J31" s="137">
        <v>0</v>
      </c>
      <c r="K31" s="133">
        <v>0</v>
      </c>
      <c r="L31" s="96">
        <v>0.10694444444444444</v>
      </c>
      <c r="M31" s="133">
        <v>0</v>
      </c>
      <c r="N31" s="137">
        <v>0</v>
      </c>
      <c r="O31" s="137">
        <v>0.1326388888888889</v>
      </c>
      <c r="P31" s="137">
        <v>0.5076388888888889</v>
      </c>
    </row>
    <row r="32" spans="2:16" ht="12.75">
      <c r="B32" s="163"/>
      <c r="C32" s="165"/>
      <c r="D32" s="15" t="s">
        <v>42</v>
      </c>
      <c r="E32" s="138">
        <f>E31/E28</f>
        <v>0.7409722222222223</v>
      </c>
      <c r="F32" s="138">
        <v>0</v>
      </c>
      <c r="G32" s="138">
        <v>0</v>
      </c>
      <c r="H32" s="141">
        <v>0</v>
      </c>
      <c r="I32" s="141">
        <v>0</v>
      </c>
      <c r="J32" s="141">
        <v>0</v>
      </c>
      <c r="K32" s="138">
        <v>0</v>
      </c>
      <c r="L32" s="138">
        <f>L31/L28</f>
        <v>0.05347222222222222</v>
      </c>
      <c r="M32" s="138">
        <v>0</v>
      </c>
      <c r="N32" s="141">
        <v>0</v>
      </c>
      <c r="O32" s="144">
        <f>O31/O28</f>
        <v>0.1326388888888889</v>
      </c>
      <c r="P32" s="144">
        <f>P31/P28</f>
        <v>0.5076388888888889</v>
      </c>
    </row>
    <row r="34" spans="2:16" s="3" customFormat="1" ht="12.75">
      <c r="B34" s="180" t="s">
        <v>20</v>
      </c>
      <c r="C34" s="181"/>
      <c r="D34" s="181"/>
      <c r="E34" s="181"/>
      <c r="F34" s="181"/>
      <c r="G34" s="181"/>
      <c r="H34" s="182"/>
      <c r="I34" s="208" t="s">
        <v>1</v>
      </c>
      <c r="J34" s="209"/>
      <c r="K34" s="204" t="s">
        <v>2</v>
      </c>
      <c r="L34" s="205"/>
      <c r="M34" s="208" t="s">
        <v>3</v>
      </c>
      <c r="N34" s="209"/>
      <c r="O34" s="204" t="s">
        <v>4</v>
      </c>
      <c r="P34" s="205"/>
    </row>
    <row r="35" spans="2:16" ht="12.75" customHeight="1">
      <c r="B35" s="220" t="s">
        <v>54</v>
      </c>
      <c r="C35" s="221"/>
      <c r="D35" s="222"/>
      <c r="E35" s="203" t="s">
        <v>55</v>
      </c>
      <c r="F35" s="203"/>
      <c r="G35" s="203"/>
      <c r="H35" s="203"/>
      <c r="I35" s="201"/>
      <c r="J35" s="202"/>
      <c r="K35" s="200"/>
      <c r="L35" s="191"/>
      <c r="M35" s="201"/>
      <c r="N35" s="202"/>
      <c r="O35" s="200"/>
      <c r="P35" s="191"/>
    </row>
    <row r="36" spans="2:16" ht="12.75">
      <c r="B36" s="223"/>
      <c r="C36" s="224"/>
      <c r="D36" s="225"/>
      <c r="E36" s="203" t="s">
        <v>21</v>
      </c>
      <c r="F36" s="203"/>
      <c r="G36" s="203"/>
      <c r="H36" s="203"/>
      <c r="I36" s="201"/>
      <c r="J36" s="202"/>
      <c r="K36" s="200"/>
      <c r="L36" s="191"/>
      <c r="M36" s="201"/>
      <c r="N36" s="202"/>
      <c r="O36" s="200"/>
      <c r="P36" s="191"/>
    </row>
    <row r="37" spans="2:16" ht="12.75">
      <c r="B37" s="226"/>
      <c r="C37" s="227"/>
      <c r="D37" s="228"/>
      <c r="E37" s="203" t="s">
        <v>56</v>
      </c>
      <c r="F37" s="203"/>
      <c r="G37" s="203"/>
      <c r="H37" s="203"/>
      <c r="I37" s="201"/>
      <c r="J37" s="202"/>
      <c r="K37" s="200"/>
      <c r="L37" s="191"/>
      <c r="M37" s="201"/>
      <c r="N37" s="202"/>
      <c r="O37" s="200"/>
      <c r="P37" s="191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198" t="s">
        <v>22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206" t="s">
        <v>61</v>
      </c>
      <c r="I44" s="206"/>
      <c r="J44" s="206"/>
      <c r="L44" s="6" t="s">
        <v>35</v>
      </c>
      <c r="M44" s="207" t="s">
        <v>70</v>
      </c>
      <c r="N44" s="207"/>
      <c r="O44" s="207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  <mergeCell ref="O34:P34"/>
    <mergeCell ref="E35:H35"/>
    <mergeCell ref="I35:J35"/>
    <mergeCell ref="K35:L35"/>
    <mergeCell ref="M35:N35"/>
    <mergeCell ref="O35:P35"/>
    <mergeCell ref="B28:C32"/>
    <mergeCell ref="B34:H34"/>
    <mergeCell ref="I34:J34"/>
    <mergeCell ref="K34:L34"/>
    <mergeCell ref="M34:N34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</mergeCells>
  <hyperlinks>
    <hyperlink ref="M44" r:id="rId1" display="time@sisqtel.net"/>
    <hyperlink ref="M44:O44" r:id="rId2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6">
      <selection activeCell="P28" sqref="P28:P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54" t="s">
        <v>23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5" s="3" customFormat="1" ht="13.5" thickBot="1">
      <c r="B2" s="3" t="s">
        <v>36</v>
      </c>
      <c r="D2" s="156" t="str">
        <f>COMPANY!D2</f>
        <v>Siskiyou Telephone</v>
      </c>
      <c r="E2" s="15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57" t="s">
        <v>0</v>
      </c>
      <c r="C7" s="158"/>
      <c r="D7" s="159"/>
      <c r="E7" s="166" t="s">
        <v>71</v>
      </c>
      <c r="F7" s="167"/>
      <c r="G7" s="167"/>
      <c r="H7" s="170" t="s">
        <v>72</v>
      </c>
      <c r="I7" s="171"/>
      <c r="J7" s="172"/>
      <c r="K7" s="176" t="s">
        <v>73</v>
      </c>
      <c r="L7" s="167"/>
      <c r="M7" s="167"/>
      <c r="N7" s="170" t="s">
        <v>74</v>
      </c>
      <c r="O7" s="171"/>
      <c r="P7" s="172"/>
    </row>
    <row r="8" spans="2:16" s="2" customFormat="1" ht="12.75" customHeight="1">
      <c r="B8" s="160"/>
      <c r="C8" s="161"/>
      <c r="D8" s="162"/>
      <c r="E8" s="168"/>
      <c r="F8" s="169"/>
      <c r="G8" s="169"/>
      <c r="H8" s="173"/>
      <c r="I8" s="174"/>
      <c r="J8" s="175"/>
      <c r="K8" s="169"/>
      <c r="L8" s="169"/>
      <c r="M8" s="169"/>
      <c r="N8" s="173"/>
      <c r="O8" s="174"/>
      <c r="P8" s="175"/>
    </row>
    <row r="9" spans="2:16" ht="12.75" customHeight="1">
      <c r="B9" s="160"/>
      <c r="C9" s="161"/>
      <c r="D9" s="162"/>
      <c r="E9" s="177" t="s">
        <v>1</v>
      </c>
      <c r="F9" s="178"/>
      <c r="G9" s="179"/>
      <c r="H9" s="180" t="s">
        <v>2</v>
      </c>
      <c r="I9" s="181"/>
      <c r="J9" s="182"/>
      <c r="K9" s="177" t="s">
        <v>3</v>
      </c>
      <c r="L9" s="178"/>
      <c r="M9" s="179"/>
      <c r="N9" s="180" t="s">
        <v>4</v>
      </c>
      <c r="O9" s="181"/>
      <c r="P9" s="182"/>
    </row>
    <row r="10" spans="2:16" s="14" customFormat="1" ht="12.75" customHeight="1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89" t="s">
        <v>43</v>
      </c>
      <c r="C11" s="184"/>
      <c r="D11" s="15" t="s">
        <v>26</v>
      </c>
      <c r="E11" s="37">
        <v>12.68</v>
      </c>
      <c r="F11" s="38">
        <v>25.36</v>
      </c>
      <c r="G11" s="36">
        <v>3.42</v>
      </c>
      <c r="H11" s="39">
        <v>7.78</v>
      </c>
      <c r="I11" s="43">
        <v>15.89</v>
      </c>
      <c r="J11" s="44">
        <v>7.25</v>
      </c>
      <c r="K11" s="86">
        <v>4.2</v>
      </c>
      <c r="L11" s="38">
        <v>11.37</v>
      </c>
      <c r="M11" s="36">
        <v>9.86</v>
      </c>
      <c r="N11" s="135">
        <v>0.85</v>
      </c>
      <c r="O11" s="135">
        <v>12.68</v>
      </c>
      <c r="P11" s="135">
        <v>7.39</v>
      </c>
    </row>
    <row r="12" spans="2:16" ht="12.75">
      <c r="B12" s="185"/>
      <c r="C12" s="186"/>
      <c r="D12" s="18" t="s">
        <v>27</v>
      </c>
      <c r="E12" s="17">
        <v>13</v>
      </c>
      <c r="F12" s="16">
        <v>18</v>
      </c>
      <c r="G12" s="17">
        <v>5</v>
      </c>
      <c r="H12" s="40">
        <v>14</v>
      </c>
      <c r="I12" s="106">
        <v>28</v>
      </c>
      <c r="J12" s="41">
        <v>8</v>
      </c>
      <c r="K12" s="89">
        <v>5</v>
      </c>
      <c r="L12" s="82">
        <v>50</v>
      </c>
      <c r="M12" s="42">
        <v>13</v>
      </c>
      <c r="N12" s="153">
        <v>1</v>
      </c>
      <c r="O12" s="153">
        <v>13</v>
      </c>
      <c r="P12" s="153">
        <v>9</v>
      </c>
    </row>
    <row r="13" spans="2:16" ht="12.75">
      <c r="B13" s="163"/>
      <c r="C13" s="165"/>
      <c r="D13" s="15" t="s">
        <v>28</v>
      </c>
      <c r="E13" s="90">
        <f>E11/E12</f>
        <v>0.9753846153846154</v>
      </c>
      <c r="F13" s="90">
        <f>F11/F12</f>
        <v>1.4088888888888889</v>
      </c>
      <c r="G13" s="90">
        <f aca="true" t="shared" si="0" ref="G13:P13">G11/G12</f>
        <v>0.6839999999999999</v>
      </c>
      <c r="H13" s="140">
        <f t="shared" si="0"/>
        <v>0.5557142857142857</v>
      </c>
      <c r="I13" s="140">
        <f t="shared" si="0"/>
        <v>0.5675</v>
      </c>
      <c r="J13" s="134">
        <f t="shared" si="0"/>
        <v>0.90625</v>
      </c>
      <c r="K13" s="90">
        <f t="shared" si="0"/>
        <v>0.8400000000000001</v>
      </c>
      <c r="L13" s="90">
        <f t="shared" si="0"/>
        <v>0.2274</v>
      </c>
      <c r="M13" s="90">
        <f t="shared" si="0"/>
        <v>0.7584615384615384</v>
      </c>
      <c r="N13" s="134">
        <f t="shared" si="0"/>
        <v>0.85</v>
      </c>
      <c r="O13" s="134">
        <f t="shared" si="0"/>
        <v>0.9753846153846154</v>
      </c>
      <c r="P13" s="134">
        <f t="shared" si="0"/>
        <v>0.8211111111111111</v>
      </c>
    </row>
    <row r="14" spans="2:16" ht="12.75" customHeight="1">
      <c r="B14" s="189" t="s">
        <v>44</v>
      </c>
      <c r="C14" s="184"/>
      <c r="D14" s="23" t="s">
        <v>45</v>
      </c>
      <c r="E14" s="24">
        <v>13</v>
      </c>
      <c r="F14" s="25">
        <v>19</v>
      </c>
      <c r="G14" s="25">
        <v>8</v>
      </c>
      <c r="H14" s="23">
        <v>15</v>
      </c>
      <c r="I14" s="26">
        <v>35</v>
      </c>
      <c r="J14" s="23">
        <v>10</v>
      </c>
      <c r="K14" s="91">
        <v>8</v>
      </c>
      <c r="L14" s="25">
        <v>51</v>
      </c>
      <c r="M14" s="24">
        <v>13</v>
      </c>
      <c r="N14" s="132">
        <v>1</v>
      </c>
      <c r="O14" s="132">
        <v>11</v>
      </c>
      <c r="P14" s="132">
        <v>10</v>
      </c>
    </row>
    <row r="15" spans="2:16" ht="15" customHeight="1">
      <c r="B15" s="185"/>
      <c r="C15" s="186"/>
      <c r="D15" s="27" t="s">
        <v>29</v>
      </c>
      <c r="E15" s="17">
        <v>13</v>
      </c>
      <c r="F15" s="16">
        <v>19</v>
      </c>
      <c r="G15" s="16">
        <v>8</v>
      </c>
      <c r="H15" s="18">
        <v>15</v>
      </c>
      <c r="I15" s="19">
        <v>35</v>
      </c>
      <c r="J15" s="18">
        <v>10</v>
      </c>
      <c r="K15" s="17">
        <v>8</v>
      </c>
      <c r="L15" s="16">
        <v>51</v>
      </c>
      <c r="M15" s="17">
        <v>13</v>
      </c>
      <c r="N15" s="83">
        <v>1</v>
      </c>
      <c r="O15" s="83">
        <v>11</v>
      </c>
      <c r="P15" s="83">
        <v>10</v>
      </c>
    </row>
    <row r="16" spans="2:16" ht="13.5" customHeight="1">
      <c r="B16" s="185"/>
      <c r="C16" s="186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0">
        <v>0</v>
      </c>
      <c r="L16" s="21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ht="12.75">
      <c r="B17" s="163"/>
      <c r="C17" s="165"/>
      <c r="D17" s="15" t="s">
        <v>17</v>
      </c>
      <c r="E17" s="79">
        <f>E15/E14</f>
        <v>1</v>
      </c>
      <c r="F17" s="79">
        <f>F15/F14</f>
        <v>1</v>
      </c>
      <c r="G17" s="79">
        <f aca="true" t="shared" si="1" ref="G17:P17">G15/G14</f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>
        <f t="shared" si="1"/>
        <v>1</v>
      </c>
      <c r="L17" s="79">
        <f t="shared" si="1"/>
        <v>1</v>
      </c>
      <c r="M17" s="79">
        <f t="shared" si="1"/>
        <v>1</v>
      </c>
      <c r="N17" s="152">
        <f t="shared" si="1"/>
        <v>1</v>
      </c>
      <c r="O17" s="152">
        <f t="shared" si="1"/>
        <v>1</v>
      </c>
      <c r="P17" s="152">
        <f t="shared" si="1"/>
        <v>1</v>
      </c>
    </row>
    <row r="18" spans="2:16" ht="12.75">
      <c r="B18" s="190" t="s">
        <v>18</v>
      </c>
      <c r="C18" s="191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2" t="s">
        <v>19</v>
      </c>
      <c r="C19" s="195" t="s">
        <v>46</v>
      </c>
      <c r="D19" s="23" t="s">
        <v>47</v>
      </c>
      <c r="E19" s="24">
        <v>0</v>
      </c>
      <c r="F19" s="25">
        <v>0</v>
      </c>
      <c r="G19" s="16">
        <v>0</v>
      </c>
      <c r="H19" s="100">
        <v>0</v>
      </c>
      <c r="I19" s="18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ht="12.75">
      <c r="B20" s="193"/>
      <c r="C20" s="196"/>
      <c r="D20" s="18" t="s">
        <v>48</v>
      </c>
      <c r="E20" s="17">
        <v>0</v>
      </c>
      <c r="F20" s="16">
        <v>0</v>
      </c>
      <c r="G20" s="16">
        <v>0</v>
      </c>
      <c r="H20" s="100">
        <v>0</v>
      </c>
      <c r="I20" s="18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ht="12.75">
      <c r="B21" s="193"/>
      <c r="C21" s="197"/>
      <c r="D21" s="15" t="s">
        <v>40</v>
      </c>
      <c r="E21" s="20"/>
      <c r="F21" s="21"/>
      <c r="G21" s="16"/>
      <c r="H21" s="100"/>
      <c r="I21" s="83"/>
      <c r="J21" s="131"/>
      <c r="K21" s="20"/>
      <c r="L21" s="21"/>
      <c r="M21" s="20"/>
      <c r="N21" s="15"/>
      <c r="O21" s="22"/>
      <c r="P21" s="15"/>
    </row>
    <row r="22" spans="2:16" ht="12.75" customHeight="1">
      <c r="B22" s="193"/>
      <c r="C22" s="195" t="s">
        <v>31</v>
      </c>
      <c r="D22" s="23" t="s">
        <v>47</v>
      </c>
      <c r="E22" s="91">
        <v>1467</v>
      </c>
      <c r="F22" s="92">
        <v>1469</v>
      </c>
      <c r="G22" s="89">
        <v>1471</v>
      </c>
      <c r="H22" s="102">
        <v>1472</v>
      </c>
      <c r="I22" s="18">
        <v>1477</v>
      </c>
      <c r="J22" s="23">
        <v>1479</v>
      </c>
      <c r="K22" s="24">
        <v>1477</v>
      </c>
      <c r="L22" s="25">
        <v>1473</v>
      </c>
      <c r="M22" s="24">
        <v>1471</v>
      </c>
      <c r="N22" s="132">
        <v>1463</v>
      </c>
      <c r="O22" s="127">
        <v>1464</v>
      </c>
      <c r="P22" s="23">
        <v>1459</v>
      </c>
    </row>
    <row r="23" spans="2:16" ht="12.75">
      <c r="B23" s="193"/>
      <c r="C23" s="196"/>
      <c r="D23" s="18" t="s">
        <v>48</v>
      </c>
      <c r="E23" s="88">
        <v>4</v>
      </c>
      <c r="F23" s="89">
        <v>1</v>
      </c>
      <c r="G23" s="89">
        <v>0</v>
      </c>
      <c r="H23" s="102">
        <v>1</v>
      </c>
      <c r="I23" s="18">
        <v>5</v>
      </c>
      <c r="J23" s="18">
        <v>3</v>
      </c>
      <c r="K23" s="17">
        <v>7</v>
      </c>
      <c r="L23" s="16">
        <v>6</v>
      </c>
      <c r="M23" s="17">
        <v>8</v>
      </c>
      <c r="N23" s="18">
        <v>1</v>
      </c>
      <c r="O23" s="19">
        <v>0</v>
      </c>
      <c r="P23" s="18">
        <v>0</v>
      </c>
    </row>
    <row r="24" spans="2:16" ht="12.75">
      <c r="B24" s="193"/>
      <c r="C24" s="197"/>
      <c r="D24" s="15" t="s">
        <v>40</v>
      </c>
      <c r="E24" s="80">
        <f>E23/E22</f>
        <v>0.0027266530334014998</v>
      </c>
      <c r="F24" s="80">
        <f>F23/F22</f>
        <v>0.0006807351940095302</v>
      </c>
      <c r="G24" s="80">
        <f>G23/G22</f>
        <v>0</v>
      </c>
      <c r="H24" s="101">
        <f aca="true" t="shared" si="2" ref="H24:P24">H23/H22</f>
        <v>0.0006793478260869565</v>
      </c>
      <c r="I24" s="101">
        <f t="shared" si="2"/>
        <v>0.003385240352064997</v>
      </c>
      <c r="J24" s="101">
        <f t="shared" si="2"/>
        <v>0.002028397565922921</v>
      </c>
      <c r="K24" s="80">
        <f t="shared" si="2"/>
        <v>0.004739336492890996</v>
      </c>
      <c r="L24" s="80">
        <f t="shared" si="2"/>
        <v>0.004073319755600814</v>
      </c>
      <c r="M24" s="80">
        <f t="shared" si="2"/>
        <v>0.005438477226376614</v>
      </c>
      <c r="N24" s="101">
        <f t="shared" si="2"/>
        <v>0.000683526999316473</v>
      </c>
      <c r="O24" s="101">
        <f t="shared" si="2"/>
        <v>0</v>
      </c>
      <c r="P24" s="101">
        <f t="shared" si="2"/>
        <v>0</v>
      </c>
    </row>
    <row r="25" spans="2:16" ht="12.75" customHeight="1">
      <c r="B25" s="193"/>
      <c r="C25" s="195" t="s">
        <v>49</v>
      </c>
      <c r="D25" s="23" t="s">
        <v>47</v>
      </c>
      <c r="E25" s="16">
        <v>0</v>
      </c>
      <c r="F25" s="16">
        <v>0</v>
      </c>
      <c r="G25" s="16">
        <v>0</v>
      </c>
      <c r="H25" s="100">
        <v>0</v>
      </c>
      <c r="I25" s="18">
        <v>0</v>
      </c>
      <c r="J25" s="23">
        <v>0</v>
      </c>
      <c r="K25" s="24">
        <v>0</v>
      </c>
      <c r="L25" s="25">
        <v>0</v>
      </c>
      <c r="M25" s="24">
        <v>0</v>
      </c>
      <c r="N25" s="23">
        <v>0</v>
      </c>
      <c r="O25" s="26">
        <v>0</v>
      </c>
      <c r="P25" s="23">
        <v>0</v>
      </c>
    </row>
    <row r="26" spans="2:16" ht="12.75">
      <c r="B26" s="193"/>
      <c r="C26" s="196"/>
      <c r="D26" s="18" t="s">
        <v>48</v>
      </c>
      <c r="E26" s="16">
        <v>0</v>
      </c>
      <c r="F26" s="16">
        <v>0</v>
      </c>
      <c r="G26" s="16">
        <v>0</v>
      </c>
      <c r="H26" s="100">
        <v>0</v>
      </c>
      <c r="I26" s="18">
        <v>0</v>
      </c>
      <c r="J26" s="18">
        <v>0</v>
      </c>
      <c r="K26" s="17">
        <v>0</v>
      </c>
      <c r="L26" s="16">
        <v>0</v>
      </c>
      <c r="M26" s="17">
        <v>0</v>
      </c>
      <c r="N26" s="18">
        <v>0</v>
      </c>
      <c r="O26" s="19">
        <v>0</v>
      </c>
      <c r="P26" s="18">
        <v>0</v>
      </c>
    </row>
    <row r="27" spans="2:16" ht="12.75">
      <c r="B27" s="194"/>
      <c r="C27" s="197"/>
      <c r="D27" s="15" t="s">
        <v>40</v>
      </c>
      <c r="E27" s="60"/>
      <c r="F27" s="60"/>
      <c r="G27" s="60"/>
      <c r="H27" s="142"/>
      <c r="I27" s="18"/>
      <c r="J27" s="15"/>
      <c r="K27" s="20"/>
      <c r="L27" s="21"/>
      <c r="M27" s="20"/>
      <c r="N27" s="15"/>
      <c r="O27" s="22"/>
      <c r="P27" s="15"/>
    </row>
    <row r="28" spans="2:16" ht="12.75">
      <c r="B28" s="183" t="s">
        <v>50</v>
      </c>
      <c r="C28" s="184"/>
      <c r="D28" s="28" t="s">
        <v>51</v>
      </c>
      <c r="E28" s="24">
        <v>0</v>
      </c>
      <c r="F28" s="25">
        <v>1</v>
      </c>
      <c r="G28" s="16">
        <v>0</v>
      </c>
      <c r="H28" s="145">
        <v>1</v>
      </c>
      <c r="I28" s="18">
        <v>5</v>
      </c>
      <c r="J28" s="23">
        <v>3</v>
      </c>
      <c r="K28" s="24">
        <v>3</v>
      </c>
      <c r="L28" s="25">
        <v>5</v>
      </c>
      <c r="M28" s="24">
        <v>5</v>
      </c>
      <c r="N28" s="23">
        <v>1</v>
      </c>
      <c r="O28" s="23">
        <v>0</v>
      </c>
      <c r="P28" s="23">
        <v>0</v>
      </c>
    </row>
    <row r="29" spans="2:16" ht="12.75">
      <c r="B29" s="185"/>
      <c r="C29" s="186"/>
      <c r="D29" s="18" t="s">
        <v>52</v>
      </c>
      <c r="E29" s="17">
        <v>0</v>
      </c>
      <c r="F29" s="16">
        <v>1</v>
      </c>
      <c r="G29" s="16">
        <v>0</v>
      </c>
      <c r="H29" s="145">
        <v>1</v>
      </c>
      <c r="I29" s="18">
        <v>5</v>
      </c>
      <c r="J29" s="18">
        <v>3</v>
      </c>
      <c r="K29" s="17">
        <v>2</v>
      </c>
      <c r="L29" s="16">
        <v>5</v>
      </c>
      <c r="M29" s="17">
        <v>5</v>
      </c>
      <c r="N29" s="18">
        <v>1</v>
      </c>
      <c r="O29" s="18">
        <v>0</v>
      </c>
      <c r="P29" s="18">
        <v>0</v>
      </c>
    </row>
    <row r="30" spans="2:16" ht="12.75">
      <c r="B30" s="185"/>
      <c r="C30" s="186"/>
      <c r="D30" s="29" t="s">
        <v>53</v>
      </c>
      <c r="E30" s="79">
        <v>0</v>
      </c>
      <c r="F30" s="79">
        <f>F29/F28</f>
        <v>1</v>
      </c>
      <c r="G30" s="79">
        <v>0</v>
      </c>
      <c r="H30" s="143">
        <f>H29/H28</f>
        <v>1</v>
      </c>
      <c r="I30" s="143">
        <f>I29/I28</f>
        <v>1</v>
      </c>
      <c r="J30" s="143">
        <f>J29/J28</f>
        <v>1</v>
      </c>
      <c r="K30" s="79">
        <f>K29/K28</f>
        <v>0.6666666666666666</v>
      </c>
      <c r="L30" s="79">
        <f>L29/L28</f>
        <v>1</v>
      </c>
      <c r="M30" s="79">
        <f>M29/M28</f>
        <v>1</v>
      </c>
      <c r="N30" s="143">
        <f>N29/N28</f>
        <v>1</v>
      </c>
      <c r="O30" s="143">
        <v>0</v>
      </c>
      <c r="P30" s="143">
        <v>0</v>
      </c>
    </row>
    <row r="31" spans="2:16" ht="12.75">
      <c r="B31" s="185"/>
      <c r="C31" s="186"/>
      <c r="D31" s="18" t="s">
        <v>41</v>
      </c>
      <c r="E31" s="133">
        <v>0</v>
      </c>
      <c r="F31" s="133">
        <v>0.06597222222222222</v>
      </c>
      <c r="G31" s="133">
        <v>0</v>
      </c>
      <c r="H31" s="147">
        <v>0.06458333333333334</v>
      </c>
      <c r="I31" s="148">
        <v>0.2708333333333333</v>
      </c>
      <c r="J31" s="61">
        <v>0.3201388888888889</v>
      </c>
      <c r="K31" s="133">
        <v>1.1972222222222222</v>
      </c>
      <c r="L31" s="133">
        <v>0.65625</v>
      </c>
      <c r="M31" s="133">
        <v>0.19583333333333333</v>
      </c>
      <c r="N31" s="61">
        <v>0.6749999999999999</v>
      </c>
      <c r="O31" s="147">
        <v>0</v>
      </c>
      <c r="P31" s="147">
        <v>0</v>
      </c>
    </row>
    <row r="32" spans="2:16" ht="12.75">
      <c r="B32" s="163"/>
      <c r="C32" s="165"/>
      <c r="D32" s="15" t="s">
        <v>42</v>
      </c>
      <c r="E32" s="138">
        <v>0</v>
      </c>
      <c r="F32" s="138">
        <f>F31/F28</f>
        <v>0.06597222222222222</v>
      </c>
      <c r="G32" s="138">
        <v>0</v>
      </c>
      <c r="H32" s="144">
        <f>H31/H28</f>
        <v>0.06458333333333334</v>
      </c>
      <c r="I32" s="144">
        <f>I31/I28</f>
        <v>0.05416666666666666</v>
      </c>
      <c r="J32" s="144">
        <f>J31/J28</f>
        <v>0.10671296296296297</v>
      </c>
      <c r="K32" s="138">
        <f>K31/K28</f>
        <v>0.3990740740740741</v>
      </c>
      <c r="L32" s="138">
        <f>L31/L28</f>
        <v>0.13125</v>
      </c>
      <c r="M32" s="138">
        <f>M31/M28</f>
        <v>0.03916666666666667</v>
      </c>
      <c r="N32" s="144">
        <f>N31/N28</f>
        <v>0.6749999999999999</v>
      </c>
      <c r="O32" s="144">
        <v>0</v>
      </c>
      <c r="P32" s="144">
        <v>0</v>
      </c>
    </row>
    <row r="34" spans="2:16" s="3" customFormat="1" ht="12.75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187" t="s">
        <v>54</v>
      </c>
      <c r="C35" s="188"/>
      <c r="D35" s="188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ht="12.75">
      <c r="B36" s="188"/>
      <c r="C36" s="188"/>
      <c r="D36" s="188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ht="12.75">
      <c r="B37" s="188"/>
      <c r="C37" s="188"/>
      <c r="D37" s="188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B35:D37"/>
    <mergeCell ref="B28:C32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7">
      <selection activeCell="P32" sqref="P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54" t="s">
        <v>23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5" s="3" customFormat="1" ht="13.5" thickBot="1">
      <c r="B2" s="3" t="s">
        <v>36</v>
      </c>
      <c r="D2" s="156" t="str">
        <f>COMPANY!D2</f>
        <v>Siskiyou Telephone</v>
      </c>
      <c r="E2" s="15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57" t="s">
        <v>0</v>
      </c>
      <c r="C7" s="158"/>
      <c r="D7" s="159"/>
      <c r="E7" s="166" t="s">
        <v>71</v>
      </c>
      <c r="F7" s="167"/>
      <c r="G7" s="167"/>
      <c r="H7" s="170" t="s">
        <v>72</v>
      </c>
      <c r="I7" s="171"/>
      <c r="J7" s="172"/>
      <c r="K7" s="176" t="s">
        <v>73</v>
      </c>
      <c r="L7" s="167"/>
      <c r="M7" s="167"/>
      <c r="N7" s="170" t="s">
        <v>74</v>
      </c>
      <c r="O7" s="171"/>
      <c r="P7" s="172"/>
    </row>
    <row r="8" spans="2:16" s="2" customFormat="1" ht="12.75" customHeight="1">
      <c r="B8" s="160"/>
      <c r="C8" s="161"/>
      <c r="D8" s="162"/>
      <c r="E8" s="168"/>
      <c r="F8" s="169"/>
      <c r="G8" s="169"/>
      <c r="H8" s="173"/>
      <c r="I8" s="174"/>
      <c r="J8" s="175"/>
      <c r="K8" s="169"/>
      <c r="L8" s="169"/>
      <c r="M8" s="169"/>
      <c r="N8" s="173"/>
      <c r="O8" s="174"/>
      <c r="P8" s="175"/>
    </row>
    <row r="9" spans="2:16" ht="12.75" customHeight="1">
      <c r="B9" s="160"/>
      <c r="C9" s="161"/>
      <c r="D9" s="162"/>
      <c r="E9" s="177" t="s">
        <v>1</v>
      </c>
      <c r="F9" s="178"/>
      <c r="G9" s="179"/>
      <c r="H9" s="180" t="s">
        <v>2</v>
      </c>
      <c r="I9" s="181"/>
      <c r="J9" s="182"/>
      <c r="K9" s="177" t="s">
        <v>3</v>
      </c>
      <c r="L9" s="178"/>
      <c r="M9" s="179"/>
      <c r="N9" s="180" t="s">
        <v>4</v>
      </c>
      <c r="O9" s="181"/>
      <c r="P9" s="182"/>
    </row>
    <row r="10" spans="2:16" s="14" customFormat="1" ht="12.75" customHeight="1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89" t="s">
        <v>43</v>
      </c>
      <c r="C11" s="184"/>
      <c r="D11" s="15" t="s">
        <v>26</v>
      </c>
      <c r="E11" s="37">
        <v>9.54</v>
      </c>
      <c r="F11" s="38">
        <v>16.81</v>
      </c>
      <c r="G11" s="36">
        <v>20.3</v>
      </c>
      <c r="H11" s="39">
        <v>6.93</v>
      </c>
      <c r="I11" s="43">
        <v>15.75</v>
      </c>
      <c r="J11" s="44">
        <v>19.66</v>
      </c>
      <c r="K11" s="86">
        <v>14.24</v>
      </c>
      <c r="L11" s="38">
        <v>3.11</v>
      </c>
      <c r="M11" s="36">
        <v>10.76</v>
      </c>
      <c r="N11" s="135">
        <v>11.43</v>
      </c>
      <c r="O11" s="135">
        <v>9.54</v>
      </c>
      <c r="P11" s="135">
        <v>10.4</v>
      </c>
    </row>
    <row r="12" spans="2:16" ht="12.75">
      <c r="B12" s="185"/>
      <c r="C12" s="186"/>
      <c r="D12" s="18" t="s">
        <v>27</v>
      </c>
      <c r="E12" s="17">
        <v>9</v>
      </c>
      <c r="F12" s="16">
        <v>18</v>
      </c>
      <c r="G12" s="17">
        <v>11</v>
      </c>
      <c r="H12" s="40">
        <v>10</v>
      </c>
      <c r="I12" s="106">
        <v>13</v>
      </c>
      <c r="J12" s="41">
        <v>14</v>
      </c>
      <c r="K12" s="89">
        <v>14</v>
      </c>
      <c r="L12" s="82">
        <v>5</v>
      </c>
      <c r="M12" s="42">
        <v>11</v>
      </c>
      <c r="N12" s="153">
        <v>13</v>
      </c>
      <c r="O12" s="153">
        <v>9</v>
      </c>
      <c r="P12" s="153">
        <v>14</v>
      </c>
    </row>
    <row r="13" spans="2:16" ht="12.75">
      <c r="B13" s="163"/>
      <c r="C13" s="165"/>
      <c r="D13" s="15" t="s">
        <v>28</v>
      </c>
      <c r="E13" s="90">
        <f aca="true" t="shared" si="0" ref="E13:P13">E11/E12</f>
        <v>1.0599999999999998</v>
      </c>
      <c r="F13" s="90">
        <f t="shared" si="0"/>
        <v>0.9338888888888888</v>
      </c>
      <c r="G13" s="90">
        <f t="shared" si="0"/>
        <v>1.8454545454545455</v>
      </c>
      <c r="H13" s="140">
        <f t="shared" si="0"/>
        <v>0.693</v>
      </c>
      <c r="I13" s="140">
        <f t="shared" si="0"/>
        <v>1.2115384615384615</v>
      </c>
      <c r="J13" s="134">
        <f t="shared" si="0"/>
        <v>1.4042857142857144</v>
      </c>
      <c r="K13" s="90">
        <f t="shared" si="0"/>
        <v>1.0171428571428571</v>
      </c>
      <c r="L13" s="90">
        <f t="shared" si="0"/>
        <v>0.622</v>
      </c>
      <c r="M13" s="90">
        <f t="shared" si="0"/>
        <v>0.9781818181818182</v>
      </c>
      <c r="N13" s="134">
        <f t="shared" si="0"/>
        <v>0.8792307692307693</v>
      </c>
      <c r="O13" s="134">
        <f t="shared" si="0"/>
        <v>1.0599999999999998</v>
      </c>
      <c r="P13" s="134">
        <f t="shared" si="0"/>
        <v>0.7428571428571429</v>
      </c>
    </row>
    <row r="14" spans="2:16" ht="12.75" customHeight="1">
      <c r="B14" s="189" t="s">
        <v>44</v>
      </c>
      <c r="C14" s="184"/>
      <c r="D14" s="23" t="s">
        <v>45</v>
      </c>
      <c r="E14" s="24">
        <v>11</v>
      </c>
      <c r="F14" s="25">
        <v>22</v>
      </c>
      <c r="G14" s="24">
        <v>11</v>
      </c>
      <c r="H14" s="23">
        <v>11</v>
      </c>
      <c r="I14" s="26">
        <v>15</v>
      </c>
      <c r="J14" s="23">
        <v>15</v>
      </c>
      <c r="K14" s="24">
        <v>14</v>
      </c>
      <c r="L14" s="25">
        <v>7</v>
      </c>
      <c r="M14" s="24">
        <v>11</v>
      </c>
      <c r="N14" s="132">
        <v>13</v>
      </c>
      <c r="O14" s="132">
        <v>11</v>
      </c>
      <c r="P14" s="132">
        <v>14</v>
      </c>
    </row>
    <row r="15" spans="2:16" ht="15" customHeight="1">
      <c r="B15" s="185"/>
      <c r="C15" s="186"/>
      <c r="D15" s="27" t="s">
        <v>29</v>
      </c>
      <c r="E15" s="17">
        <v>11</v>
      </c>
      <c r="F15" s="16">
        <v>22</v>
      </c>
      <c r="G15" s="17">
        <v>11</v>
      </c>
      <c r="H15" s="18">
        <v>11</v>
      </c>
      <c r="I15" s="19">
        <v>15</v>
      </c>
      <c r="J15" s="18">
        <v>15</v>
      </c>
      <c r="K15" s="17">
        <v>14</v>
      </c>
      <c r="L15" s="16">
        <v>7</v>
      </c>
      <c r="M15" s="17">
        <v>11</v>
      </c>
      <c r="N15" s="83">
        <v>13</v>
      </c>
      <c r="O15" s="83">
        <v>11</v>
      </c>
      <c r="P15" s="83">
        <v>14</v>
      </c>
    </row>
    <row r="16" spans="2:16" ht="13.5" customHeight="1">
      <c r="B16" s="185"/>
      <c r="C16" s="186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>
        <v>0</v>
      </c>
      <c r="L16" s="21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ht="12.75">
      <c r="B17" s="163"/>
      <c r="C17" s="165"/>
      <c r="D17" s="15" t="s">
        <v>17</v>
      </c>
      <c r="E17" s="79">
        <f aca="true" t="shared" si="1" ref="E17:P17">E15/E14</f>
        <v>1</v>
      </c>
      <c r="F17" s="79">
        <f t="shared" si="1"/>
        <v>1</v>
      </c>
      <c r="G17" s="79">
        <f t="shared" si="1"/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>
        <f t="shared" si="1"/>
        <v>1</v>
      </c>
      <c r="L17" s="79">
        <f t="shared" si="1"/>
        <v>1</v>
      </c>
      <c r="M17" s="79">
        <f t="shared" si="1"/>
        <v>1</v>
      </c>
      <c r="N17" s="152">
        <f t="shared" si="1"/>
        <v>1</v>
      </c>
      <c r="O17" s="152">
        <f t="shared" si="1"/>
        <v>1</v>
      </c>
      <c r="P17" s="152">
        <f t="shared" si="1"/>
        <v>1</v>
      </c>
    </row>
    <row r="18" spans="2:16" ht="12.75">
      <c r="B18" s="190" t="s">
        <v>18</v>
      </c>
      <c r="C18" s="191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2" t="s">
        <v>19</v>
      </c>
      <c r="C19" s="195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ht="12.75">
      <c r="B20" s="193"/>
      <c r="C20" s="196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ht="12.75">
      <c r="B21" s="193"/>
      <c r="C21" s="197"/>
      <c r="D21" s="15" t="s">
        <v>40</v>
      </c>
      <c r="E21" s="20"/>
      <c r="F21" s="21"/>
      <c r="G21" s="20"/>
      <c r="H21" s="15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>
      <c r="B22" s="193"/>
      <c r="C22" s="195" t="s">
        <v>31</v>
      </c>
      <c r="D22" s="23" t="s">
        <v>47</v>
      </c>
      <c r="E22" s="91">
        <v>1712</v>
      </c>
      <c r="F22" s="92">
        <v>1715</v>
      </c>
      <c r="G22" s="91">
        <v>1715</v>
      </c>
      <c r="H22" s="102">
        <v>1714</v>
      </c>
      <c r="I22" s="26">
        <v>1716</v>
      </c>
      <c r="J22" s="23">
        <v>1713</v>
      </c>
      <c r="K22" s="24">
        <v>1710</v>
      </c>
      <c r="L22" s="25">
        <v>1714</v>
      </c>
      <c r="M22" s="24">
        <v>1716</v>
      </c>
      <c r="N22" s="23">
        <v>1719</v>
      </c>
      <c r="O22" s="26">
        <v>1716</v>
      </c>
      <c r="P22" s="23">
        <v>1719</v>
      </c>
    </row>
    <row r="23" spans="2:16" ht="12.75">
      <c r="B23" s="193"/>
      <c r="C23" s="196"/>
      <c r="D23" s="18" t="s">
        <v>48</v>
      </c>
      <c r="E23" s="88">
        <v>7</v>
      </c>
      <c r="F23" s="89">
        <v>3</v>
      </c>
      <c r="G23" s="88">
        <v>2</v>
      </c>
      <c r="H23" s="102">
        <v>5</v>
      </c>
      <c r="I23" s="19">
        <v>6</v>
      </c>
      <c r="J23" s="18">
        <v>0</v>
      </c>
      <c r="K23" s="17">
        <v>11</v>
      </c>
      <c r="L23" s="16">
        <v>3</v>
      </c>
      <c r="M23" s="17">
        <v>2</v>
      </c>
      <c r="N23" s="18">
        <v>5</v>
      </c>
      <c r="O23" s="19">
        <v>4</v>
      </c>
      <c r="P23" s="18">
        <v>4</v>
      </c>
    </row>
    <row r="24" spans="2:16" ht="12.75">
      <c r="B24" s="193"/>
      <c r="C24" s="197"/>
      <c r="D24" s="15" t="s">
        <v>40</v>
      </c>
      <c r="E24" s="80">
        <f>E23/E22</f>
        <v>0.0040887850467289715</v>
      </c>
      <c r="F24" s="80">
        <f>F23/F22</f>
        <v>0.001749271137026239</v>
      </c>
      <c r="G24" s="80">
        <f>G23/G22</f>
        <v>0.0011661807580174927</v>
      </c>
      <c r="H24" s="101">
        <f aca="true" t="shared" si="2" ref="H24:P24">H23/H22</f>
        <v>0.0029171528588098016</v>
      </c>
      <c r="I24" s="101">
        <f t="shared" si="2"/>
        <v>0.0034965034965034965</v>
      </c>
      <c r="J24" s="101">
        <f t="shared" si="2"/>
        <v>0</v>
      </c>
      <c r="K24" s="80">
        <f t="shared" si="2"/>
        <v>0.006432748538011696</v>
      </c>
      <c r="L24" s="80">
        <f t="shared" si="2"/>
        <v>0.001750291715285881</v>
      </c>
      <c r="M24" s="80">
        <f t="shared" si="2"/>
        <v>0.0011655011655011655</v>
      </c>
      <c r="N24" s="101">
        <f t="shared" si="2"/>
        <v>0.0029086678301337987</v>
      </c>
      <c r="O24" s="101">
        <f t="shared" si="2"/>
        <v>0.002331002331002331</v>
      </c>
      <c r="P24" s="101">
        <f t="shared" si="2"/>
        <v>0.002326934264107039</v>
      </c>
    </row>
    <row r="25" spans="2:16" ht="12.75" customHeight="1">
      <c r="B25" s="193"/>
      <c r="C25" s="195" t="s">
        <v>49</v>
      </c>
      <c r="D25" s="23" t="s">
        <v>47</v>
      </c>
      <c r="E25" s="16">
        <v>0</v>
      </c>
      <c r="F25" s="16">
        <v>0</v>
      </c>
      <c r="G25" s="16">
        <v>0</v>
      </c>
      <c r="H25" s="100">
        <v>0</v>
      </c>
      <c r="I25" s="26">
        <v>0</v>
      </c>
      <c r="J25" s="23">
        <v>0</v>
      </c>
      <c r="K25" s="16">
        <v>0</v>
      </c>
      <c r="L25" s="16">
        <v>0</v>
      </c>
      <c r="M25" s="16">
        <v>0</v>
      </c>
      <c r="N25" s="23">
        <v>0</v>
      </c>
      <c r="O25" s="26">
        <v>0</v>
      </c>
      <c r="P25" s="23">
        <v>0</v>
      </c>
    </row>
    <row r="26" spans="2:16" ht="12.75">
      <c r="B26" s="193"/>
      <c r="C26" s="196"/>
      <c r="D26" s="18" t="s">
        <v>48</v>
      </c>
      <c r="E26" s="16">
        <v>0</v>
      </c>
      <c r="F26" s="16">
        <v>0</v>
      </c>
      <c r="G26" s="16">
        <v>0</v>
      </c>
      <c r="H26" s="100">
        <v>0</v>
      </c>
      <c r="I26" s="19">
        <v>0</v>
      </c>
      <c r="J26" s="18">
        <v>0</v>
      </c>
      <c r="K26" s="16">
        <v>0</v>
      </c>
      <c r="L26" s="16">
        <v>0</v>
      </c>
      <c r="M26" s="16">
        <v>0</v>
      </c>
      <c r="N26" s="18">
        <v>0</v>
      </c>
      <c r="O26" s="19">
        <v>0</v>
      </c>
      <c r="P26" s="18">
        <v>0</v>
      </c>
    </row>
    <row r="27" spans="2:16" ht="12.75">
      <c r="B27" s="194"/>
      <c r="C27" s="197"/>
      <c r="D27" s="15" t="s">
        <v>40</v>
      </c>
      <c r="E27" s="60"/>
      <c r="F27" s="60"/>
      <c r="G27" s="60"/>
      <c r="H27" s="142"/>
      <c r="I27" s="22"/>
      <c r="J27" s="15"/>
      <c r="K27" s="20"/>
      <c r="L27" s="21"/>
      <c r="M27" s="20"/>
      <c r="N27" s="15"/>
      <c r="O27" s="22"/>
      <c r="P27" s="15"/>
    </row>
    <row r="28" spans="2:16" ht="12.75">
      <c r="B28" s="183" t="s">
        <v>50</v>
      </c>
      <c r="C28" s="184"/>
      <c r="D28" s="28" t="s">
        <v>51</v>
      </c>
      <c r="E28" s="16">
        <v>6</v>
      </c>
      <c r="F28" s="16">
        <v>3</v>
      </c>
      <c r="G28" s="16">
        <v>0</v>
      </c>
      <c r="H28" s="100">
        <v>4</v>
      </c>
      <c r="I28" s="26">
        <v>5</v>
      </c>
      <c r="J28" s="23">
        <v>0</v>
      </c>
      <c r="K28" s="24">
        <v>11</v>
      </c>
      <c r="L28" s="92">
        <v>1</v>
      </c>
      <c r="M28" s="24">
        <v>2</v>
      </c>
      <c r="N28" s="23">
        <v>4</v>
      </c>
      <c r="O28" s="26">
        <v>2</v>
      </c>
      <c r="P28" s="23">
        <v>1</v>
      </c>
    </row>
    <row r="29" spans="2:16" ht="12.75">
      <c r="B29" s="185"/>
      <c r="C29" s="186"/>
      <c r="D29" s="18" t="s">
        <v>52</v>
      </c>
      <c r="E29" s="16">
        <v>6</v>
      </c>
      <c r="F29" s="16">
        <v>3</v>
      </c>
      <c r="G29" s="16">
        <v>0</v>
      </c>
      <c r="H29" s="100">
        <v>4</v>
      </c>
      <c r="I29" s="19">
        <v>4</v>
      </c>
      <c r="J29" s="18">
        <v>0</v>
      </c>
      <c r="K29" s="17">
        <v>11</v>
      </c>
      <c r="L29" s="16">
        <v>0</v>
      </c>
      <c r="M29" s="17">
        <v>2</v>
      </c>
      <c r="N29" s="18">
        <v>4</v>
      </c>
      <c r="O29" s="19">
        <v>2</v>
      </c>
      <c r="P29" s="18">
        <v>1</v>
      </c>
    </row>
    <row r="30" spans="2:16" ht="12.75">
      <c r="B30" s="185"/>
      <c r="C30" s="186"/>
      <c r="D30" s="29" t="s">
        <v>53</v>
      </c>
      <c r="E30" s="79">
        <f>E29/E28</f>
        <v>1</v>
      </c>
      <c r="F30" s="79">
        <f>F29/F28</f>
        <v>1</v>
      </c>
      <c r="G30" s="79">
        <v>0</v>
      </c>
      <c r="H30" s="73">
        <f>H29/H28</f>
        <v>1</v>
      </c>
      <c r="I30" s="73">
        <f>I29/I28</f>
        <v>0.8</v>
      </c>
      <c r="J30" s="73">
        <v>0</v>
      </c>
      <c r="K30" s="79">
        <f>K29/K28</f>
        <v>1</v>
      </c>
      <c r="L30" s="79">
        <f>L29/L28</f>
        <v>0</v>
      </c>
      <c r="M30" s="79">
        <f>M29/M28</f>
        <v>1</v>
      </c>
      <c r="N30" s="73">
        <f>N29/N28</f>
        <v>1</v>
      </c>
      <c r="O30" s="73">
        <f>O29/O28</f>
        <v>1</v>
      </c>
      <c r="P30" s="73">
        <f>P29/P28</f>
        <v>1</v>
      </c>
    </row>
    <row r="31" spans="2:16" ht="12.75">
      <c r="B31" s="185"/>
      <c r="C31" s="186"/>
      <c r="D31" s="18" t="s">
        <v>41</v>
      </c>
      <c r="E31" s="133">
        <v>1.846527777777778</v>
      </c>
      <c r="F31" s="133">
        <v>0.5826388888888888</v>
      </c>
      <c r="G31" s="133">
        <v>0</v>
      </c>
      <c r="H31" s="137">
        <v>1.21875</v>
      </c>
      <c r="I31" s="126">
        <v>2.2756944444444445</v>
      </c>
      <c r="J31" s="137">
        <v>0</v>
      </c>
      <c r="K31" s="133">
        <v>2.025</v>
      </c>
      <c r="L31" s="133">
        <v>1.0027777777777778</v>
      </c>
      <c r="M31" s="133">
        <v>0.1361111111111111</v>
      </c>
      <c r="N31" s="126">
        <v>0.33194444444444443</v>
      </c>
      <c r="O31" s="126">
        <v>0.779861111111111</v>
      </c>
      <c r="P31" s="126">
        <v>0.06805555555555555</v>
      </c>
    </row>
    <row r="32" spans="2:16" ht="12.75">
      <c r="B32" s="163"/>
      <c r="C32" s="165"/>
      <c r="D32" s="15" t="s">
        <v>42</v>
      </c>
      <c r="E32" s="138">
        <f>E31/E28</f>
        <v>0.3077546296296297</v>
      </c>
      <c r="F32" s="138">
        <f>F31/F28</f>
        <v>0.19421296296296295</v>
      </c>
      <c r="G32" s="138">
        <v>0</v>
      </c>
      <c r="H32" s="141">
        <f>H31/H28</f>
        <v>0.3046875</v>
      </c>
      <c r="I32" s="141">
        <f>I31/I28</f>
        <v>0.45513888888888887</v>
      </c>
      <c r="J32" s="141">
        <v>0</v>
      </c>
      <c r="K32" s="138">
        <f>K31/K28</f>
        <v>0.18409090909090908</v>
      </c>
      <c r="L32" s="138">
        <f>L31/L28</f>
        <v>1.0027777777777778</v>
      </c>
      <c r="M32" s="138">
        <f>M31/M28</f>
        <v>0.06805555555555555</v>
      </c>
      <c r="N32" s="141">
        <f>N31/N28</f>
        <v>0.08298611111111111</v>
      </c>
      <c r="O32" s="141">
        <f>O31/O28</f>
        <v>0.3899305555555555</v>
      </c>
      <c r="P32" s="141">
        <f>P31/P28</f>
        <v>0.06805555555555555</v>
      </c>
    </row>
    <row r="34" spans="2:16" s="3" customFormat="1" ht="12.75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187" t="s">
        <v>54</v>
      </c>
      <c r="C35" s="188"/>
      <c r="D35" s="188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ht="12.75">
      <c r="B36" s="188"/>
      <c r="C36" s="188"/>
      <c r="D36" s="188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ht="12.75">
      <c r="B37" s="188"/>
      <c r="C37" s="188"/>
      <c r="D37" s="188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" customHeight="1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3">
      <selection activeCell="Q31" sqref="Q3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54" t="s">
        <v>23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5" s="3" customFormat="1" ht="13.5" thickBot="1">
      <c r="B2" s="3" t="s">
        <v>36</v>
      </c>
      <c r="D2" s="156" t="str">
        <f>COMPANY!D2</f>
        <v>Siskiyou Telephone</v>
      </c>
      <c r="E2" s="15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57" t="s">
        <v>0</v>
      </c>
      <c r="C7" s="158"/>
      <c r="D7" s="159"/>
      <c r="E7" s="166" t="s">
        <v>71</v>
      </c>
      <c r="F7" s="167"/>
      <c r="G7" s="167"/>
      <c r="H7" s="170" t="s">
        <v>72</v>
      </c>
      <c r="I7" s="171"/>
      <c r="J7" s="172"/>
      <c r="K7" s="176" t="s">
        <v>73</v>
      </c>
      <c r="L7" s="167"/>
      <c r="M7" s="167"/>
      <c r="N7" s="170" t="s">
        <v>74</v>
      </c>
      <c r="O7" s="171"/>
      <c r="P7" s="172"/>
    </row>
    <row r="8" spans="2:16" s="2" customFormat="1" ht="12.75" customHeight="1">
      <c r="B8" s="160"/>
      <c r="C8" s="161"/>
      <c r="D8" s="162"/>
      <c r="E8" s="168"/>
      <c r="F8" s="169"/>
      <c r="G8" s="169"/>
      <c r="H8" s="173"/>
      <c r="I8" s="174"/>
      <c r="J8" s="175"/>
      <c r="K8" s="169"/>
      <c r="L8" s="169"/>
      <c r="M8" s="169"/>
      <c r="N8" s="173"/>
      <c r="O8" s="174"/>
      <c r="P8" s="175"/>
    </row>
    <row r="9" spans="2:16" ht="12.75" customHeight="1">
      <c r="B9" s="160"/>
      <c r="C9" s="161"/>
      <c r="D9" s="162"/>
      <c r="E9" s="177" t="s">
        <v>1</v>
      </c>
      <c r="F9" s="178"/>
      <c r="G9" s="179"/>
      <c r="H9" s="180" t="s">
        <v>2</v>
      </c>
      <c r="I9" s="181"/>
      <c r="J9" s="182"/>
      <c r="K9" s="177" t="s">
        <v>3</v>
      </c>
      <c r="L9" s="178"/>
      <c r="M9" s="179"/>
      <c r="N9" s="180" t="s">
        <v>4</v>
      </c>
      <c r="O9" s="181"/>
      <c r="P9" s="182"/>
    </row>
    <row r="10" spans="2:16" s="14" customFormat="1" ht="12.75" customHeight="1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89" t="s">
        <v>43</v>
      </c>
      <c r="C11" s="184"/>
      <c r="D11" s="15" t="s">
        <v>26</v>
      </c>
      <c r="E11" s="37">
        <v>0</v>
      </c>
      <c r="F11" s="38">
        <v>0</v>
      </c>
      <c r="G11" s="36">
        <v>0.07</v>
      </c>
      <c r="H11" s="39">
        <v>0.97</v>
      </c>
      <c r="I11" s="43">
        <v>4.86</v>
      </c>
      <c r="J11" s="44">
        <v>2.51</v>
      </c>
      <c r="K11" s="86">
        <v>1.01</v>
      </c>
      <c r="L11" s="38">
        <v>3.49</v>
      </c>
      <c r="M11" s="36">
        <v>0</v>
      </c>
      <c r="N11" s="135">
        <v>0.21</v>
      </c>
      <c r="O11" s="135">
        <v>0</v>
      </c>
      <c r="P11" s="135">
        <v>2.95</v>
      </c>
    </row>
    <row r="12" spans="2:16" ht="12.75">
      <c r="B12" s="185"/>
      <c r="C12" s="186"/>
      <c r="D12" s="18" t="s">
        <v>27</v>
      </c>
      <c r="E12" s="17">
        <v>0</v>
      </c>
      <c r="F12" s="16">
        <v>0</v>
      </c>
      <c r="G12" s="17">
        <v>1</v>
      </c>
      <c r="H12" s="40">
        <v>2</v>
      </c>
      <c r="I12" s="106">
        <v>3</v>
      </c>
      <c r="J12" s="41">
        <v>2</v>
      </c>
      <c r="K12" s="89">
        <v>4</v>
      </c>
      <c r="L12" s="82">
        <v>4</v>
      </c>
      <c r="M12" s="42">
        <v>1</v>
      </c>
      <c r="N12" s="153">
        <v>1</v>
      </c>
      <c r="O12" s="153">
        <v>0</v>
      </c>
      <c r="P12" s="153">
        <v>3</v>
      </c>
    </row>
    <row r="13" spans="2:16" ht="12.75">
      <c r="B13" s="163"/>
      <c r="C13" s="165"/>
      <c r="D13" s="15" t="s">
        <v>28</v>
      </c>
      <c r="E13" s="90">
        <v>0</v>
      </c>
      <c r="F13" s="90">
        <v>0</v>
      </c>
      <c r="G13" s="90">
        <f aca="true" t="shared" si="0" ref="G13:L13">G11/G12</f>
        <v>0.07</v>
      </c>
      <c r="H13" s="140">
        <f t="shared" si="0"/>
        <v>0.485</v>
      </c>
      <c r="I13" s="140">
        <f t="shared" si="0"/>
        <v>1.62</v>
      </c>
      <c r="J13" s="134">
        <f t="shared" si="0"/>
        <v>1.255</v>
      </c>
      <c r="K13" s="90">
        <f t="shared" si="0"/>
        <v>0.2525</v>
      </c>
      <c r="L13" s="90">
        <f t="shared" si="0"/>
        <v>0.8725</v>
      </c>
      <c r="M13" s="86">
        <v>0</v>
      </c>
      <c r="N13" s="134">
        <f>N11/N12</f>
        <v>0.21</v>
      </c>
      <c r="O13" s="134">
        <v>0</v>
      </c>
      <c r="P13" s="134">
        <f>P11/P12</f>
        <v>0.9833333333333334</v>
      </c>
    </row>
    <row r="14" spans="2:16" ht="12.75" customHeight="1">
      <c r="B14" s="189" t="s">
        <v>44</v>
      </c>
      <c r="C14" s="184"/>
      <c r="D14" s="23" t="s">
        <v>45</v>
      </c>
      <c r="E14" s="24">
        <v>0</v>
      </c>
      <c r="F14" s="25">
        <v>4</v>
      </c>
      <c r="G14" s="24">
        <v>1</v>
      </c>
      <c r="H14" s="23">
        <v>2</v>
      </c>
      <c r="I14" s="26">
        <v>3</v>
      </c>
      <c r="J14" s="23">
        <v>2</v>
      </c>
      <c r="K14" s="24">
        <v>5</v>
      </c>
      <c r="L14" s="25">
        <v>4</v>
      </c>
      <c r="M14" s="24">
        <v>1</v>
      </c>
      <c r="N14" s="132">
        <v>1</v>
      </c>
      <c r="O14" s="132">
        <v>2</v>
      </c>
      <c r="P14" s="132">
        <v>4</v>
      </c>
    </row>
    <row r="15" spans="2:16" ht="15" customHeight="1">
      <c r="B15" s="185"/>
      <c r="C15" s="186"/>
      <c r="D15" s="27" t="s">
        <v>29</v>
      </c>
      <c r="E15" s="17">
        <v>0</v>
      </c>
      <c r="F15" s="16">
        <v>4</v>
      </c>
      <c r="G15" s="17">
        <v>1</v>
      </c>
      <c r="H15" s="18">
        <v>2</v>
      </c>
      <c r="I15" s="19">
        <v>3</v>
      </c>
      <c r="J15" s="18">
        <v>2</v>
      </c>
      <c r="K15" s="17">
        <v>5</v>
      </c>
      <c r="L15" s="16">
        <v>4</v>
      </c>
      <c r="M15" s="17">
        <v>1</v>
      </c>
      <c r="N15" s="83">
        <v>1</v>
      </c>
      <c r="O15" s="83">
        <v>2</v>
      </c>
      <c r="P15" s="83">
        <v>3</v>
      </c>
    </row>
    <row r="16" spans="2:16" ht="13.5" customHeight="1">
      <c r="B16" s="185"/>
      <c r="C16" s="186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>
        <v>0</v>
      </c>
      <c r="L16" s="65">
        <v>0</v>
      </c>
      <c r="M16" s="20">
        <v>0</v>
      </c>
      <c r="N16" s="15">
        <v>0</v>
      </c>
      <c r="O16" s="15">
        <v>0</v>
      </c>
      <c r="P16" s="15">
        <v>1</v>
      </c>
    </row>
    <row r="17" spans="2:16" ht="12.75">
      <c r="B17" s="163"/>
      <c r="C17" s="165"/>
      <c r="D17" s="15" t="s">
        <v>17</v>
      </c>
      <c r="E17" s="79">
        <v>0</v>
      </c>
      <c r="F17" s="79">
        <f aca="true" t="shared" si="1" ref="F17:P17">F15/F14</f>
        <v>1</v>
      </c>
      <c r="G17" s="79">
        <f t="shared" si="1"/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>
        <f t="shared" si="1"/>
        <v>1</v>
      </c>
      <c r="L17" s="79">
        <f t="shared" si="1"/>
        <v>1</v>
      </c>
      <c r="M17" s="79">
        <f t="shared" si="1"/>
        <v>1</v>
      </c>
      <c r="N17" s="152">
        <f t="shared" si="1"/>
        <v>1</v>
      </c>
      <c r="O17" s="152">
        <f t="shared" si="1"/>
        <v>1</v>
      </c>
      <c r="P17" s="152">
        <f t="shared" si="1"/>
        <v>0.75</v>
      </c>
    </row>
    <row r="18" spans="2:16" ht="12.75">
      <c r="B18" s="190" t="s">
        <v>18</v>
      </c>
      <c r="C18" s="191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2" t="s">
        <v>19</v>
      </c>
      <c r="C19" s="195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ht="12.75">
      <c r="B20" s="193"/>
      <c r="C20" s="196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ht="12.75">
      <c r="B21" s="193"/>
      <c r="C21" s="197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>
      <c r="B22" s="193"/>
      <c r="C22" s="195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6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ht="12.75">
      <c r="B23" s="193"/>
      <c r="C23" s="196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59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ht="12.75">
      <c r="B24" s="193"/>
      <c r="C24" s="197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>
      <c r="B25" s="193"/>
      <c r="C25" s="195" t="s">
        <v>49</v>
      </c>
      <c r="D25" s="23" t="s">
        <v>47</v>
      </c>
      <c r="E25" s="91">
        <v>188</v>
      </c>
      <c r="F25" s="92">
        <v>189</v>
      </c>
      <c r="G25" s="91">
        <v>189</v>
      </c>
      <c r="H25" s="102">
        <v>190</v>
      </c>
      <c r="I25" s="26">
        <v>191</v>
      </c>
      <c r="J25" s="23">
        <v>192</v>
      </c>
      <c r="K25" s="24">
        <v>193</v>
      </c>
      <c r="L25" s="25">
        <v>193</v>
      </c>
      <c r="M25" s="24">
        <v>193</v>
      </c>
      <c r="N25" s="23">
        <v>192</v>
      </c>
      <c r="O25" s="26">
        <v>191</v>
      </c>
      <c r="P25" s="23">
        <v>192</v>
      </c>
    </row>
    <row r="26" spans="2:16" ht="12.75">
      <c r="B26" s="193"/>
      <c r="C26" s="196"/>
      <c r="D26" s="18" t="s">
        <v>48</v>
      </c>
      <c r="E26" s="88">
        <v>2</v>
      </c>
      <c r="F26" s="89">
        <v>0</v>
      </c>
      <c r="G26" s="88">
        <v>1</v>
      </c>
      <c r="H26" s="102">
        <v>0</v>
      </c>
      <c r="I26" s="19">
        <v>2</v>
      </c>
      <c r="J26" s="18">
        <v>0</v>
      </c>
      <c r="K26" s="17">
        <v>0</v>
      </c>
      <c r="L26" s="16">
        <v>0</v>
      </c>
      <c r="M26" s="17">
        <v>1</v>
      </c>
      <c r="N26" s="18">
        <v>0</v>
      </c>
      <c r="O26" s="19">
        <v>1</v>
      </c>
      <c r="P26" s="18">
        <v>1</v>
      </c>
    </row>
    <row r="27" spans="2:16" ht="12.75">
      <c r="B27" s="194"/>
      <c r="C27" s="197"/>
      <c r="D27" s="15" t="s">
        <v>40</v>
      </c>
      <c r="E27" s="80">
        <f>E26/E25</f>
        <v>0.010638297872340425</v>
      </c>
      <c r="F27" s="80">
        <f>F26/F25</f>
        <v>0</v>
      </c>
      <c r="G27" s="80">
        <f>G26/G25</f>
        <v>0.005291005291005291</v>
      </c>
      <c r="H27" s="101">
        <f aca="true" t="shared" si="2" ref="H27:P27">H26/H25</f>
        <v>0</v>
      </c>
      <c r="I27" s="101">
        <f t="shared" si="2"/>
        <v>0.010471204188481676</v>
      </c>
      <c r="J27" s="101">
        <f t="shared" si="2"/>
        <v>0</v>
      </c>
      <c r="K27" s="80">
        <f t="shared" si="2"/>
        <v>0</v>
      </c>
      <c r="L27" s="80">
        <f t="shared" si="2"/>
        <v>0</v>
      </c>
      <c r="M27" s="80">
        <f t="shared" si="2"/>
        <v>0.0051813471502590676</v>
      </c>
      <c r="N27" s="101">
        <f t="shared" si="2"/>
        <v>0</v>
      </c>
      <c r="O27" s="101">
        <f t="shared" si="2"/>
        <v>0.005235602094240838</v>
      </c>
      <c r="P27" s="101">
        <f t="shared" si="2"/>
        <v>0.005208333333333333</v>
      </c>
    </row>
    <row r="28" spans="2:16" ht="12.75">
      <c r="B28" s="183" t="s">
        <v>50</v>
      </c>
      <c r="C28" s="184"/>
      <c r="D28" s="28" t="s">
        <v>51</v>
      </c>
      <c r="E28" s="16">
        <v>2</v>
      </c>
      <c r="F28" s="16">
        <v>0</v>
      </c>
      <c r="G28" s="16">
        <v>1</v>
      </c>
      <c r="H28" s="100">
        <v>0</v>
      </c>
      <c r="I28" s="26">
        <v>2</v>
      </c>
      <c r="J28" s="100">
        <v>0</v>
      </c>
      <c r="K28" s="16">
        <v>0</v>
      </c>
      <c r="L28" s="25">
        <v>0</v>
      </c>
      <c r="M28" s="16">
        <v>1</v>
      </c>
      <c r="N28" s="23">
        <v>0</v>
      </c>
      <c r="O28" s="26">
        <v>1</v>
      </c>
      <c r="P28" s="26">
        <v>1</v>
      </c>
    </row>
    <row r="29" spans="2:16" ht="12.75">
      <c r="B29" s="185"/>
      <c r="C29" s="186"/>
      <c r="D29" s="18" t="s">
        <v>52</v>
      </c>
      <c r="E29" s="16">
        <v>2</v>
      </c>
      <c r="F29" s="16">
        <v>0</v>
      </c>
      <c r="G29" s="16">
        <v>1</v>
      </c>
      <c r="H29" s="100">
        <v>0</v>
      </c>
      <c r="I29" s="19">
        <v>2</v>
      </c>
      <c r="J29" s="100">
        <v>0</v>
      </c>
      <c r="K29" s="16">
        <v>0</v>
      </c>
      <c r="L29" s="16">
        <v>0</v>
      </c>
      <c r="M29" s="16">
        <v>1</v>
      </c>
      <c r="N29" s="18">
        <v>0</v>
      </c>
      <c r="O29" s="19">
        <v>1</v>
      </c>
      <c r="P29" s="19">
        <v>1</v>
      </c>
    </row>
    <row r="30" spans="2:16" ht="12.75">
      <c r="B30" s="185"/>
      <c r="C30" s="186"/>
      <c r="D30" s="29" t="s">
        <v>53</v>
      </c>
      <c r="E30" s="79">
        <f>E29/E28</f>
        <v>1</v>
      </c>
      <c r="F30" s="79">
        <v>0</v>
      </c>
      <c r="G30" s="79">
        <f>G29/G28</f>
        <v>1</v>
      </c>
      <c r="H30" s="73">
        <v>0</v>
      </c>
      <c r="I30" s="143">
        <f>I29/I28</f>
        <v>1</v>
      </c>
      <c r="J30" s="73">
        <v>0</v>
      </c>
      <c r="K30" s="79">
        <v>0</v>
      </c>
      <c r="L30" s="79">
        <v>0</v>
      </c>
      <c r="M30" s="79">
        <f>M29/M28</f>
        <v>1</v>
      </c>
      <c r="N30" s="73">
        <v>0</v>
      </c>
      <c r="O30" s="143">
        <f>O29/O28</f>
        <v>1</v>
      </c>
      <c r="P30" s="143">
        <f>P29/P28</f>
        <v>1</v>
      </c>
    </row>
    <row r="31" spans="2:16" ht="12.75">
      <c r="B31" s="185"/>
      <c r="C31" s="186"/>
      <c r="D31" s="18" t="s">
        <v>41</v>
      </c>
      <c r="E31" s="133">
        <v>0.9333333333333332</v>
      </c>
      <c r="F31" s="133">
        <v>0</v>
      </c>
      <c r="G31" s="133">
        <v>0.23194444444444443</v>
      </c>
      <c r="H31" s="137">
        <v>0</v>
      </c>
      <c r="I31" s="149">
        <v>0.3625</v>
      </c>
      <c r="J31" s="137">
        <v>0</v>
      </c>
      <c r="K31" s="133">
        <v>0</v>
      </c>
      <c r="L31" s="133">
        <v>0</v>
      </c>
      <c r="M31" s="133">
        <v>0.15416666666666667</v>
      </c>
      <c r="N31" s="137">
        <v>0</v>
      </c>
      <c r="O31" s="147">
        <v>0.13125</v>
      </c>
      <c r="P31" s="147">
        <v>0.13125</v>
      </c>
    </row>
    <row r="32" spans="2:16" ht="12.75">
      <c r="B32" s="163"/>
      <c r="C32" s="165"/>
      <c r="D32" s="15" t="s">
        <v>42</v>
      </c>
      <c r="E32" s="138">
        <f>E31/E28</f>
        <v>0.4666666666666666</v>
      </c>
      <c r="F32" s="138">
        <v>0</v>
      </c>
      <c r="G32" s="138">
        <f>G31/G28</f>
        <v>0.23194444444444443</v>
      </c>
      <c r="H32" s="141">
        <v>0</v>
      </c>
      <c r="I32" s="144">
        <f>I31/I28</f>
        <v>0.18125</v>
      </c>
      <c r="J32" s="141">
        <v>0</v>
      </c>
      <c r="K32" s="138">
        <v>0</v>
      </c>
      <c r="L32" s="138">
        <v>0</v>
      </c>
      <c r="M32" s="138">
        <f>M31/M28</f>
        <v>0.15416666666666667</v>
      </c>
      <c r="N32" s="141">
        <v>0</v>
      </c>
      <c r="O32" s="144">
        <f>O31/O28</f>
        <v>0.13125</v>
      </c>
      <c r="P32" s="144">
        <f>P31/P28</f>
        <v>0.13125</v>
      </c>
    </row>
    <row r="34" spans="2:16" s="3" customFormat="1" ht="12.75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187" t="s">
        <v>54</v>
      </c>
      <c r="C35" s="188"/>
      <c r="D35" s="188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ht="12.75">
      <c r="B36" s="188"/>
      <c r="C36" s="188"/>
      <c r="D36" s="188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ht="12.75">
      <c r="B37" s="188"/>
      <c r="C37" s="188"/>
      <c r="D37" s="188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3">
      <selection activeCell="P32" sqref="P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54" t="s">
        <v>23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5" s="3" customFormat="1" ht="13.5" thickBot="1">
      <c r="B2" s="3" t="s">
        <v>36</v>
      </c>
      <c r="D2" s="156" t="str">
        <f>COMPANY!D2</f>
        <v>Siskiyou Telephone</v>
      </c>
      <c r="E2" s="15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57" t="s">
        <v>0</v>
      </c>
      <c r="C7" s="158"/>
      <c r="D7" s="159"/>
      <c r="E7" s="166" t="s">
        <v>71</v>
      </c>
      <c r="F7" s="167"/>
      <c r="G7" s="167"/>
      <c r="H7" s="170" t="s">
        <v>72</v>
      </c>
      <c r="I7" s="171"/>
      <c r="J7" s="172"/>
      <c r="K7" s="176" t="s">
        <v>73</v>
      </c>
      <c r="L7" s="167"/>
      <c r="M7" s="167"/>
      <c r="N7" s="170" t="s">
        <v>74</v>
      </c>
      <c r="O7" s="171"/>
      <c r="P7" s="172"/>
    </row>
    <row r="8" spans="2:16" s="2" customFormat="1" ht="12.75" customHeight="1">
      <c r="B8" s="160"/>
      <c r="C8" s="161"/>
      <c r="D8" s="162"/>
      <c r="E8" s="168"/>
      <c r="F8" s="169"/>
      <c r="G8" s="169"/>
      <c r="H8" s="173"/>
      <c r="I8" s="174"/>
      <c r="J8" s="175"/>
      <c r="K8" s="169"/>
      <c r="L8" s="169"/>
      <c r="M8" s="169"/>
      <c r="N8" s="173"/>
      <c r="O8" s="174"/>
      <c r="P8" s="175"/>
    </row>
    <row r="9" spans="2:16" ht="12.75" customHeight="1">
      <c r="B9" s="160"/>
      <c r="C9" s="161"/>
      <c r="D9" s="162"/>
      <c r="E9" s="177" t="s">
        <v>1</v>
      </c>
      <c r="F9" s="178"/>
      <c r="G9" s="179"/>
      <c r="H9" s="180" t="s">
        <v>2</v>
      </c>
      <c r="I9" s="181"/>
      <c r="J9" s="182"/>
      <c r="K9" s="177" t="s">
        <v>3</v>
      </c>
      <c r="L9" s="178"/>
      <c r="M9" s="179"/>
      <c r="N9" s="180" t="s">
        <v>4</v>
      </c>
      <c r="O9" s="181"/>
      <c r="P9" s="182"/>
    </row>
    <row r="10" spans="2:16" s="14" customFormat="1" ht="12.75" customHeight="1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89" t="s">
        <v>43</v>
      </c>
      <c r="C11" s="184"/>
      <c r="D11" s="15" t="s">
        <v>26</v>
      </c>
      <c r="E11" s="37">
        <v>8.3</v>
      </c>
      <c r="F11" s="38">
        <v>7.97</v>
      </c>
      <c r="G11" s="36">
        <v>3</v>
      </c>
      <c r="H11" s="39">
        <v>2.22</v>
      </c>
      <c r="I11" s="43">
        <v>6.59</v>
      </c>
      <c r="J11" s="44">
        <v>1.62</v>
      </c>
      <c r="K11" s="86">
        <v>0.71</v>
      </c>
      <c r="L11" s="38">
        <v>2.37</v>
      </c>
      <c r="M11" s="36">
        <v>2.13</v>
      </c>
      <c r="N11" s="135">
        <v>3.16</v>
      </c>
      <c r="O11" s="135">
        <v>8.3</v>
      </c>
      <c r="P11" s="135">
        <v>5.55</v>
      </c>
    </row>
    <row r="12" spans="2:16" ht="12.75">
      <c r="B12" s="185"/>
      <c r="C12" s="186"/>
      <c r="D12" s="18" t="s">
        <v>27</v>
      </c>
      <c r="E12" s="17">
        <v>12</v>
      </c>
      <c r="F12" s="16">
        <v>10</v>
      </c>
      <c r="G12" s="17">
        <v>6</v>
      </c>
      <c r="H12" s="40">
        <v>5</v>
      </c>
      <c r="I12" s="106">
        <v>8</v>
      </c>
      <c r="J12" s="41">
        <v>3</v>
      </c>
      <c r="K12" s="89">
        <v>1</v>
      </c>
      <c r="L12" s="82">
        <v>4</v>
      </c>
      <c r="M12" s="42">
        <v>5</v>
      </c>
      <c r="N12" s="153">
        <v>5</v>
      </c>
      <c r="O12" s="153">
        <v>12</v>
      </c>
      <c r="P12" s="153">
        <v>10</v>
      </c>
    </row>
    <row r="13" spans="2:16" ht="12.75">
      <c r="B13" s="163"/>
      <c r="C13" s="165"/>
      <c r="D13" s="15" t="s">
        <v>28</v>
      </c>
      <c r="E13" s="90">
        <f aca="true" t="shared" si="0" ref="E13:P13">E11/E12</f>
        <v>0.6916666666666668</v>
      </c>
      <c r="F13" s="90">
        <f t="shared" si="0"/>
        <v>0.7969999999999999</v>
      </c>
      <c r="G13" s="90">
        <f t="shared" si="0"/>
        <v>0.5</v>
      </c>
      <c r="H13" s="140">
        <f t="shared" si="0"/>
        <v>0.44400000000000006</v>
      </c>
      <c r="I13" s="140">
        <f t="shared" si="0"/>
        <v>0.82375</v>
      </c>
      <c r="J13" s="134">
        <f t="shared" si="0"/>
        <v>0.54</v>
      </c>
      <c r="K13" s="90">
        <f t="shared" si="0"/>
        <v>0.71</v>
      </c>
      <c r="L13" s="90">
        <f t="shared" si="0"/>
        <v>0.5925</v>
      </c>
      <c r="M13" s="90">
        <f t="shared" si="0"/>
        <v>0.426</v>
      </c>
      <c r="N13" s="134">
        <f t="shared" si="0"/>
        <v>0.632</v>
      </c>
      <c r="O13" s="134">
        <f t="shared" si="0"/>
        <v>0.6916666666666668</v>
      </c>
      <c r="P13" s="134">
        <f t="shared" si="0"/>
        <v>0.5549999999999999</v>
      </c>
    </row>
    <row r="14" spans="2:16" ht="12.75" customHeight="1">
      <c r="B14" s="189" t="s">
        <v>44</v>
      </c>
      <c r="C14" s="184"/>
      <c r="D14" s="23" t="s">
        <v>45</v>
      </c>
      <c r="E14" s="24">
        <v>12</v>
      </c>
      <c r="F14" s="25">
        <v>10</v>
      </c>
      <c r="G14" s="24">
        <v>6</v>
      </c>
      <c r="H14" s="23">
        <v>5</v>
      </c>
      <c r="I14" s="26">
        <v>8</v>
      </c>
      <c r="J14" s="23">
        <v>3</v>
      </c>
      <c r="K14" s="24">
        <v>1</v>
      </c>
      <c r="L14" s="25">
        <v>4</v>
      </c>
      <c r="M14" s="24">
        <v>5</v>
      </c>
      <c r="N14" s="132">
        <v>5</v>
      </c>
      <c r="O14" s="132">
        <v>4</v>
      </c>
      <c r="P14" s="132">
        <v>10</v>
      </c>
    </row>
    <row r="15" spans="2:16" ht="15" customHeight="1">
      <c r="B15" s="185"/>
      <c r="C15" s="186"/>
      <c r="D15" s="27" t="s">
        <v>29</v>
      </c>
      <c r="E15" s="17">
        <v>12</v>
      </c>
      <c r="F15" s="16">
        <v>10</v>
      </c>
      <c r="G15" s="17">
        <v>6</v>
      </c>
      <c r="H15" s="18">
        <v>5</v>
      </c>
      <c r="I15" s="19">
        <v>8</v>
      </c>
      <c r="J15" s="18">
        <v>3</v>
      </c>
      <c r="K15" s="17">
        <v>1</v>
      </c>
      <c r="L15" s="16">
        <v>4</v>
      </c>
      <c r="M15" s="17">
        <v>5</v>
      </c>
      <c r="N15" s="83">
        <v>5</v>
      </c>
      <c r="O15" s="83">
        <v>4</v>
      </c>
      <c r="P15" s="83">
        <v>10</v>
      </c>
    </row>
    <row r="16" spans="2:16" ht="13.5" customHeight="1">
      <c r="B16" s="185"/>
      <c r="C16" s="186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>
        <v>0</v>
      </c>
      <c r="L16" s="65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ht="12.75">
      <c r="B17" s="163"/>
      <c r="C17" s="165"/>
      <c r="D17" s="15" t="s">
        <v>17</v>
      </c>
      <c r="E17" s="79">
        <f aca="true" t="shared" si="1" ref="E17:P17">E15/E14</f>
        <v>1</v>
      </c>
      <c r="F17" s="79">
        <f t="shared" si="1"/>
        <v>1</v>
      </c>
      <c r="G17" s="79">
        <f t="shared" si="1"/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>
        <f t="shared" si="1"/>
        <v>1</v>
      </c>
      <c r="L17" s="79">
        <f t="shared" si="1"/>
        <v>1</v>
      </c>
      <c r="M17" s="79">
        <f t="shared" si="1"/>
        <v>1</v>
      </c>
      <c r="N17" s="152">
        <f t="shared" si="1"/>
        <v>1</v>
      </c>
      <c r="O17" s="152">
        <f t="shared" si="1"/>
        <v>1</v>
      </c>
      <c r="P17" s="152">
        <f t="shared" si="1"/>
        <v>1</v>
      </c>
    </row>
    <row r="18" spans="2:16" ht="12.75">
      <c r="B18" s="190" t="s">
        <v>18</v>
      </c>
      <c r="C18" s="191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2" t="s">
        <v>19</v>
      </c>
      <c r="C19" s="195" t="s">
        <v>46</v>
      </c>
      <c r="D19" s="23" t="s">
        <v>47</v>
      </c>
      <c r="E19" s="91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ht="12.75">
      <c r="B20" s="193"/>
      <c r="C20" s="196"/>
      <c r="D20" s="18" t="s">
        <v>48</v>
      </c>
      <c r="E20" s="88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ht="12.75">
      <c r="B21" s="193"/>
      <c r="C21" s="197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>
      <c r="B22" s="193"/>
      <c r="C22" s="195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6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ht="12.75">
      <c r="B23" s="193"/>
      <c r="C23" s="196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59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ht="12.75">
      <c r="B24" s="193"/>
      <c r="C24" s="197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>
      <c r="B25" s="193"/>
      <c r="C25" s="195" t="s">
        <v>49</v>
      </c>
      <c r="D25" s="23" t="s">
        <v>47</v>
      </c>
      <c r="E25" s="91">
        <v>920</v>
      </c>
      <c r="F25" s="92">
        <v>920</v>
      </c>
      <c r="G25" s="91">
        <v>916</v>
      </c>
      <c r="H25" s="102">
        <v>916</v>
      </c>
      <c r="I25" s="26">
        <v>917</v>
      </c>
      <c r="J25" s="23">
        <v>916</v>
      </c>
      <c r="K25" s="24">
        <v>915</v>
      </c>
      <c r="L25" s="25">
        <v>916</v>
      </c>
      <c r="M25" s="24">
        <v>917</v>
      </c>
      <c r="N25" s="23">
        <v>917</v>
      </c>
      <c r="O25" s="26">
        <v>919</v>
      </c>
      <c r="P25" s="23">
        <v>920</v>
      </c>
    </row>
    <row r="26" spans="2:16" ht="12.75">
      <c r="B26" s="193"/>
      <c r="C26" s="196"/>
      <c r="D26" s="18" t="s">
        <v>48</v>
      </c>
      <c r="E26" s="88">
        <v>32</v>
      </c>
      <c r="F26" s="89">
        <v>1</v>
      </c>
      <c r="G26" s="88">
        <v>3</v>
      </c>
      <c r="H26" s="102">
        <v>3</v>
      </c>
      <c r="I26" s="19">
        <v>4</v>
      </c>
      <c r="J26" s="18">
        <v>0</v>
      </c>
      <c r="K26" s="17">
        <v>1</v>
      </c>
      <c r="L26" s="16">
        <v>3</v>
      </c>
      <c r="M26" s="17">
        <v>2</v>
      </c>
      <c r="N26" s="18">
        <v>1</v>
      </c>
      <c r="O26" s="19">
        <v>1</v>
      </c>
      <c r="P26" s="18">
        <v>1</v>
      </c>
    </row>
    <row r="27" spans="2:16" ht="12.75">
      <c r="B27" s="194"/>
      <c r="C27" s="197"/>
      <c r="D27" s="15" t="s">
        <v>40</v>
      </c>
      <c r="E27" s="80">
        <f>E26/E25</f>
        <v>0.034782608695652174</v>
      </c>
      <c r="F27" s="80">
        <f>F26/F25</f>
        <v>0.0010869565217391304</v>
      </c>
      <c r="G27" s="80">
        <f>G26/G25</f>
        <v>0.0032751091703056767</v>
      </c>
      <c r="H27" s="101">
        <f aca="true" t="shared" si="2" ref="H27:P27">H26/H25</f>
        <v>0.0032751091703056767</v>
      </c>
      <c r="I27" s="101">
        <f t="shared" si="2"/>
        <v>0.004362050163576881</v>
      </c>
      <c r="J27" s="101">
        <f t="shared" si="2"/>
        <v>0</v>
      </c>
      <c r="K27" s="80">
        <f t="shared" si="2"/>
        <v>0.001092896174863388</v>
      </c>
      <c r="L27" s="80">
        <f t="shared" si="2"/>
        <v>0.0032751091703056767</v>
      </c>
      <c r="M27" s="80">
        <f t="shared" si="2"/>
        <v>0.0021810250817884407</v>
      </c>
      <c r="N27" s="101">
        <f t="shared" si="2"/>
        <v>0.0010905125408942203</v>
      </c>
      <c r="O27" s="101">
        <f t="shared" si="2"/>
        <v>0.001088139281828074</v>
      </c>
      <c r="P27" s="101">
        <f t="shared" si="2"/>
        <v>0.0010869565217391304</v>
      </c>
    </row>
    <row r="28" spans="2:16" ht="12.75">
      <c r="B28" s="183" t="s">
        <v>50</v>
      </c>
      <c r="C28" s="184"/>
      <c r="D28" s="28" t="s">
        <v>51</v>
      </c>
      <c r="E28" s="16">
        <v>27</v>
      </c>
      <c r="F28" s="16">
        <v>1</v>
      </c>
      <c r="G28" s="16">
        <v>3</v>
      </c>
      <c r="H28" s="100">
        <v>2</v>
      </c>
      <c r="I28" s="26">
        <v>4</v>
      </c>
      <c r="J28" s="100">
        <v>0</v>
      </c>
      <c r="K28" s="16">
        <v>1</v>
      </c>
      <c r="L28" s="89">
        <v>1</v>
      </c>
      <c r="M28" s="89">
        <v>2</v>
      </c>
      <c r="N28" s="23">
        <v>1</v>
      </c>
      <c r="O28" s="26">
        <v>1</v>
      </c>
      <c r="P28" s="23">
        <v>1</v>
      </c>
    </row>
    <row r="29" spans="2:16" ht="12.75">
      <c r="B29" s="185"/>
      <c r="C29" s="186"/>
      <c r="D29" s="18" t="s">
        <v>52</v>
      </c>
      <c r="E29" s="16">
        <v>27</v>
      </c>
      <c r="F29" s="16">
        <v>1</v>
      </c>
      <c r="G29" s="16">
        <v>2</v>
      </c>
      <c r="H29" s="100">
        <v>2</v>
      </c>
      <c r="I29" s="19">
        <v>4</v>
      </c>
      <c r="J29" s="100">
        <v>0</v>
      </c>
      <c r="K29" s="16">
        <v>1</v>
      </c>
      <c r="L29" s="89">
        <v>1</v>
      </c>
      <c r="M29" s="89">
        <v>2</v>
      </c>
      <c r="N29" s="18">
        <v>1</v>
      </c>
      <c r="O29" s="19">
        <v>1</v>
      </c>
      <c r="P29" s="18">
        <v>1</v>
      </c>
    </row>
    <row r="30" spans="2:16" ht="12.75">
      <c r="B30" s="185"/>
      <c r="C30" s="186"/>
      <c r="D30" s="29" t="s">
        <v>53</v>
      </c>
      <c r="E30" s="79">
        <f>E29/E28</f>
        <v>1</v>
      </c>
      <c r="F30" s="79">
        <f>F29/F28</f>
        <v>1</v>
      </c>
      <c r="G30" s="79">
        <f>G29/G28</f>
        <v>0.6666666666666666</v>
      </c>
      <c r="H30" s="73">
        <f>H29/H28</f>
        <v>1</v>
      </c>
      <c r="I30" s="73">
        <f>I29/I28</f>
        <v>1</v>
      </c>
      <c r="J30" s="73">
        <v>0</v>
      </c>
      <c r="K30" s="79">
        <f>K29/K28</f>
        <v>1</v>
      </c>
      <c r="L30" s="79">
        <f>L29/L28</f>
        <v>1</v>
      </c>
      <c r="M30" s="79">
        <f>M29/M28</f>
        <v>1</v>
      </c>
      <c r="N30" s="73">
        <f>N29/N28</f>
        <v>1</v>
      </c>
      <c r="O30" s="73">
        <f>O29/O28</f>
        <v>1</v>
      </c>
      <c r="P30" s="73">
        <f>P29/P28</f>
        <v>1</v>
      </c>
    </row>
    <row r="31" spans="2:16" ht="12.75">
      <c r="B31" s="185"/>
      <c r="C31" s="186"/>
      <c r="D31" s="18" t="s">
        <v>41</v>
      </c>
      <c r="E31" s="133">
        <v>8.9</v>
      </c>
      <c r="F31" s="133">
        <v>0.9201388888888888</v>
      </c>
      <c r="G31" s="133">
        <v>1.3368055555555556</v>
      </c>
      <c r="H31" s="137">
        <v>1.0458333333333334</v>
      </c>
      <c r="I31" s="148">
        <v>0.5430555555555555</v>
      </c>
      <c r="J31" s="137">
        <v>0</v>
      </c>
      <c r="K31" s="133">
        <v>0.036111111111111115</v>
      </c>
      <c r="L31" s="133">
        <v>0.21180555555555555</v>
      </c>
      <c r="M31" s="133">
        <v>0.26458333333333334</v>
      </c>
      <c r="N31" s="148">
        <v>0.1909722222222222</v>
      </c>
      <c r="O31" s="148">
        <v>0.08402777777777777</v>
      </c>
      <c r="P31" s="148">
        <v>0.1909722222222222</v>
      </c>
    </row>
    <row r="32" spans="2:16" ht="12.75">
      <c r="B32" s="163"/>
      <c r="C32" s="165"/>
      <c r="D32" s="15" t="s">
        <v>42</v>
      </c>
      <c r="E32" s="138">
        <f>E31/E28</f>
        <v>0.32962962962962966</v>
      </c>
      <c r="F32" s="138">
        <f>F31/F28</f>
        <v>0.9201388888888888</v>
      </c>
      <c r="G32" s="138">
        <f>G31/G28</f>
        <v>0.44560185185185186</v>
      </c>
      <c r="H32" s="141">
        <f>H31/H28</f>
        <v>0.5229166666666667</v>
      </c>
      <c r="I32" s="141">
        <f>I31/I28</f>
        <v>0.13576388888888888</v>
      </c>
      <c r="J32" s="141">
        <v>0</v>
      </c>
      <c r="K32" s="138">
        <f>K31/K28</f>
        <v>0.036111111111111115</v>
      </c>
      <c r="L32" s="138">
        <f>L31/L28</f>
        <v>0.21180555555555555</v>
      </c>
      <c r="M32" s="138">
        <f>M31/M28</f>
        <v>0.13229166666666667</v>
      </c>
      <c r="N32" s="141">
        <f>N31/N28</f>
        <v>0.1909722222222222</v>
      </c>
      <c r="O32" s="141">
        <f>O31/O28</f>
        <v>0.08402777777777777</v>
      </c>
      <c r="P32" s="141">
        <f>P31/P28</f>
        <v>0.1909722222222222</v>
      </c>
    </row>
    <row r="34" spans="2:16" s="3" customFormat="1" ht="12.75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187" t="s">
        <v>54</v>
      </c>
      <c r="C35" s="188"/>
      <c r="D35" s="188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ht="12.75">
      <c r="B36" s="188"/>
      <c r="C36" s="188"/>
      <c r="D36" s="188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ht="12.75">
      <c r="B37" s="188"/>
      <c r="C37" s="188"/>
      <c r="D37" s="188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6">
      <selection activeCell="P28" sqref="P28:P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54" t="s">
        <v>23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5" s="3" customFormat="1" ht="13.5" thickBot="1">
      <c r="B2" s="3" t="s">
        <v>36</v>
      </c>
      <c r="D2" s="156" t="str">
        <f>COMPANY!D2</f>
        <v>Siskiyou Telephone</v>
      </c>
      <c r="E2" s="156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E4" s="8"/>
      <c r="I4" s="4" t="s">
        <v>39</v>
      </c>
      <c r="J4" s="6"/>
      <c r="L4" s="9" t="s">
        <v>68</v>
      </c>
      <c r="M4" s="9"/>
      <c r="N4" s="9"/>
      <c r="O4" s="5"/>
    </row>
    <row r="5" spans="2:5" ht="12.75">
      <c r="B5" s="3"/>
      <c r="C5" s="3"/>
      <c r="D5" s="8"/>
      <c r="E5" s="3"/>
    </row>
    <row r="7" spans="2:16" s="2" customFormat="1" ht="12.75" customHeight="1">
      <c r="B7" s="157" t="s">
        <v>0</v>
      </c>
      <c r="C7" s="158"/>
      <c r="D7" s="159"/>
      <c r="E7" s="166" t="s">
        <v>71</v>
      </c>
      <c r="F7" s="167"/>
      <c r="G7" s="167"/>
      <c r="H7" s="170" t="s">
        <v>72</v>
      </c>
      <c r="I7" s="171"/>
      <c r="J7" s="172"/>
      <c r="K7" s="176" t="s">
        <v>73</v>
      </c>
      <c r="L7" s="167"/>
      <c r="M7" s="167"/>
      <c r="N7" s="170" t="s">
        <v>74</v>
      </c>
      <c r="O7" s="171"/>
      <c r="P7" s="172"/>
    </row>
    <row r="8" spans="2:16" s="2" customFormat="1" ht="12.75" customHeight="1">
      <c r="B8" s="160"/>
      <c r="C8" s="161"/>
      <c r="D8" s="162"/>
      <c r="E8" s="168"/>
      <c r="F8" s="169"/>
      <c r="G8" s="169"/>
      <c r="H8" s="173"/>
      <c r="I8" s="174"/>
      <c r="J8" s="175"/>
      <c r="K8" s="169"/>
      <c r="L8" s="169"/>
      <c r="M8" s="169"/>
      <c r="N8" s="173"/>
      <c r="O8" s="174"/>
      <c r="P8" s="175"/>
    </row>
    <row r="9" spans="2:16" ht="12.75" customHeight="1">
      <c r="B9" s="160"/>
      <c r="C9" s="161"/>
      <c r="D9" s="162"/>
      <c r="E9" s="177" t="s">
        <v>1</v>
      </c>
      <c r="F9" s="178"/>
      <c r="G9" s="179"/>
      <c r="H9" s="180" t="s">
        <v>2</v>
      </c>
      <c r="I9" s="181"/>
      <c r="J9" s="182"/>
      <c r="K9" s="177" t="s">
        <v>3</v>
      </c>
      <c r="L9" s="178"/>
      <c r="M9" s="179"/>
      <c r="N9" s="180" t="s">
        <v>4</v>
      </c>
      <c r="O9" s="181"/>
      <c r="P9" s="182"/>
    </row>
    <row r="10" spans="2:16" s="14" customFormat="1" ht="12.75" customHeight="1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89" t="s">
        <v>43</v>
      </c>
      <c r="C11" s="184"/>
      <c r="D11" s="15" t="s">
        <v>26</v>
      </c>
      <c r="E11" s="37">
        <v>1.65</v>
      </c>
      <c r="F11" s="38">
        <v>2.71</v>
      </c>
      <c r="G11" s="36">
        <v>1.84</v>
      </c>
      <c r="H11" s="39">
        <v>2.93</v>
      </c>
      <c r="I11" s="43">
        <v>6.15</v>
      </c>
      <c r="J11" s="44">
        <v>12.12</v>
      </c>
      <c r="K11" s="86">
        <v>0.06</v>
      </c>
      <c r="L11" s="38">
        <v>7.15</v>
      </c>
      <c r="M11" s="36">
        <v>0.93</v>
      </c>
      <c r="N11" s="135">
        <v>2.92</v>
      </c>
      <c r="O11" s="135">
        <v>1.65</v>
      </c>
      <c r="P11" s="135">
        <v>0.97</v>
      </c>
    </row>
    <row r="12" spans="2:16" ht="12.75">
      <c r="B12" s="185"/>
      <c r="C12" s="186"/>
      <c r="D12" s="18" t="s">
        <v>27</v>
      </c>
      <c r="E12" s="17">
        <v>3</v>
      </c>
      <c r="F12" s="16">
        <v>4</v>
      </c>
      <c r="G12" s="17">
        <v>2</v>
      </c>
      <c r="H12" s="40">
        <v>5</v>
      </c>
      <c r="I12" s="106">
        <v>4</v>
      </c>
      <c r="J12" s="41">
        <v>6</v>
      </c>
      <c r="K12" s="89">
        <v>1</v>
      </c>
      <c r="L12" s="82">
        <v>7</v>
      </c>
      <c r="M12" s="42">
        <v>3</v>
      </c>
      <c r="N12" s="153">
        <v>6</v>
      </c>
      <c r="O12" s="153">
        <v>3</v>
      </c>
      <c r="P12" s="153">
        <v>4</v>
      </c>
    </row>
    <row r="13" spans="2:16" ht="12.75">
      <c r="B13" s="163"/>
      <c r="C13" s="165"/>
      <c r="D13" s="15" t="s">
        <v>28</v>
      </c>
      <c r="E13" s="90">
        <f aca="true" t="shared" si="0" ref="E13:P13">E11/E12</f>
        <v>0.5499999999999999</v>
      </c>
      <c r="F13" s="90">
        <f t="shared" si="0"/>
        <v>0.6775</v>
      </c>
      <c r="G13" s="90">
        <f t="shared" si="0"/>
        <v>0.92</v>
      </c>
      <c r="H13" s="140">
        <f t="shared" si="0"/>
        <v>0.5860000000000001</v>
      </c>
      <c r="I13" s="140">
        <f t="shared" si="0"/>
        <v>1.5375</v>
      </c>
      <c r="J13" s="134">
        <f t="shared" si="0"/>
        <v>2.02</v>
      </c>
      <c r="K13" s="90">
        <f t="shared" si="0"/>
        <v>0.06</v>
      </c>
      <c r="L13" s="90">
        <f t="shared" si="0"/>
        <v>1.0214285714285716</v>
      </c>
      <c r="M13" s="90">
        <f t="shared" si="0"/>
        <v>0.31</v>
      </c>
      <c r="N13" s="134">
        <f t="shared" si="0"/>
        <v>0.48666666666666664</v>
      </c>
      <c r="O13" s="134">
        <f t="shared" si="0"/>
        <v>0.5499999999999999</v>
      </c>
      <c r="P13" s="134">
        <f t="shared" si="0"/>
        <v>0.2425</v>
      </c>
    </row>
    <row r="14" spans="2:16" ht="12.75" customHeight="1">
      <c r="B14" s="189" t="s">
        <v>44</v>
      </c>
      <c r="C14" s="184"/>
      <c r="D14" s="23" t="s">
        <v>45</v>
      </c>
      <c r="E14" s="24">
        <v>3</v>
      </c>
      <c r="F14" s="25">
        <v>4</v>
      </c>
      <c r="G14" s="24">
        <v>2</v>
      </c>
      <c r="H14" s="23">
        <v>11</v>
      </c>
      <c r="I14" s="26">
        <v>4</v>
      </c>
      <c r="J14" s="23">
        <v>6</v>
      </c>
      <c r="K14" s="24">
        <v>4</v>
      </c>
      <c r="L14" s="25">
        <v>9</v>
      </c>
      <c r="M14" s="24">
        <v>3</v>
      </c>
      <c r="N14" s="132">
        <v>6</v>
      </c>
      <c r="O14" s="132">
        <v>3</v>
      </c>
      <c r="P14" s="132">
        <v>4</v>
      </c>
    </row>
    <row r="15" spans="2:16" ht="15" customHeight="1">
      <c r="B15" s="185"/>
      <c r="C15" s="186"/>
      <c r="D15" s="27" t="s">
        <v>29</v>
      </c>
      <c r="E15" s="17">
        <v>3</v>
      </c>
      <c r="F15" s="16">
        <v>4</v>
      </c>
      <c r="G15" s="17">
        <v>2</v>
      </c>
      <c r="H15" s="18">
        <v>11</v>
      </c>
      <c r="I15" s="19">
        <v>4</v>
      </c>
      <c r="J15" s="18">
        <v>6</v>
      </c>
      <c r="K15" s="17">
        <v>4</v>
      </c>
      <c r="L15" s="16">
        <v>9</v>
      </c>
      <c r="M15" s="17">
        <v>3</v>
      </c>
      <c r="N15" s="83">
        <v>6</v>
      </c>
      <c r="O15" s="83">
        <v>3</v>
      </c>
      <c r="P15" s="83">
        <v>4</v>
      </c>
    </row>
    <row r="16" spans="2:16" ht="13.5" customHeight="1">
      <c r="B16" s="185"/>
      <c r="C16" s="186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>
        <v>0</v>
      </c>
      <c r="L16" s="65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ht="12.75">
      <c r="B17" s="163"/>
      <c r="C17" s="165"/>
      <c r="D17" s="15" t="s">
        <v>17</v>
      </c>
      <c r="E17" s="79">
        <f aca="true" t="shared" si="1" ref="E17:P17">E15/E14</f>
        <v>1</v>
      </c>
      <c r="F17" s="79">
        <f t="shared" si="1"/>
        <v>1</v>
      </c>
      <c r="G17" s="79">
        <f t="shared" si="1"/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>
        <f t="shared" si="1"/>
        <v>1</v>
      </c>
      <c r="L17" s="79">
        <f t="shared" si="1"/>
        <v>1</v>
      </c>
      <c r="M17" s="79">
        <f t="shared" si="1"/>
        <v>1</v>
      </c>
      <c r="N17" s="152">
        <f t="shared" si="1"/>
        <v>1</v>
      </c>
      <c r="O17" s="152">
        <f t="shared" si="1"/>
        <v>1</v>
      </c>
      <c r="P17" s="152">
        <f t="shared" si="1"/>
        <v>1</v>
      </c>
    </row>
    <row r="18" spans="2:16" ht="12.75">
      <c r="B18" s="190" t="s">
        <v>18</v>
      </c>
      <c r="C18" s="191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2" t="s">
        <v>19</v>
      </c>
      <c r="C19" s="195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127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ht="12.75">
      <c r="B20" s="193"/>
      <c r="C20" s="196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28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ht="12.75">
      <c r="B21" s="193"/>
      <c r="C21" s="197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>
      <c r="B22" s="193"/>
      <c r="C22" s="195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12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ht="12.75">
      <c r="B23" s="193"/>
      <c r="C23" s="196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128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ht="12.75">
      <c r="B24" s="193"/>
      <c r="C24" s="197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>
      <c r="B25" s="193"/>
      <c r="C25" s="195" t="s">
        <v>49</v>
      </c>
      <c r="D25" s="23" t="s">
        <v>47</v>
      </c>
      <c r="E25" s="91">
        <v>494</v>
      </c>
      <c r="F25" s="92">
        <v>493</v>
      </c>
      <c r="G25" s="91">
        <v>499</v>
      </c>
      <c r="H25" s="102">
        <v>503</v>
      </c>
      <c r="I25" s="26">
        <v>505</v>
      </c>
      <c r="J25" s="23">
        <v>507</v>
      </c>
      <c r="K25" s="24">
        <v>507</v>
      </c>
      <c r="L25" s="25">
        <v>512</v>
      </c>
      <c r="M25" s="24">
        <v>511</v>
      </c>
      <c r="N25" s="23">
        <v>513</v>
      </c>
      <c r="O25" s="26">
        <v>511</v>
      </c>
      <c r="P25" s="23">
        <v>509</v>
      </c>
    </row>
    <row r="26" spans="2:16" ht="12.75">
      <c r="B26" s="193"/>
      <c r="C26" s="196"/>
      <c r="D26" s="18" t="s">
        <v>48</v>
      </c>
      <c r="E26" s="88">
        <v>6</v>
      </c>
      <c r="F26" s="89">
        <v>3</v>
      </c>
      <c r="G26" s="88">
        <v>2</v>
      </c>
      <c r="H26" s="102">
        <v>3</v>
      </c>
      <c r="I26" s="19">
        <v>1</v>
      </c>
      <c r="J26" s="18">
        <v>0</v>
      </c>
      <c r="K26" s="17">
        <v>2</v>
      </c>
      <c r="L26" s="16">
        <v>7</v>
      </c>
      <c r="M26" s="17">
        <v>2</v>
      </c>
      <c r="N26" s="18">
        <v>1</v>
      </c>
      <c r="O26" s="19">
        <v>0</v>
      </c>
      <c r="P26" s="18">
        <v>0</v>
      </c>
    </row>
    <row r="27" spans="2:16" ht="12.75">
      <c r="B27" s="194"/>
      <c r="C27" s="197"/>
      <c r="D27" s="15" t="s">
        <v>40</v>
      </c>
      <c r="E27" s="80">
        <f>E26/E25</f>
        <v>0.012145748987854251</v>
      </c>
      <c r="F27" s="80">
        <f>F26/F25</f>
        <v>0.006085192697768763</v>
      </c>
      <c r="G27" s="80">
        <f>G26/G25</f>
        <v>0.004008016032064128</v>
      </c>
      <c r="H27" s="101">
        <f aca="true" t="shared" si="2" ref="H27:P27">H26/H25</f>
        <v>0.005964214711729622</v>
      </c>
      <c r="I27" s="101">
        <f t="shared" si="2"/>
        <v>0.0019801980198019802</v>
      </c>
      <c r="J27" s="101">
        <f t="shared" si="2"/>
        <v>0</v>
      </c>
      <c r="K27" s="80">
        <f t="shared" si="2"/>
        <v>0.0039447731755424065</v>
      </c>
      <c r="L27" s="80">
        <f t="shared" si="2"/>
        <v>0.013671875</v>
      </c>
      <c r="M27" s="80">
        <f t="shared" si="2"/>
        <v>0.003913894324853229</v>
      </c>
      <c r="N27" s="101">
        <f t="shared" si="2"/>
        <v>0.001949317738791423</v>
      </c>
      <c r="O27" s="101">
        <f t="shared" si="2"/>
        <v>0</v>
      </c>
      <c r="P27" s="101">
        <f t="shared" si="2"/>
        <v>0</v>
      </c>
    </row>
    <row r="28" spans="2:16" ht="12.75">
      <c r="B28" s="183" t="s">
        <v>50</v>
      </c>
      <c r="C28" s="184"/>
      <c r="D28" s="28" t="s">
        <v>51</v>
      </c>
      <c r="E28" s="16">
        <v>5</v>
      </c>
      <c r="F28" s="16">
        <v>2</v>
      </c>
      <c r="G28" s="16">
        <v>0</v>
      </c>
      <c r="H28" s="100">
        <v>2</v>
      </c>
      <c r="I28" s="26">
        <v>1</v>
      </c>
      <c r="J28" s="100">
        <v>0</v>
      </c>
      <c r="K28" s="16">
        <v>1</v>
      </c>
      <c r="L28" s="16">
        <v>6</v>
      </c>
      <c r="M28" s="16">
        <v>2</v>
      </c>
      <c r="N28" s="23">
        <v>1</v>
      </c>
      <c r="O28" s="26">
        <v>0</v>
      </c>
      <c r="P28" s="26">
        <v>0</v>
      </c>
    </row>
    <row r="29" spans="2:16" ht="12.75">
      <c r="B29" s="185"/>
      <c r="C29" s="186"/>
      <c r="D29" s="18" t="s">
        <v>52</v>
      </c>
      <c r="E29" s="16">
        <v>4</v>
      </c>
      <c r="F29" s="16">
        <v>2</v>
      </c>
      <c r="G29" s="16">
        <v>0</v>
      </c>
      <c r="H29" s="100">
        <v>2</v>
      </c>
      <c r="I29" s="19">
        <v>1</v>
      </c>
      <c r="J29" s="100">
        <v>0</v>
      </c>
      <c r="K29" s="16">
        <v>1</v>
      </c>
      <c r="L29" s="16">
        <v>6</v>
      </c>
      <c r="M29" s="16">
        <v>2</v>
      </c>
      <c r="N29" s="18">
        <v>1</v>
      </c>
      <c r="O29" s="19">
        <v>0</v>
      </c>
      <c r="P29" s="19">
        <v>0</v>
      </c>
    </row>
    <row r="30" spans="2:16" ht="12.75">
      <c r="B30" s="185"/>
      <c r="C30" s="186"/>
      <c r="D30" s="29" t="s">
        <v>53</v>
      </c>
      <c r="E30" s="79">
        <f>E29/E28</f>
        <v>0.8</v>
      </c>
      <c r="F30" s="79">
        <f>F29/F28</f>
        <v>1</v>
      </c>
      <c r="G30" s="79">
        <v>0</v>
      </c>
      <c r="H30" s="143">
        <f>H29/H28</f>
        <v>1</v>
      </c>
      <c r="I30" s="143">
        <f>I29/I28</f>
        <v>1</v>
      </c>
      <c r="J30" s="73">
        <v>0</v>
      </c>
      <c r="K30" s="79">
        <f>K29/K28</f>
        <v>1</v>
      </c>
      <c r="L30" s="79">
        <f>L29/L28</f>
        <v>1</v>
      </c>
      <c r="M30" s="79">
        <f>M29/M28</f>
        <v>1</v>
      </c>
      <c r="N30" s="143">
        <f>N29/N28</f>
        <v>1</v>
      </c>
      <c r="O30" s="73">
        <v>0</v>
      </c>
      <c r="P30" s="73">
        <v>0</v>
      </c>
    </row>
    <row r="31" spans="2:16" ht="12.75">
      <c r="B31" s="185"/>
      <c r="C31" s="186"/>
      <c r="D31" s="18" t="s">
        <v>41</v>
      </c>
      <c r="E31" s="133">
        <v>2.2666666666666666</v>
      </c>
      <c r="F31" s="96">
        <v>0.9444444444444445</v>
      </c>
      <c r="G31" s="96">
        <v>0</v>
      </c>
      <c r="H31" s="136">
        <v>0.2520833333333333</v>
      </c>
      <c r="I31" s="62">
        <v>0.09999999999999999</v>
      </c>
      <c r="J31" s="137">
        <v>0</v>
      </c>
      <c r="K31" s="96">
        <v>0.1076388888888889</v>
      </c>
      <c r="L31" s="96">
        <v>1.3534722222222222</v>
      </c>
      <c r="M31" s="96">
        <v>0.3958333333333333</v>
      </c>
      <c r="N31" s="62">
        <v>0.2340277777777778</v>
      </c>
      <c r="O31" s="137">
        <v>0</v>
      </c>
      <c r="P31" s="137">
        <v>0</v>
      </c>
    </row>
    <row r="32" spans="2:16" ht="12.75">
      <c r="B32" s="163"/>
      <c r="C32" s="165"/>
      <c r="D32" s="15" t="s">
        <v>42</v>
      </c>
      <c r="E32" s="95">
        <f>E31/E28</f>
        <v>0.4533333333333333</v>
      </c>
      <c r="F32" s="95">
        <f>F31/F28</f>
        <v>0.47222222222222227</v>
      </c>
      <c r="G32" s="95">
        <v>0</v>
      </c>
      <c r="H32" s="150">
        <f>H31/H28</f>
        <v>0.12604166666666666</v>
      </c>
      <c r="I32" s="150">
        <f>I31/I28</f>
        <v>0.09999999999999999</v>
      </c>
      <c r="J32" s="141">
        <v>0</v>
      </c>
      <c r="K32" s="95">
        <f>K31/K28</f>
        <v>0.1076388888888889</v>
      </c>
      <c r="L32" s="95">
        <f>L31/L28</f>
        <v>0.2255787037037037</v>
      </c>
      <c r="M32" s="95">
        <f>M31/M28</f>
        <v>0.19791666666666666</v>
      </c>
      <c r="N32" s="150">
        <f>N31/N28</f>
        <v>0.2340277777777778</v>
      </c>
      <c r="O32" s="141">
        <v>0</v>
      </c>
      <c r="P32" s="141">
        <v>0</v>
      </c>
    </row>
    <row r="34" spans="2:16" s="3" customFormat="1" ht="12.75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187" t="s">
        <v>54</v>
      </c>
      <c r="C35" s="188"/>
      <c r="D35" s="188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ht="12.75">
      <c r="B36" s="188"/>
      <c r="C36" s="188"/>
      <c r="D36" s="188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ht="12.75">
      <c r="B37" s="188"/>
      <c r="C37" s="188"/>
      <c r="D37" s="188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Canlas, Agnes</cp:lastModifiedBy>
  <cp:lastPrinted>2012-04-03T21:01:29Z</cp:lastPrinted>
  <dcterms:created xsi:type="dcterms:W3CDTF">2009-11-05T22:32:05Z</dcterms:created>
  <dcterms:modified xsi:type="dcterms:W3CDTF">2014-03-07T01:11:53Z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