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590" windowHeight="13050" activeTab="0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<sst xmlns="http://schemas.openxmlformats.org/spreadsheetml/2006/main" count="385" uniqueCount="71">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</sst>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32</v>
      </c>
      <c r="F11" s="17">
        <v>49</v>
      </c>
      <c r="G11" s="18">
        <v>32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21</v>
      </c>
      <c r="F12" s="17">
        <v>24</v>
      </c>
      <c r="G12" s="18">
        <v>26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8" ht="12.75">
      <c r="B13" s="76"/>
      <c r="C13" s="78"/>
      <c r="D13" s="15" t="s">
        <v>28</v>
      </c>
      <c r="E13" s="52">
        <f>E11/E12</f>
        <v>1.5238095238095237</v>
      </c>
      <c r="F13" s="53">
        <f>F11/F12</f>
        <v>2.0416666666666665</v>
      </c>
      <c r="G13" s="52">
        <f>G11/G12</f>
        <v>1.2307692307692308</v>
      </c>
      <c r="H13" s="44"/>
      <c r="I13" s="46"/>
      <c r="J13" s="44"/>
      <c r="K13" s="50"/>
      <c r="L13" s="53"/>
      <c r="M13" s="50"/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21</v>
      </c>
      <c r="F14" s="26">
        <v>24</v>
      </c>
      <c r="G14" s="25">
        <v>26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21</v>
      </c>
      <c r="F15" s="17">
        <v>23</v>
      </c>
      <c r="G15" s="18">
        <v>26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1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f>F15/F14</f>
        <v>0.9583333333333334</v>
      </c>
      <c r="G17" s="37">
        <v>1</v>
      </c>
      <c r="H17" s="41"/>
      <c r="I17" s="45"/>
      <c r="J17" s="41"/>
      <c r="K17" s="39"/>
      <c r="L17" s="39"/>
      <c r="M17" s="39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>
        <f>'Dorris Exchange'!E25+'Macdoel Exchange'!E25+'Tulelake Exchange'!E25+'Newell Exchange'!E25</f>
        <v>2009</v>
      </c>
      <c r="F22" s="26">
        <f>'Dorris Exchange'!F25+'Macdoel Exchange'!F25+'Tulelake Exchange'!F25+'Newell Exchange'!F25</f>
        <v>1971</v>
      </c>
      <c r="G22" s="25">
        <f>'Dorris Exchange'!G25+'Macdoel Exchange'!G25+'Tulelake Exchange'!G25+'Newell Exchange'!G25</f>
        <v>1980</v>
      </c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>
        <v>28</v>
      </c>
      <c r="F23" s="17">
        <v>31</v>
      </c>
      <c r="G23" s="18">
        <v>18</v>
      </c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51">
        <f>E23/E22</f>
        <v>0.013937282229965157</v>
      </c>
      <c r="F24" s="54">
        <f>F23/F22</f>
        <v>0.015728056823947234</v>
      </c>
      <c r="G24" s="51">
        <f>G23/G22</f>
        <v>0.00909090909090909</v>
      </c>
      <c r="H24" s="42"/>
      <c r="I24" s="47"/>
      <c r="J24" s="42"/>
      <c r="K24" s="51"/>
      <c r="L24" s="62"/>
      <c r="M24" s="51"/>
      <c r="N24" s="42"/>
      <c r="O24" s="42"/>
      <c r="P24" s="42"/>
    </row>
    <row r="25" spans="2:16" ht="12.75" customHeight="1">
      <c r="B25" s="103"/>
      <c r="C25" s="105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6</v>
      </c>
      <c r="F28" s="26">
        <v>6</v>
      </c>
      <c r="G28" s="25">
        <v>6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6</v>
      </c>
      <c r="F29" s="17">
        <v>6</v>
      </c>
      <c r="G29" s="18">
        <v>6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/>
      <c r="I30" s="48"/>
      <c r="J30" s="43"/>
      <c r="K30" s="38"/>
      <c r="L30" s="61"/>
      <c r="M30" s="38"/>
      <c r="N30" s="48"/>
      <c r="O30" s="64"/>
      <c r="P30" s="64"/>
    </row>
    <row r="31" spans="2:16" ht="12.75">
      <c r="B31" s="98"/>
      <c r="C31" s="99"/>
      <c r="D31" s="19" t="s">
        <v>41</v>
      </c>
      <c r="E31" s="18">
        <v>21</v>
      </c>
      <c r="F31" s="17">
        <v>31.37</v>
      </c>
      <c r="G31" s="18">
        <v>46.8</v>
      </c>
      <c r="H31" s="19"/>
      <c r="I31" s="19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3.5</v>
      </c>
      <c r="F32" s="53">
        <f>F31/F28</f>
        <v>5.2283333333333335</v>
      </c>
      <c r="G32" s="50">
        <f>G31/G28</f>
        <v>7.8</v>
      </c>
      <c r="H32" s="44"/>
      <c r="I32" s="46"/>
      <c r="J32" s="55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14</v>
      </c>
      <c r="F11" s="17">
        <v>9</v>
      </c>
      <c r="G11" s="18">
        <v>11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9</v>
      </c>
      <c r="F12" s="17">
        <v>6</v>
      </c>
      <c r="G12" s="18">
        <v>6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8" ht="12.75">
      <c r="B13" s="76"/>
      <c r="C13" s="78"/>
      <c r="D13" s="15" t="s">
        <v>28</v>
      </c>
      <c r="E13" s="52">
        <f>E11/E12</f>
        <v>1.5555555555555556</v>
      </c>
      <c r="F13" s="53">
        <f>F11/F12</f>
        <v>1.5</v>
      </c>
      <c r="G13" s="52">
        <f>G11/G12</f>
        <v>1.8333333333333333</v>
      </c>
      <c r="H13" s="44"/>
      <c r="I13" s="46"/>
      <c r="J13" s="44"/>
      <c r="K13" s="50"/>
      <c r="L13" s="53"/>
      <c r="M13" s="50"/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9</v>
      </c>
      <c r="F14" s="26">
        <v>6</v>
      </c>
      <c r="G14" s="25">
        <v>6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9</v>
      </c>
      <c r="F15" s="17">
        <v>6</v>
      </c>
      <c r="G15" s="18">
        <v>6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/>
      <c r="I17" s="45"/>
      <c r="J17" s="41"/>
      <c r="K17" s="37"/>
      <c r="L17" s="61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553</v>
      </c>
      <c r="F25" s="26">
        <v>541</v>
      </c>
      <c r="G25" s="25">
        <v>546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5</v>
      </c>
      <c r="F26" s="17">
        <v>8</v>
      </c>
      <c r="G26" s="18">
        <v>7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0.009041591320072333</v>
      </c>
      <c r="F27" s="54">
        <f>F26/F25</f>
        <v>0.014787430683918669</v>
      </c>
      <c r="G27" s="51">
        <f>G26/G25</f>
        <v>0.01282051282051282</v>
      </c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56">
        <v>1</v>
      </c>
      <c r="F28" s="57">
        <v>1</v>
      </c>
      <c r="G28" s="56">
        <v>0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1</v>
      </c>
      <c r="G29" s="18">
        <v>0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0</v>
      </c>
      <c r="H30" s="43"/>
      <c r="I30" s="48"/>
      <c r="J30" s="43"/>
      <c r="K30" s="38"/>
      <c r="L30" s="40"/>
      <c r="M30" s="38"/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0.75</v>
      </c>
      <c r="F31" s="17">
        <v>4.93</v>
      </c>
      <c r="G31" s="18">
        <v>0</v>
      </c>
      <c r="H31" s="19"/>
      <c r="I31" s="19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0.75</v>
      </c>
      <c r="F32" s="22">
        <v>4.93</v>
      </c>
      <c r="G32" s="50">
        <v>0</v>
      </c>
      <c r="H32" s="44"/>
      <c r="I32" s="46"/>
      <c r="J32" s="55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4</v>
      </c>
      <c r="F11" s="17">
        <v>19</v>
      </c>
      <c r="G11" s="18">
        <v>3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3</v>
      </c>
      <c r="F12" s="17">
        <v>7</v>
      </c>
      <c r="G12" s="18">
        <v>3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f>E11/E12</f>
        <v>1.3333333333333333</v>
      </c>
      <c r="F13" s="53">
        <f>F11/F12</f>
        <v>2.7142857142857144</v>
      </c>
      <c r="G13" s="50">
        <v>1</v>
      </c>
      <c r="H13" s="44"/>
      <c r="I13" s="46"/>
      <c r="J13" s="44"/>
      <c r="K13" s="50"/>
      <c r="L13" s="53"/>
      <c r="M13" s="50"/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3</v>
      </c>
      <c r="F14" s="26">
        <v>6</v>
      </c>
      <c r="G14" s="25">
        <v>3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3</v>
      </c>
      <c r="F15" s="17">
        <v>5</v>
      </c>
      <c r="G15" s="18">
        <v>3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1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f>F15/F14</f>
        <v>0.8333333333333334</v>
      </c>
      <c r="G17" s="37">
        <v>1</v>
      </c>
      <c r="H17" s="41"/>
      <c r="I17" s="45"/>
      <c r="J17" s="41"/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410</v>
      </c>
      <c r="F25" s="26">
        <v>400</v>
      </c>
      <c r="G25" s="25">
        <v>398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8</v>
      </c>
      <c r="F26" s="17">
        <v>7</v>
      </c>
      <c r="G26" s="18">
        <v>2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0.01951219512195122</v>
      </c>
      <c r="F27" s="54">
        <f>F26/F25</f>
        <v>0.0175</v>
      </c>
      <c r="G27" s="51">
        <f>G26/G25</f>
        <v>0.005025125628140704</v>
      </c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1</v>
      </c>
      <c r="F28" s="26">
        <v>0</v>
      </c>
      <c r="G28" s="25">
        <v>1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0</v>
      </c>
      <c r="G29" s="18">
        <v>1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0</v>
      </c>
      <c r="G30" s="38">
        <v>1</v>
      </c>
      <c r="H30" s="43"/>
      <c r="I30" s="49"/>
      <c r="J30" s="43"/>
      <c r="K30" s="38"/>
      <c r="L30" s="40"/>
      <c r="M30" s="38"/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3.08</v>
      </c>
      <c r="F31" s="17">
        <v>0</v>
      </c>
      <c r="G31" s="18">
        <v>2.55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21">
        <v>3.08</v>
      </c>
      <c r="F32" s="22">
        <v>0</v>
      </c>
      <c r="G32" s="50">
        <v>2.55</v>
      </c>
      <c r="H32" s="44"/>
      <c r="I32" s="46"/>
      <c r="J32" s="44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9</v>
      </c>
      <c r="F11" s="17">
        <v>18</v>
      </c>
      <c r="G11" s="18">
        <v>13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6</v>
      </c>
      <c r="F12" s="17">
        <v>9</v>
      </c>
      <c r="G12" s="18">
        <v>12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f>E11/E12</f>
        <v>1.5</v>
      </c>
      <c r="F13" s="53">
        <f>F11/F12</f>
        <v>2</v>
      </c>
      <c r="G13" s="50">
        <f>G11/G12</f>
        <v>1.0833333333333333</v>
      </c>
      <c r="H13" s="44"/>
      <c r="I13" s="46"/>
      <c r="J13" s="44"/>
      <c r="K13" s="50"/>
      <c r="L13" s="53"/>
      <c r="M13" s="50"/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6</v>
      </c>
      <c r="F14" s="26">
        <v>9</v>
      </c>
      <c r="G14" s="25">
        <v>12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6</v>
      </c>
      <c r="F15" s="17">
        <v>9</v>
      </c>
      <c r="G15" s="18">
        <v>12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/>
      <c r="I17" s="45"/>
      <c r="J17" s="41"/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741</v>
      </c>
      <c r="F25" s="26">
        <v>735</v>
      </c>
      <c r="G25" s="25">
        <v>738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11</v>
      </c>
      <c r="F26" s="17">
        <v>10</v>
      </c>
      <c r="G26" s="18">
        <v>6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0.014844804318488529</v>
      </c>
      <c r="F27" s="54">
        <f>F26/F25</f>
        <v>0.013605442176870748</v>
      </c>
      <c r="G27" s="51">
        <f>G26/G25</f>
        <v>0.008130081300813009</v>
      </c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3</v>
      </c>
      <c r="F28" s="26">
        <v>3</v>
      </c>
      <c r="G28" s="25">
        <v>4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3</v>
      </c>
      <c r="F29" s="17">
        <v>3</v>
      </c>
      <c r="G29" s="18">
        <v>4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/>
      <c r="I30" s="49"/>
      <c r="J30" s="43"/>
      <c r="K30" s="40"/>
      <c r="L30" s="38"/>
      <c r="M30" s="40"/>
      <c r="N30" s="43"/>
      <c r="O30" s="43"/>
      <c r="P30" s="43"/>
    </row>
    <row r="31" spans="2:16" ht="12.75">
      <c r="B31" s="98"/>
      <c r="C31" s="99"/>
      <c r="D31" s="19" t="s">
        <v>41</v>
      </c>
      <c r="E31" s="60">
        <v>4.3</v>
      </c>
      <c r="F31" s="17">
        <v>7.62</v>
      </c>
      <c r="G31" s="18">
        <v>41.45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1.4333333333333333</v>
      </c>
      <c r="F32" s="53">
        <f>F31/F28</f>
        <v>2.54</v>
      </c>
      <c r="G32" s="50">
        <f>G31/G28</f>
        <v>10.3625</v>
      </c>
      <c r="H32" s="44"/>
      <c r="I32" s="46"/>
      <c r="J32" s="55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5</v>
      </c>
      <c r="F11" s="17">
        <v>3</v>
      </c>
      <c r="G11" s="18"/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3</v>
      </c>
      <c r="F12" s="17">
        <v>2</v>
      </c>
      <c r="G12" s="18"/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f>E11/E12</f>
        <v>1.6666666666666667</v>
      </c>
      <c r="F13" s="22">
        <f>F11/F12</f>
        <v>1.5</v>
      </c>
      <c r="G13" s="21"/>
      <c r="H13" s="44"/>
      <c r="I13" s="46"/>
      <c r="J13" s="44"/>
      <c r="K13" s="21"/>
      <c r="L13" s="22"/>
      <c r="M13" s="21"/>
      <c r="N13" s="46"/>
      <c r="O13" s="19"/>
      <c r="P13" s="15"/>
    </row>
    <row r="14" spans="2:16" ht="12.75" customHeight="1">
      <c r="B14" s="96" t="s">
        <v>44</v>
      </c>
      <c r="C14" s="97"/>
      <c r="D14" s="24" t="s">
        <v>45</v>
      </c>
      <c r="E14" s="25">
        <v>3</v>
      </c>
      <c r="F14" s="26">
        <v>2</v>
      </c>
      <c r="G14" s="25"/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3</v>
      </c>
      <c r="F15" s="17">
        <v>2</v>
      </c>
      <c r="G15" s="18"/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56">
        <v>0</v>
      </c>
      <c r="F16" s="57">
        <v>0</v>
      </c>
      <c r="G16" s="56"/>
      <c r="H16" s="58"/>
      <c r="I16" s="59"/>
      <c r="J16" s="58"/>
      <c r="K16" s="56"/>
      <c r="L16" s="57"/>
      <c r="M16" s="56"/>
      <c r="N16" s="58"/>
      <c r="O16" s="59"/>
      <c r="P16" s="58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/>
      <c r="H17" s="41"/>
      <c r="I17" s="45"/>
      <c r="J17" s="41"/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305</v>
      </c>
      <c r="F25" s="26">
        <v>295</v>
      </c>
      <c r="G25" s="25">
        <v>298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4</v>
      </c>
      <c r="F26" s="17">
        <v>6</v>
      </c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0.013114754098360656</v>
      </c>
      <c r="F27" s="54">
        <f>F26/F25</f>
        <v>0.020338983050847456</v>
      </c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1</v>
      </c>
      <c r="F28" s="26">
        <v>2</v>
      </c>
      <c r="G28" s="25"/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2</v>
      </c>
      <c r="G29" s="18"/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/>
      <c r="H30" s="43"/>
      <c r="I30" s="49"/>
      <c r="J30" s="63"/>
      <c r="K30" s="38"/>
      <c r="L30" s="61"/>
      <c r="M30" s="38"/>
      <c r="N30" s="63"/>
      <c r="O30" s="63"/>
      <c r="P30" s="65"/>
    </row>
    <row r="31" spans="2:16" ht="12.75">
      <c r="B31" s="98"/>
      <c r="C31" s="99"/>
      <c r="D31" s="19" t="s">
        <v>41</v>
      </c>
      <c r="E31" s="18">
        <v>12.87</v>
      </c>
      <c r="F31" s="17">
        <v>18.82</v>
      </c>
      <c r="G31" s="18"/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12.87</v>
      </c>
      <c r="F32" s="53">
        <f>F31/F28</f>
        <v>9.41</v>
      </c>
      <c r="G32" s="50"/>
      <c r="H32" s="44"/>
      <c r="I32" s="46"/>
      <c r="J32" s="44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2010-04-27T18:57:41Z</cp:lastPrinted>
  <dcterms:created xsi:type="dcterms:W3CDTF">2009-11-05T22:32:05Z</dcterms:created>
  <dcterms:modified xsi:type="dcterms:W3CDTF">2013-05-20T20:20:34Z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