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F36" i="1"/>
  <c r="F37" i="1" s="1"/>
  <c r="E36" i="1"/>
  <c r="E35" i="1"/>
  <c r="F34" i="1"/>
  <c r="F35" i="1" s="1"/>
  <c r="E34" i="1"/>
  <c r="M33" i="1"/>
  <c r="L33" i="1"/>
  <c r="K33" i="1"/>
  <c r="J33" i="1"/>
  <c r="I33" i="1"/>
  <c r="H33" i="1"/>
  <c r="G33" i="1"/>
  <c r="F33" i="1"/>
  <c r="E33" i="1"/>
  <c r="M31" i="1"/>
  <c r="L31" i="1"/>
  <c r="K31" i="1"/>
  <c r="J31" i="1"/>
  <c r="I31" i="1"/>
  <c r="H31" i="1"/>
  <c r="G31" i="1"/>
  <c r="F31" i="1"/>
  <c r="E31" i="1"/>
  <c r="M28" i="1"/>
  <c r="L28" i="1"/>
  <c r="K28" i="1"/>
  <c r="J28" i="1"/>
  <c r="I28" i="1"/>
  <c r="H28" i="1"/>
  <c r="G28" i="1"/>
  <c r="F28" i="1"/>
  <c r="E28" i="1"/>
  <c r="G25" i="1"/>
  <c r="F25" i="1"/>
  <c r="E25" i="1"/>
  <c r="M22" i="1"/>
  <c r="L22" i="1"/>
  <c r="K22" i="1"/>
  <c r="J22" i="1"/>
  <c r="I22" i="1"/>
  <c r="H22" i="1"/>
  <c r="G22" i="1"/>
  <c r="F22" i="1"/>
  <c r="E22" i="1"/>
  <c r="M18" i="1"/>
  <c r="L18" i="1"/>
  <c r="K18" i="1"/>
  <c r="J18" i="1"/>
  <c r="I18" i="1"/>
  <c r="H18" i="1"/>
  <c r="G18" i="1"/>
  <c r="F18" i="1"/>
  <c r="E18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<sst xmlns="http://schemas.openxmlformats.org/spreadsheetml/2006/main" count="153" uniqueCount="68">
  <si>
    <t>California Public Utilities Commission
Service Quality Standards Reporting
General Order No. 133-C</t>
  </si>
  <si>
    <t xml:space="preserve">   Company Name: </t>
  </si>
  <si>
    <t>Frontier Communications West Coast Inc</t>
  </si>
  <si>
    <t>U#:</t>
  </si>
  <si>
    <t>U-1020-C</t>
  </si>
  <si>
    <t xml:space="preserve">Report Year: </t>
  </si>
  <si>
    <t>(Hereafter reported as CTC of CA Inc - merged 7-1-2013)</t>
  </si>
  <si>
    <t>(Hereafter reported under U-1024-C)</t>
  </si>
  <si>
    <t xml:space="preserve">   Reporting Unit Type: </t>
  </si>
  <si>
    <t>Reporting Unit Name:</t>
  </si>
  <si>
    <t>Frontier Communications oF CA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</si>
  <si>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</si>
  <si>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</si>
  <si>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</si>
  <si>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</si>
  <si>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</si>
  <si>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</si>
  <si>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</si>
  <si>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</si>
  <si>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</si>
  <si>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</si>
  <si>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</si>
  <si>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</si>
  <si>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</si>
  <si>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</si>
  <si>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</si>
  <si>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</si>
  <si>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</si>
  <si>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</si>
  <si>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</si>
  <si>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</si>
  <si>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</si>
  <si>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Installation Interval
</t>
    </r>
    <r>
      <rPr>
        <sz val="10"/>
        <rFont val="Arial"/>
        <family val="2"/>
      </rPr>
      <t>Min. standard = 5 bus. Days</t>
    </r>
  </si>
  <si>
    <t>Total # of business days</t>
  </si>
  <si>
    <t xml:space="preserve"> </t>
  </si>
  <si>
    <t>Total # of service orders</t>
  </si>
  <si>
    <t>Avg. # of business days</t>
  </si>
  <si>
    <t># of installations w/in 5 Days**</t>
  </si>
  <si>
    <r>
      <t xml:space="preserve">%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</si>
  <si>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</si>
  <si>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</si>
  <si>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</si>
  <si>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</si>
  <si>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</si>
  <si>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</si>
  <si>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</si>
  <si>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</si>
  <si>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</si>
  <si>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>Total # of trouble reports</t>
  </si>
  <si>
    <t>% of trouble reports</t>
  </si>
  <si>
    <t>8% (8 per 100 lines for units w/
 1,001 - 2,999 lines)</t>
  </si>
  <si>
    <t>NA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</si>
  <si>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</si>
  <si>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</si>
  <si>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</si>
  <si>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</si>
  <si>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</si>
  <si>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</si>
  <si>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</si>
  <si>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</si>
  <si>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</si>
  <si>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# &gt; 120 Hours**</t>
  </si>
  <si>
    <t>% &gt; 120 Hours**</t>
  </si>
  <si>
    <t>Primary Utility Contact:</t>
  </si>
  <si>
    <t>Sheila Romano</t>
  </si>
  <si>
    <t xml:space="preserve">Sheila Romano </t>
  </si>
  <si>
    <t>916-686-3577</t>
  </si>
  <si>
    <t>sheila.romano@ftr.com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</si>
</sst>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3" fillId="0" borderId="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 indent="1"/>
    </xf>
    <xf numFmtId="2" fontId="8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2" borderId="31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37" xfId="0" applyFont="1" applyFill="1" applyBorder="1" applyAlignment="1">
      <alignment horizontal="left" vertical="center" wrapText="1" indent="1"/>
    </xf>
    <xf numFmtId="2" fontId="7" fillId="2" borderId="18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0" borderId="39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 indent="1"/>
    </xf>
    <xf numFmtId="2" fontId="8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0" fontId="6" fillId="2" borderId="49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 inden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left" vertical="center" wrapText="1" indent="1"/>
    </xf>
    <xf numFmtId="1" fontId="7" fillId="2" borderId="10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4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left" vertical="center" wrapText="1" indent="1"/>
    </xf>
    <xf numFmtId="2" fontId="7" fillId="2" borderId="42" xfId="0" applyNumberFormat="1" applyFont="1" applyFill="1" applyBorder="1" applyAlignment="1">
      <alignment horizontal="center" vertical="center" wrapText="1"/>
    </xf>
    <xf numFmtId="2" fontId="0" fillId="2" borderId="45" xfId="0" applyNumberFormat="1" applyFill="1" applyBorder="1" applyAlignment="1">
      <alignment horizontal="center" vertical="center"/>
    </xf>
    <xf numFmtId="2" fontId="0" fillId="2" borderId="43" xfId="0" applyNumberFormat="1" applyFill="1" applyBorder="1" applyAlignment="1">
      <alignment horizontal="center" vertical="center"/>
    </xf>
    <xf numFmtId="2" fontId="0" fillId="2" borderId="42" xfId="0" applyNumberFormat="1" applyFill="1" applyBorder="1" applyAlignment="1">
      <alignment horizontal="center" vertical="center"/>
    </xf>
    <xf numFmtId="2" fontId="0" fillId="2" borderId="46" xfId="0" applyNumberForma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ila.romano@ftr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abSelected="1" workbookViewId="0"/>
  </sheetViews>
  <sheetFormatPr defaultRowHeight="15" x14ac:dyDescent="0.25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  <col min="257" max="257" width="2.5703125" customWidth="1"/>
    <col min="258" max="258" width="4" customWidth="1"/>
    <col min="259" max="259" width="29.7109375" customWidth="1"/>
    <col min="260" max="260" width="39.7109375" customWidth="1"/>
    <col min="261" max="261" width="9.28515625" bestFit="1" customWidth="1"/>
    <col min="267" max="267" width="9.28515625" bestFit="1" customWidth="1"/>
    <col min="513" max="513" width="2.5703125" customWidth="1"/>
    <col min="514" max="514" width="4" customWidth="1"/>
    <col min="515" max="515" width="29.7109375" customWidth="1"/>
    <col min="516" max="516" width="39.7109375" customWidth="1"/>
    <col min="517" max="517" width="9.28515625" bestFit="1" customWidth="1"/>
    <col min="523" max="523" width="9.28515625" bestFit="1" customWidth="1"/>
    <col min="769" max="769" width="2.5703125" customWidth="1"/>
    <col min="770" max="770" width="4" customWidth="1"/>
    <col min="771" max="771" width="29.7109375" customWidth="1"/>
    <col min="772" max="772" width="39.7109375" customWidth="1"/>
    <col min="773" max="773" width="9.28515625" bestFit="1" customWidth="1"/>
    <col min="779" max="779" width="9.28515625" bestFit="1" customWidth="1"/>
    <col min="1025" max="1025" width="2.5703125" customWidth="1"/>
    <col min="1026" max="1026" width="4" customWidth="1"/>
    <col min="1027" max="1027" width="29.7109375" customWidth="1"/>
    <col min="1028" max="1028" width="39.7109375" customWidth="1"/>
    <col min="1029" max="1029" width="9.28515625" bestFit="1" customWidth="1"/>
    <col min="1035" max="1035" width="9.28515625" bestFit="1" customWidth="1"/>
    <col min="1281" max="1281" width="2.5703125" customWidth="1"/>
    <col min="1282" max="1282" width="4" customWidth="1"/>
    <col min="1283" max="1283" width="29.7109375" customWidth="1"/>
    <col min="1284" max="1284" width="39.7109375" customWidth="1"/>
    <col min="1285" max="1285" width="9.28515625" bestFit="1" customWidth="1"/>
    <col min="1291" max="1291" width="9.28515625" bestFit="1" customWidth="1"/>
    <col min="1537" max="1537" width="2.5703125" customWidth="1"/>
    <col min="1538" max="1538" width="4" customWidth="1"/>
    <col min="1539" max="1539" width="29.7109375" customWidth="1"/>
    <col min="1540" max="1540" width="39.7109375" customWidth="1"/>
    <col min="1541" max="1541" width="9.28515625" bestFit="1" customWidth="1"/>
    <col min="1547" max="1547" width="9.28515625" bestFit="1" customWidth="1"/>
    <col min="1793" max="1793" width="2.5703125" customWidth="1"/>
    <col min="1794" max="1794" width="4" customWidth="1"/>
    <col min="1795" max="1795" width="29.7109375" customWidth="1"/>
    <col min="1796" max="1796" width="39.7109375" customWidth="1"/>
    <col min="1797" max="1797" width="9.28515625" bestFit="1" customWidth="1"/>
    <col min="1803" max="1803" width="9.28515625" bestFit="1" customWidth="1"/>
    <col min="2049" max="2049" width="2.5703125" customWidth="1"/>
    <col min="2050" max="2050" width="4" customWidth="1"/>
    <col min="2051" max="2051" width="29.7109375" customWidth="1"/>
    <col min="2052" max="2052" width="39.7109375" customWidth="1"/>
    <col min="2053" max="2053" width="9.28515625" bestFit="1" customWidth="1"/>
    <col min="2059" max="2059" width="9.28515625" bestFit="1" customWidth="1"/>
    <col min="2305" max="2305" width="2.5703125" customWidth="1"/>
    <col min="2306" max="2306" width="4" customWidth="1"/>
    <col min="2307" max="2307" width="29.7109375" customWidth="1"/>
    <col min="2308" max="2308" width="39.7109375" customWidth="1"/>
    <col min="2309" max="2309" width="9.28515625" bestFit="1" customWidth="1"/>
    <col min="2315" max="2315" width="9.28515625" bestFit="1" customWidth="1"/>
    <col min="2561" max="2561" width="2.5703125" customWidth="1"/>
    <col min="2562" max="2562" width="4" customWidth="1"/>
    <col min="2563" max="2563" width="29.7109375" customWidth="1"/>
    <col min="2564" max="2564" width="39.7109375" customWidth="1"/>
    <col min="2565" max="2565" width="9.28515625" bestFit="1" customWidth="1"/>
    <col min="2571" max="2571" width="9.28515625" bestFit="1" customWidth="1"/>
    <col min="2817" max="2817" width="2.5703125" customWidth="1"/>
    <col min="2818" max="2818" width="4" customWidth="1"/>
    <col min="2819" max="2819" width="29.7109375" customWidth="1"/>
    <col min="2820" max="2820" width="39.7109375" customWidth="1"/>
    <col min="2821" max="2821" width="9.28515625" bestFit="1" customWidth="1"/>
    <col min="2827" max="2827" width="9.28515625" bestFit="1" customWidth="1"/>
    <col min="3073" max="3073" width="2.5703125" customWidth="1"/>
    <col min="3074" max="3074" width="4" customWidth="1"/>
    <col min="3075" max="3075" width="29.7109375" customWidth="1"/>
    <col min="3076" max="3076" width="39.7109375" customWidth="1"/>
    <col min="3077" max="3077" width="9.28515625" bestFit="1" customWidth="1"/>
    <col min="3083" max="3083" width="9.28515625" bestFit="1" customWidth="1"/>
    <col min="3329" max="3329" width="2.5703125" customWidth="1"/>
    <col min="3330" max="3330" width="4" customWidth="1"/>
    <col min="3331" max="3331" width="29.7109375" customWidth="1"/>
    <col min="3332" max="3332" width="39.7109375" customWidth="1"/>
    <col min="3333" max="3333" width="9.28515625" bestFit="1" customWidth="1"/>
    <col min="3339" max="3339" width="9.28515625" bestFit="1" customWidth="1"/>
    <col min="3585" max="3585" width="2.5703125" customWidth="1"/>
    <col min="3586" max="3586" width="4" customWidth="1"/>
    <col min="3587" max="3587" width="29.7109375" customWidth="1"/>
    <col min="3588" max="3588" width="39.7109375" customWidth="1"/>
    <col min="3589" max="3589" width="9.28515625" bestFit="1" customWidth="1"/>
    <col min="3595" max="3595" width="9.28515625" bestFit="1" customWidth="1"/>
    <col min="3841" max="3841" width="2.5703125" customWidth="1"/>
    <col min="3842" max="3842" width="4" customWidth="1"/>
    <col min="3843" max="3843" width="29.7109375" customWidth="1"/>
    <col min="3844" max="3844" width="39.7109375" customWidth="1"/>
    <col min="3845" max="3845" width="9.28515625" bestFit="1" customWidth="1"/>
    <col min="3851" max="3851" width="9.28515625" bestFit="1" customWidth="1"/>
    <col min="4097" max="4097" width="2.5703125" customWidth="1"/>
    <col min="4098" max="4098" width="4" customWidth="1"/>
    <col min="4099" max="4099" width="29.7109375" customWidth="1"/>
    <col min="4100" max="4100" width="39.7109375" customWidth="1"/>
    <col min="4101" max="4101" width="9.28515625" bestFit="1" customWidth="1"/>
    <col min="4107" max="4107" width="9.28515625" bestFit="1" customWidth="1"/>
    <col min="4353" max="4353" width="2.5703125" customWidth="1"/>
    <col min="4354" max="4354" width="4" customWidth="1"/>
    <col min="4355" max="4355" width="29.7109375" customWidth="1"/>
    <col min="4356" max="4356" width="39.7109375" customWidth="1"/>
    <col min="4357" max="4357" width="9.28515625" bestFit="1" customWidth="1"/>
    <col min="4363" max="4363" width="9.28515625" bestFit="1" customWidth="1"/>
    <col min="4609" max="4609" width="2.5703125" customWidth="1"/>
    <col min="4610" max="4610" width="4" customWidth="1"/>
    <col min="4611" max="4611" width="29.7109375" customWidth="1"/>
    <col min="4612" max="4612" width="39.7109375" customWidth="1"/>
    <col min="4613" max="4613" width="9.28515625" bestFit="1" customWidth="1"/>
    <col min="4619" max="4619" width="9.28515625" bestFit="1" customWidth="1"/>
    <col min="4865" max="4865" width="2.5703125" customWidth="1"/>
    <col min="4866" max="4866" width="4" customWidth="1"/>
    <col min="4867" max="4867" width="29.7109375" customWidth="1"/>
    <col min="4868" max="4868" width="39.7109375" customWidth="1"/>
    <col min="4869" max="4869" width="9.28515625" bestFit="1" customWidth="1"/>
    <col min="4875" max="4875" width="9.28515625" bestFit="1" customWidth="1"/>
    <col min="5121" max="5121" width="2.5703125" customWidth="1"/>
    <col min="5122" max="5122" width="4" customWidth="1"/>
    <col min="5123" max="5123" width="29.7109375" customWidth="1"/>
    <col min="5124" max="5124" width="39.7109375" customWidth="1"/>
    <col min="5125" max="5125" width="9.28515625" bestFit="1" customWidth="1"/>
    <col min="5131" max="5131" width="9.28515625" bestFit="1" customWidth="1"/>
    <col min="5377" max="5377" width="2.5703125" customWidth="1"/>
    <col min="5378" max="5378" width="4" customWidth="1"/>
    <col min="5379" max="5379" width="29.7109375" customWidth="1"/>
    <col min="5380" max="5380" width="39.7109375" customWidth="1"/>
    <col min="5381" max="5381" width="9.28515625" bestFit="1" customWidth="1"/>
    <col min="5387" max="5387" width="9.28515625" bestFit="1" customWidth="1"/>
    <col min="5633" max="5633" width="2.5703125" customWidth="1"/>
    <col min="5634" max="5634" width="4" customWidth="1"/>
    <col min="5635" max="5635" width="29.7109375" customWidth="1"/>
    <col min="5636" max="5636" width="39.7109375" customWidth="1"/>
    <col min="5637" max="5637" width="9.28515625" bestFit="1" customWidth="1"/>
    <col min="5643" max="5643" width="9.28515625" bestFit="1" customWidth="1"/>
    <col min="5889" max="5889" width="2.5703125" customWidth="1"/>
    <col min="5890" max="5890" width="4" customWidth="1"/>
    <col min="5891" max="5891" width="29.7109375" customWidth="1"/>
    <col min="5892" max="5892" width="39.7109375" customWidth="1"/>
    <col min="5893" max="5893" width="9.28515625" bestFit="1" customWidth="1"/>
    <col min="5899" max="5899" width="9.28515625" bestFit="1" customWidth="1"/>
    <col min="6145" max="6145" width="2.5703125" customWidth="1"/>
    <col min="6146" max="6146" width="4" customWidth="1"/>
    <col min="6147" max="6147" width="29.7109375" customWidth="1"/>
    <col min="6148" max="6148" width="39.7109375" customWidth="1"/>
    <col min="6149" max="6149" width="9.28515625" bestFit="1" customWidth="1"/>
    <col min="6155" max="6155" width="9.28515625" bestFit="1" customWidth="1"/>
    <col min="6401" max="6401" width="2.5703125" customWidth="1"/>
    <col min="6402" max="6402" width="4" customWidth="1"/>
    <col min="6403" max="6403" width="29.7109375" customWidth="1"/>
    <col min="6404" max="6404" width="39.7109375" customWidth="1"/>
    <col min="6405" max="6405" width="9.28515625" bestFit="1" customWidth="1"/>
    <col min="6411" max="6411" width="9.28515625" bestFit="1" customWidth="1"/>
    <col min="6657" max="6657" width="2.5703125" customWidth="1"/>
    <col min="6658" max="6658" width="4" customWidth="1"/>
    <col min="6659" max="6659" width="29.7109375" customWidth="1"/>
    <col min="6660" max="6660" width="39.7109375" customWidth="1"/>
    <col min="6661" max="6661" width="9.28515625" bestFit="1" customWidth="1"/>
    <col min="6667" max="6667" width="9.28515625" bestFit="1" customWidth="1"/>
    <col min="6913" max="6913" width="2.5703125" customWidth="1"/>
    <col min="6914" max="6914" width="4" customWidth="1"/>
    <col min="6915" max="6915" width="29.7109375" customWidth="1"/>
    <col min="6916" max="6916" width="39.7109375" customWidth="1"/>
    <col min="6917" max="6917" width="9.28515625" bestFit="1" customWidth="1"/>
    <col min="6923" max="6923" width="9.28515625" bestFit="1" customWidth="1"/>
    <col min="7169" max="7169" width="2.5703125" customWidth="1"/>
    <col min="7170" max="7170" width="4" customWidth="1"/>
    <col min="7171" max="7171" width="29.7109375" customWidth="1"/>
    <col min="7172" max="7172" width="39.7109375" customWidth="1"/>
    <col min="7173" max="7173" width="9.28515625" bestFit="1" customWidth="1"/>
    <col min="7179" max="7179" width="9.28515625" bestFit="1" customWidth="1"/>
    <col min="7425" max="7425" width="2.5703125" customWidth="1"/>
    <col min="7426" max="7426" width="4" customWidth="1"/>
    <col min="7427" max="7427" width="29.7109375" customWidth="1"/>
    <col min="7428" max="7428" width="39.7109375" customWidth="1"/>
    <col min="7429" max="7429" width="9.28515625" bestFit="1" customWidth="1"/>
    <col min="7435" max="7435" width="9.28515625" bestFit="1" customWidth="1"/>
    <col min="7681" max="7681" width="2.5703125" customWidth="1"/>
    <col min="7682" max="7682" width="4" customWidth="1"/>
    <col min="7683" max="7683" width="29.7109375" customWidth="1"/>
    <col min="7684" max="7684" width="39.7109375" customWidth="1"/>
    <col min="7685" max="7685" width="9.28515625" bestFit="1" customWidth="1"/>
    <col min="7691" max="7691" width="9.28515625" bestFit="1" customWidth="1"/>
    <col min="7937" max="7937" width="2.5703125" customWidth="1"/>
    <col min="7938" max="7938" width="4" customWidth="1"/>
    <col min="7939" max="7939" width="29.7109375" customWidth="1"/>
    <col min="7940" max="7940" width="39.7109375" customWidth="1"/>
    <col min="7941" max="7941" width="9.28515625" bestFit="1" customWidth="1"/>
    <col min="7947" max="7947" width="9.28515625" bestFit="1" customWidth="1"/>
    <col min="8193" max="8193" width="2.5703125" customWidth="1"/>
    <col min="8194" max="8194" width="4" customWidth="1"/>
    <col min="8195" max="8195" width="29.7109375" customWidth="1"/>
    <col min="8196" max="8196" width="39.7109375" customWidth="1"/>
    <col min="8197" max="8197" width="9.28515625" bestFit="1" customWidth="1"/>
    <col min="8203" max="8203" width="9.28515625" bestFit="1" customWidth="1"/>
    <col min="8449" max="8449" width="2.5703125" customWidth="1"/>
    <col min="8450" max="8450" width="4" customWidth="1"/>
    <col min="8451" max="8451" width="29.7109375" customWidth="1"/>
    <col min="8452" max="8452" width="39.7109375" customWidth="1"/>
    <col min="8453" max="8453" width="9.28515625" bestFit="1" customWidth="1"/>
    <col min="8459" max="8459" width="9.28515625" bestFit="1" customWidth="1"/>
    <col min="8705" max="8705" width="2.5703125" customWidth="1"/>
    <col min="8706" max="8706" width="4" customWidth="1"/>
    <col min="8707" max="8707" width="29.7109375" customWidth="1"/>
    <col min="8708" max="8708" width="39.7109375" customWidth="1"/>
    <col min="8709" max="8709" width="9.28515625" bestFit="1" customWidth="1"/>
    <col min="8715" max="8715" width="9.28515625" bestFit="1" customWidth="1"/>
    <col min="8961" max="8961" width="2.5703125" customWidth="1"/>
    <col min="8962" max="8962" width="4" customWidth="1"/>
    <col min="8963" max="8963" width="29.7109375" customWidth="1"/>
    <col min="8964" max="8964" width="39.7109375" customWidth="1"/>
    <col min="8965" max="8965" width="9.28515625" bestFit="1" customWidth="1"/>
    <col min="8971" max="8971" width="9.28515625" bestFit="1" customWidth="1"/>
    <col min="9217" max="9217" width="2.5703125" customWidth="1"/>
    <col min="9218" max="9218" width="4" customWidth="1"/>
    <col min="9219" max="9219" width="29.7109375" customWidth="1"/>
    <col min="9220" max="9220" width="39.7109375" customWidth="1"/>
    <col min="9221" max="9221" width="9.28515625" bestFit="1" customWidth="1"/>
    <col min="9227" max="9227" width="9.28515625" bestFit="1" customWidth="1"/>
    <col min="9473" max="9473" width="2.5703125" customWidth="1"/>
    <col min="9474" max="9474" width="4" customWidth="1"/>
    <col min="9475" max="9475" width="29.7109375" customWidth="1"/>
    <col min="9476" max="9476" width="39.7109375" customWidth="1"/>
    <col min="9477" max="9477" width="9.28515625" bestFit="1" customWidth="1"/>
    <col min="9483" max="9483" width="9.28515625" bestFit="1" customWidth="1"/>
    <col min="9729" max="9729" width="2.5703125" customWidth="1"/>
    <col min="9730" max="9730" width="4" customWidth="1"/>
    <col min="9731" max="9731" width="29.7109375" customWidth="1"/>
    <col min="9732" max="9732" width="39.7109375" customWidth="1"/>
    <col min="9733" max="9733" width="9.28515625" bestFit="1" customWidth="1"/>
    <col min="9739" max="9739" width="9.28515625" bestFit="1" customWidth="1"/>
    <col min="9985" max="9985" width="2.5703125" customWidth="1"/>
    <col min="9986" max="9986" width="4" customWidth="1"/>
    <col min="9987" max="9987" width="29.7109375" customWidth="1"/>
    <col min="9988" max="9988" width="39.7109375" customWidth="1"/>
    <col min="9989" max="9989" width="9.28515625" bestFit="1" customWidth="1"/>
    <col min="9995" max="9995" width="9.28515625" bestFit="1" customWidth="1"/>
    <col min="10241" max="10241" width="2.5703125" customWidth="1"/>
    <col min="10242" max="10242" width="4" customWidth="1"/>
    <col min="10243" max="10243" width="29.7109375" customWidth="1"/>
    <col min="10244" max="10244" width="39.7109375" customWidth="1"/>
    <col min="10245" max="10245" width="9.28515625" bestFit="1" customWidth="1"/>
    <col min="10251" max="10251" width="9.28515625" bestFit="1" customWidth="1"/>
    <col min="10497" max="10497" width="2.5703125" customWidth="1"/>
    <col min="10498" max="10498" width="4" customWidth="1"/>
    <col min="10499" max="10499" width="29.7109375" customWidth="1"/>
    <col min="10500" max="10500" width="39.7109375" customWidth="1"/>
    <col min="10501" max="10501" width="9.28515625" bestFit="1" customWidth="1"/>
    <col min="10507" max="10507" width="9.28515625" bestFit="1" customWidth="1"/>
    <col min="10753" max="10753" width="2.5703125" customWidth="1"/>
    <col min="10754" max="10754" width="4" customWidth="1"/>
    <col min="10755" max="10755" width="29.7109375" customWidth="1"/>
    <col min="10756" max="10756" width="39.7109375" customWidth="1"/>
    <col min="10757" max="10757" width="9.28515625" bestFit="1" customWidth="1"/>
    <col min="10763" max="10763" width="9.28515625" bestFit="1" customWidth="1"/>
    <col min="11009" max="11009" width="2.5703125" customWidth="1"/>
    <col min="11010" max="11010" width="4" customWidth="1"/>
    <col min="11011" max="11011" width="29.7109375" customWidth="1"/>
    <col min="11012" max="11012" width="39.7109375" customWidth="1"/>
    <col min="11013" max="11013" width="9.28515625" bestFit="1" customWidth="1"/>
    <col min="11019" max="11019" width="9.28515625" bestFit="1" customWidth="1"/>
    <col min="11265" max="11265" width="2.5703125" customWidth="1"/>
    <col min="11266" max="11266" width="4" customWidth="1"/>
    <col min="11267" max="11267" width="29.7109375" customWidth="1"/>
    <col min="11268" max="11268" width="39.7109375" customWidth="1"/>
    <col min="11269" max="11269" width="9.28515625" bestFit="1" customWidth="1"/>
    <col min="11275" max="11275" width="9.28515625" bestFit="1" customWidth="1"/>
    <col min="11521" max="11521" width="2.5703125" customWidth="1"/>
    <col min="11522" max="11522" width="4" customWidth="1"/>
    <col min="11523" max="11523" width="29.7109375" customWidth="1"/>
    <col min="11524" max="11524" width="39.7109375" customWidth="1"/>
    <col min="11525" max="11525" width="9.28515625" bestFit="1" customWidth="1"/>
    <col min="11531" max="11531" width="9.28515625" bestFit="1" customWidth="1"/>
    <col min="11777" max="11777" width="2.5703125" customWidth="1"/>
    <col min="11778" max="11778" width="4" customWidth="1"/>
    <col min="11779" max="11779" width="29.7109375" customWidth="1"/>
    <col min="11780" max="11780" width="39.7109375" customWidth="1"/>
    <col min="11781" max="11781" width="9.28515625" bestFit="1" customWidth="1"/>
    <col min="11787" max="11787" width="9.28515625" bestFit="1" customWidth="1"/>
    <col min="12033" max="12033" width="2.5703125" customWidth="1"/>
    <col min="12034" max="12034" width="4" customWidth="1"/>
    <col min="12035" max="12035" width="29.7109375" customWidth="1"/>
    <col min="12036" max="12036" width="39.7109375" customWidth="1"/>
    <col min="12037" max="12037" width="9.28515625" bestFit="1" customWidth="1"/>
    <col min="12043" max="12043" width="9.28515625" bestFit="1" customWidth="1"/>
    <col min="12289" max="12289" width="2.5703125" customWidth="1"/>
    <col min="12290" max="12290" width="4" customWidth="1"/>
    <col min="12291" max="12291" width="29.7109375" customWidth="1"/>
    <col min="12292" max="12292" width="39.7109375" customWidth="1"/>
    <col min="12293" max="12293" width="9.28515625" bestFit="1" customWidth="1"/>
    <col min="12299" max="12299" width="9.28515625" bestFit="1" customWidth="1"/>
    <col min="12545" max="12545" width="2.5703125" customWidth="1"/>
    <col min="12546" max="12546" width="4" customWidth="1"/>
    <col min="12547" max="12547" width="29.7109375" customWidth="1"/>
    <col min="12548" max="12548" width="39.7109375" customWidth="1"/>
    <col min="12549" max="12549" width="9.28515625" bestFit="1" customWidth="1"/>
    <col min="12555" max="12555" width="9.28515625" bestFit="1" customWidth="1"/>
    <col min="12801" max="12801" width="2.5703125" customWidth="1"/>
    <col min="12802" max="12802" width="4" customWidth="1"/>
    <col min="12803" max="12803" width="29.7109375" customWidth="1"/>
    <col min="12804" max="12804" width="39.7109375" customWidth="1"/>
    <col min="12805" max="12805" width="9.28515625" bestFit="1" customWidth="1"/>
    <col min="12811" max="12811" width="9.28515625" bestFit="1" customWidth="1"/>
    <col min="13057" max="13057" width="2.5703125" customWidth="1"/>
    <col min="13058" max="13058" width="4" customWidth="1"/>
    <col min="13059" max="13059" width="29.7109375" customWidth="1"/>
    <col min="13060" max="13060" width="39.7109375" customWidth="1"/>
    <col min="13061" max="13061" width="9.28515625" bestFit="1" customWidth="1"/>
    <col min="13067" max="13067" width="9.28515625" bestFit="1" customWidth="1"/>
    <col min="13313" max="13313" width="2.5703125" customWidth="1"/>
    <col min="13314" max="13314" width="4" customWidth="1"/>
    <col min="13315" max="13315" width="29.7109375" customWidth="1"/>
    <col min="13316" max="13316" width="39.7109375" customWidth="1"/>
    <col min="13317" max="13317" width="9.28515625" bestFit="1" customWidth="1"/>
    <col min="13323" max="13323" width="9.28515625" bestFit="1" customWidth="1"/>
    <col min="13569" max="13569" width="2.5703125" customWidth="1"/>
    <col min="13570" max="13570" width="4" customWidth="1"/>
    <col min="13571" max="13571" width="29.7109375" customWidth="1"/>
    <col min="13572" max="13572" width="39.7109375" customWidth="1"/>
    <col min="13573" max="13573" width="9.28515625" bestFit="1" customWidth="1"/>
    <col min="13579" max="13579" width="9.28515625" bestFit="1" customWidth="1"/>
    <col min="13825" max="13825" width="2.5703125" customWidth="1"/>
    <col min="13826" max="13826" width="4" customWidth="1"/>
    <col min="13827" max="13827" width="29.7109375" customWidth="1"/>
    <col min="13828" max="13828" width="39.7109375" customWidth="1"/>
    <col min="13829" max="13829" width="9.28515625" bestFit="1" customWidth="1"/>
    <col min="13835" max="13835" width="9.28515625" bestFit="1" customWidth="1"/>
    <col min="14081" max="14081" width="2.5703125" customWidth="1"/>
    <col min="14082" max="14082" width="4" customWidth="1"/>
    <col min="14083" max="14083" width="29.7109375" customWidth="1"/>
    <col min="14084" max="14084" width="39.7109375" customWidth="1"/>
    <col min="14085" max="14085" width="9.28515625" bestFit="1" customWidth="1"/>
    <col min="14091" max="14091" width="9.28515625" bestFit="1" customWidth="1"/>
    <col min="14337" max="14337" width="2.5703125" customWidth="1"/>
    <col min="14338" max="14338" width="4" customWidth="1"/>
    <col min="14339" max="14339" width="29.7109375" customWidth="1"/>
    <col min="14340" max="14340" width="39.7109375" customWidth="1"/>
    <col min="14341" max="14341" width="9.28515625" bestFit="1" customWidth="1"/>
    <col min="14347" max="14347" width="9.28515625" bestFit="1" customWidth="1"/>
    <col min="14593" max="14593" width="2.5703125" customWidth="1"/>
    <col min="14594" max="14594" width="4" customWidth="1"/>
    <col min="14595" max="14595" width="29.7109375" customWidth="1"/>
    <col min="14596" max="14596" width="39.7109375" customWidth="1"/>
    <col min="14597" max="14597" width="9.28515625" bestFit="1" customWidth="1"/>
    <col min="14603" max="14603" width="9.28515625" bestFit="1" customWidth="1"/>
    <col min="14849" max="14849" width="2.5703125" customWidth="1"/>
    <col min="14850" max="14850" width="4" customWidth="1"/>
    <col min="14851" max="14851" width="29.7109375" customWidth="1"/>
    <col min="14852" max="14852" width="39.7109375" customWidth="1"/>
    <col min="14853" max="14853" width="9.28515625" bestFit="1" customWidth="1"/>
    <col min="14859" max="14859" width="9.28515625" bestFit="1" customWidth="1"/>
    <col min="15105" max="15105" width="2.5703125" customWidth="1"/>
    <col min="15106" max="15106" width="4" customWidth="1"/>
    <col min="15107" max="15107" width="29.7109375" customWidth="1"/>
    <col min="15108" max="15108" width="39.7109375" customWidth="1"/>
    <col min="15109" max="15109" width="9.28515625" bestFit="1" customWidth="1"/>
    <col min="15115" max="15115" width="9.28515625" bestFit="1" customWidth="1"/>
    <col min="15361" max="15361" width="2.5703125" customWidth="1"/>
    <col min="15362" max="15362" width="4" customWidth="1"/>
    <col min="15363" max="15363" width="29.7109375" customWidth="1"/>
    <col min="15364" max="15364" width="39.7109375" customWidth="1"/>
    <col min="15365" max="15365" width="9.28515625" bestFit="1" customWidth="1"/>
    <col min="15371" max="15371" width="9.28515625" bestFit="1" customWidth="1"/>
    <col min="15617" max="15617" width="2.5703125" customWidth="1"/>
    <col min="15618" max="15618" width="4" customWidth="1"/>
    <col min="15619" max="15619" width="29.7109375" customWidth="1"/>
    <col min="15620" max="15620" width="39.7109375" customWidth="1"/>
    <col min="15621" max="15621" width="9.28515625" bestFit="1" customWidth="1"/>
    <col min="15627" max="15627" width="9.28515625" bestFit="1" customWidth="1"/>
    <col min="15873" max="15873" width="2.5703125" customWidth="1"/>
    <col min="15874" max="15874" width="4" customWidth="1"/>
    <col min="15875" max="15875" width="29.7109375" customWidth="1"/>
    <col min="15876" max="15876" width="39.7109375" customWidth="1"/>
    <col min="15877" max="15877" width="9.28515625" bestFit="1" customWidth="1"/>
    <col min="15883" max="15883" width="9.28515625" bestFit="1" customWidth="1"/>
    <col min="16129" max="16129" width="2.5703125" customWidth="1"/>
    <col min="16130" max="16130" width="4" customWidth="1"/>
    <col min="16131" max="16131" width="29.7109375" customWidth="1"/>
    <col min="16132" max="16132" width="39.7109375" customWidth="1"/>
    <col min="16133" max="16133" width="9.28515625" bestFit="1" customWidth="1"/>
    <col min="16139" max="16139" width="9.28515625" bestFit="1" customWidth="1"/>
  </cols>
  <sheetData>
    <row r="1" spans="2:16" s="1" customFormat="1" ht="79.5" customHeight="1" x14ac:dyDescent="0.2">
      <c r="C1" s="123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16" s="2" customFormat="1" ht="13.5" thickBot="1" x14ac:dyDescent="0.25">
      <c r="B2" s="2" t="s">
        <v>1</v>
      </c>
      <c r="D2" s="125" t="s">
        <v>2</v>
      </c>
      <c r="E2" s="125"/>
      <c r="I2" s="3" t="s">
        <v>3</v>
      </c>
      <c r="J2" s="4" t="s">
        <v>4</v>
      </c>
      <c r="M2" s="2" t="s">
        <v>5</v>
      </c>
      <c r="N2" s="5"/>
      <c r="O2" s="6">
        <v>2014</v>
      </c>
    </row>
    <row r="3" spans="2:16" s="1" customFormat="1" ht="12.75" x14ac:dyDescent="0.2">
      <c r="B3" s="2"/>
      <c r="D3" s="7" t="s">
        <v>6</v>
      </c>
      <c r="I3" s="2"/>
      <c r="J3" s="7" t="s">
        <v>7</v>
      </c>
      <c r="K3" s="2"/>
      <c r="L3" s="2"/>
      <c r="M3" s="2"/>
      <c r="N3" s="2"/>
    </row>
    <row r="4" spans="2:16" s="2" customFormat="1" ht="13.5" thickBot="1" x14ac:dyDescent="0.25">
      <c r="B4" s="2" t="s">
        <v>8</v>
      </c>
      <c r="D4" s="8"/>
      <c r="E4" s="8"/>
      <c r="I4" s="3" t="s">
        <v>9</v>
      </c>
      <c r="J4" s="5"/>
      <c r="L4" s="6" t="s">
        <v>10</v>
      </c>
      <c r="M4" s="6"/>
      <c r="N4" s="6"/>
      <c r="O4" s="4"/>
    </row>
    <row r="5" spans="2:16" s="1" customFormat="1" ht="12.75" x14ac:dyDescent="0.2">
      <c r="B5" s="2"/>
      <c r="C5" s="2"/>
      <c r="D5" s="2"/>
      <c r="E5" s="2"/>
    </row>
    <row r="6" spans="2:16" s="1" customFormat="1" ht="13.5" thickBot="1" x14ac:dyDescent="0.25"/>
    <row r="7" spans="2:16" ht="28.5" customHeight="1" thickBot="1" x14ac:dyDescent="0.3">
      <c r="B7" s="126" t="s">
        <v>11</v>
      </c>
      <c r="C7" s="127"/>
      <c r="D7" s="128"/>
      <c r="E7" s="135" t="s">
        <v>12</v>
      </c>
      <c r="F7" s="136"/>
      <c r="G7" s="137"/>
      <c r="H7" s="138" t="s">
        <v>13</v>
      </c>
      <c r="I7" s="136"/>
      <c r="J7" s="139"/>
      <c r="K7" s="135" t="s">
        <v>14</v>
      </c>
      <c r="L7" s="136"/>
      <c r="M7" s="137"/>
      <c r="N7" s="135" t="s">
        <v>15</v>
      </c>
      <c r="O7" s="136"/>
      <c r="P7" s="137"/>
    </row>
    <row r="8" spans="2:16" ht="20.25" customHeight="1" thickBot="1" x14ac:dyDescent="0.3">
      <c r="B8" s="129"/>
      <c r="C8" s="130"/>
      <c r="D8" s="131"/>
      <c r="E8" s="104" t="s">
        <v>16</v>
      </c>
      <c r="F8" s="105"/>
      <c r="G8" s="106"/>
      <c r="H8" s="140" t="s">
        <v>17</v>
      </c>
      <c r="I8" s="105"/>
      <c r="J8" s="141"/>
      <c r="K8" s="104" t="s">
        <v>18</v>
      </c>
      <c r="L8" s="105"/>
      <c r="M8" s="106"/>
      <c r="N8" s="104" t="s">
        <v>19</v>
      </c>
      <c r="O8" s="105"/>
      <c r="P8" s="106"/>
    </row>
    <row r="9" spans="2:16" ht="20.25" customHeight="1" thickBot="1" x14ac:dyDescent="0.3">
      <c r="B9" s="132"/>
      <c r="C9" s="133"/>
      <c r="D9" s="134"/>
      <c r="E9" s="9" t="s">
        <v>20</v>
      </c>
      <c r="F9" s="10" t="s">
        <v>21</v>
      </c>
      <c r="G9" s="11" t="s">
        <v>22</v>
      </c>
      <c r="H9" s="12" t="s">
        <v>23</v>
      </c>
      <c r="I9" s="10" t="s">
        <v>24</v>
      </c>
      <c r="J9" s="13" t="s">
        <v>25</v>
      </c>
      <c r="K9" s="9" t="s">
        <v>26</v>
      </c>
      <c r="L9" s="10" t="s">
        <v>27</v>
      </c>
      <c r="M9" s="11" t="s">
        <v>28</v>
      </c>
      <c r="N9" s="9" t="s">
        <v>29</v>
      </c>
      <c r="O9" s="10" t="s">
        <v>30</v>
      </c>
      <c r="P9" s="11" t="s">
        <v>31</v>
      </c>
    </row>
    <row r="10" spans="2:16" ht="15.75" customHeight="1" thickBot="1" x14ac:dyDescent="0.3">
      <c r="B10" s="98" t="s">
        <v>32</v>
      </c>
      <c r="C10" s="99"/>
      <c r="D10" s="14" t="s">
        <v>33</v>
      </c>
      <c r="E10" s="15">
        <v>306</v>
      </c>
      <c r="F10" s="16">
        <v>248</v>
      </c>
      <c r="G10" s="17">
        <v>227</v>
      </c>
      <c r="H10" s="18">
        <v>263</v>
      </c>
      <c r="I10" s="18">
        <v>245</v>
      </c>
      <c r="J10" s="18">
        <v>226</v>
      </c>
      <c r="K10" s="18">
        <v>141</v>
      </c>
      <c r="L10" s="18">
        <v>190</v>
      </c>
      <c r="M10" s="18">
        <v>196</v>
      </c>
      <c r="N10" s="18" t="s">
        <v>34</v>
      </c>
      <c r="O10" s="18" t="s">
        <v>34</v>
      </c>
      <c r="P10" s="18" t="s">
        <v>34</v>
      </c>
    </row>
    <row r="11" spans="2:16" ht="15.75" customHeight="1" x14ac:dyDescent="0.25">
      <c r="B11" s="100"/>
      <c r="C11" s="101"/>
      <c r="D11" s="19" t="s">
        <v>35</v>
      </c>
      <c r="E11" s="20">
        <v>133</v>
      </c>
      <c r="F11" s="21">
        <v>108</v>
      </c>
      <c r="G11" s="22">
        <v>109</v>
      </c>
      <c r="H11" s="18">
        <v>114</v>
      </c>
      <c r="I11" s="18">
        <v>106</v>
      </c>
      <c r="J11" s="18">
        <v>113</v>
      </c>
      <c r="K11" s="18">
        <v>65</v>
      </c>
      <c r="L11" s="18">
        <v>89</v>
      </c>
      <c r="M11" s="18">
        <v>95</v>
      </c>
      <c r="N11" s="18" t="s">
        <v>34</v>
      </c>
      <c r="O11" s="18" t="s">
        <v>34</v>
      </c>
      <c r="P11" s="18" t="s">
        <v>34</v>
      </c>
    </row>
    <row r="12" spans="2:16" s="26" customFormat="1" ht="15.75" customHeight="1" thickBot="1" x14ac:dyDescent="0.25">
      <c r="B12" s="100"/>
      <c r="C12" s="101"/>
      <c r="D12" s="23" t="s">
        <v>36</v>
      </c>
      <c r="E12" s="24">
        <f t="shared" ref="E12:M12" si="0">E10/E11</f>
        <v>2.3007518796992481</v>
      </c>
      <c r="F12" s="25">
        <f t="shared" si="0"/>
        <v>2.2962962962962963</v>
      </c>
      <c r="G12" s="25">
        <f t="shared" si="0"/>
        <v>2.0825688073394497</v>
      </c>
      <c r="H12" s="25">
        <f t="shared" si="0"/>
        <v>2.307017543859649</v>
      </c>
      <c r="I12" s="25">
        <f t="shared" si="0"/>
        <v>2.3113207547169812</v>
      </c>
      <c r="J12" s="25">
        <f t="shared" si="0"/>
        <v>2</v>
      </c>
      <c r="K12" s="25">
        <f t="shared" si="0"/>
        <v>2.1692307692307691</v>
      </c>
      <c r="L12" s="25">
        <f t="shared" si="0"/>
        <v>2.1348314606741572</v>
      </c>
      <c r="M12" s="25">
        <f t="shared" si="0"/>
        <v>2.0631578947368423</v>
      </c>
      <c r="N12" s="25" t="s">
        <v>34</v>
      </c>
      <c r="O12" s="25" t="s">
        <v>34</v>
      </c>
      <c r="P12" s="25" t="s">
        <v>34</v>
      </c>
    </row>
    <row r="13" spans="2:16" s="31" customFormat="1" ht="15.75" hidden="1" customHeight="1" x14ac:dyDescent="0.2">
      <c r="B13" s="100"/>
      <c r="C13" s="101"/>
      <c r="D13" s="27" t="s">
        <v>37</v>
      </c>
      <c r="E13" s="28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29"/>
    </row>
    <row r="14" spans="2:16" s="36" customFormat="1" ht="15.75" hidden="1" customHeight="1" x14ac:dyDescent="0.25">
      <c r="B14" s="102"/>
      <c r="C14" s="103"/>
      <c r="D14" s="32" t="s">
        <v>38</v>
      </c>
      <c r="E14" s="33"/>
      <c r="F14" s="34"/>
      <c r="G14" s="35"/>
      <c r="H14" s="34"/>
      <c r="I14" s="34"/>
      <c r="J14" s="34"/>
      <c r="K14" s="34"/>
      <c r="L14" s="34"/>
      <c r="M14" s="34"/>
      <c r="N14" s="34"/>
      <c r="O14" s="34"/>
      <c r="P14" s="34"/>
    </row>
    <row r="15" spans="2:16" ht="15.75" customHeight="1" x14ac:dyDescent="0.25">
      <c r="B15" s="107" t="s">
        <v>39</v>
      </c>
      <c r="C15" s="108"/>
      <c r="D15" s="37" t="s">
        <v>40</v>
      </c>
      <c r="E15" s="38">
        <v>133</v>
      </c>
      <c r="F15" s="39">
        <v>108</v>
      </c>
      <c r="G15" s="40">
        <v>109</v>
      </c>
      <c r="H15" s="18">
        <v>114</v>
      </c>
      <c r="I15" s="18">
        <v>106</v>
      </c>
      <c r="J15" s="18">
        <v>113</v>
      </c>
      <c r="K15" s="18">
        <v>65</v>
      </c>
      <c r="L15" s="18">
        <v>89</v>
      </c>
      <c r="M15" s="18">
        <v>95</v>
      </c>
      <c r="N15" s="18" t="s">
        <v>34</v>
      </c>
      <c r="O15" s="18" t="s">
        <v>34</v>
      </c>
      <c r="P15" s="18" t="s">
        <v>34</v>
      </c>
    </row>
    <row r="16" spans="2:16" ht="15.75" customHeight="1" x14ac:dyDescent="0.25">
      <c r="B16" s="109"/>
      <c r="C16" s="110"/>
      <c r="D16" s="41" t="s">
        <v>41</v>
      </c>
      <c r="E16" s="42">
        <v>129</v>
      </c>
      <c r="F16" s="43">
        <v>107</v>
      </c>
      <c r="G16" s="44">
        <v>106</v>
      </c>
      <c r="H16" s="45">
        <v>111</v>
      </c>
      <c r="I16" s="45">
        <v>106</v>
      </c>
      <c r="J16" s="45">
        <v>111</v>
      </c>
      <c r="K16" s="45">
        <v>63</v>
      </c>
      <c r="L16" s="45">
        <v>87</v>
      </c>
      <c r="M16" s="45">
        <v>92</v>
      </c>
      <c r="N16" s="45" t="s">
        <v>34</v>
      </c>
      <c r="O16" s="45" t="s">
        <v>34</v>
      </c>
      <c r="P16" s="45" t="s">
        <v>34</v>
      </c>
    </row>
    <row r="17" spans="2:16" ht="15.75" customHeight="1" x14ac:dyDescent="0.25">
      <c r="B17" s="111"/>
      <c r="C17" s="112"/>
      <c r="D17" s="46" t="s">
        <v>42</v>
      </c>
      <c r="E17" s="47">
        <v>4</v>
      </c>
      <c r="F17" s="48">
        <v>1</v>
      </c>
      <c r="G17" s="49">
        <v>3</v>
      </c>
      <c r="H17" s="50">
        <v>3</v>
      </c>
      <c r="I17" s="50">
        <v>0</v>
      </c>
      <c r="J17" s="50">
        <v>2</v>
      </c>
      <c r="K17" s="50">
        <v>2</v>
      </c>
      <c r="L17" s="50">
        <v>2</v>
      </c>
      <c r="M17" s="50">
        <v>3</v>
      </c>
      <c r="N17" s="50" t="s">
        <v>34</v>
      </c>
      <c r="O17" s="50" t="s">
        <v>34</v>
      </c>
      <c r="P17" s="50" t="s">
        <v>34</v>
      </c>
    </row>
    <row r="18" spans="2:16" ht="15.75" customHeight="1" thickBot="1" x14ac:dyDescent="0.3">
      <c r="B18" s="113"/>
      <c r="C18" s="114"/>
      <c r="D18" s="51" t="s">
        <v>43</v>
      </c>
      <c r="E18" s="52">
        <f t="shared" ref="E18:M18" si="1">E16/E15*100</f>
        <v>96.992481203007515</v>
      </c>
      <c r="F18" s="53">
        <f t="shared" si="1"/>
        <v>99.074074074074076</v>
      </c>
      <c r="G18" s="53">
        <f t="shared" si="1"/>
        <v>97.247706422018354</v>
      </c>
      <c r="H18" s="53">
        <f t="shared" si="1"/>
        <v>97.368421052631575</v>
      </c>
      <c r="I18" s="53">
        <f t="shared" si="1"/>
        <v>100</v>
      </c>
      <c r="J18" s="53">
        <f t="shared" si="1"/>
        <v>98.230088495575217</v>
      </c>
      <c r="K18" s="53">
        <f t="shared" si="1"/>
        <v>96.92307692307692</v>
      </c>
      <c r="L18" s="53">
        <f t="shared" si="1"/>
        <v>97.752808988764045</v>
      </c>
      <c r="M18" s="53">
        <f t="shared" si="1"/>
        <v>96.84210526315789</v>
      </c>
      <c r="N18" s="53" t="s">
        <v>34</v>
      </c>
      <c r="O18" s="53" t="s">
        <v>34</v>
      </c>
      <c r="P18" s="53" t="s">
        <v>34</v>
      </c>
    </row>
    <row r="19" spans="2:16" ht="15.75" customHeight="1" thickBot="1" x14ac:dyDescent="0.3">
      <c r="B19" s="115" t="s">
        <v>44</v>
      </c>
      <c r="C19" s="116"/>
      <c r="D19" s="54"/>
      <c r="E19" s="55"/>
      <c r="F19" s="56"/>
      <c r="G19" s="57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15.75" customHeight="1" x14ac:dyDescent="0.25">
      <c r="B20" s="117" t="s">
        <v>45</v>
      </c>
      <c r="C20" s="120" t="s">
        <v>46</v>
      </c>
      <c r="D20" s="37" t="s">
        <v>47</v>
      </c>
      <c r="E20" s="38">
        <v>6194</v>
      </c>
      <c r="F20" s="58">
        <v>6188</v>
      </c>
      <c r="G20" s="59">
        <v>6161</v>
      </c>
      <c r="H20" s="39">
        <v>6096</v>
      </c>
      <c r="I20" s="39">
        <v>6070</v>
      </c>
      <c r="J20" s="39">
        <v>6098</v>
      </c>
      <c r="K20" s="39">
        <v>6084</v>
      </c>
      <c r="L20" s="39">
        <v>6031</v>
      </c>
      <c r="M20" s="39">
        <v>5995</v>
      </c>
      <c r="N20" s="39" t="s">
        <v>34</v>
      </c>
      <c r="O20" s="39" t="s">
        <v>34</v>
      </c>
      <c r="P20" s="39" t="s">
        <v>34</v>
      </c>
    </row>
    <row r="21" spans="2:16" ht="15.75" customHeight="1" x14ac:dyDescent="0.25">
      <c r="B21" s="118"/>
      <c r="C21" s="121"/>
      <c r="D21" s="41" t="s">
        <v>48</v>
      </c>
      <c r="E21" s="42">
        <v>36</v>
      </c>
      <c r="F21" s="60">
        <v>36</v>
      </c>
      <c r="G21" s="61">
        <v>26</v>
      </c>
      <c r="H21" s="43">
        <v>38</v>
      </c>
      <c r="I21" s="43">
        <v>37</v>
      </c>
      <c r="J21" s="43">
        <v>39</v>
      </c>
      <c r="K21" s="43">
        <v>36</v>
      </c>
      <c r="L21" s="43">
        <v>22</v>
      </c>
      <c r="M21" s="43">
        <v>27</v>
      </c>
      <c r="N21" s="43" t="s">
        <v>34</v>
      </c>
      <c r="O21" s="43" t="s">
        <v>34</v>
      </c>
      <c r="P21" s="43" t="s">
        <v>34</v>
      </c>
    </row>
    <row r="22" spans="2:16" ht="15.75" customHeight="1" thickBot="1" x14ac:dyDescent="0.3">
      <c r="B22" s="118"/>
      <c r="C22" s="122"/>
      <c r="D22" s="51" t="s">
        <v>49</v>
      </c>
      <c r="E22" s="52">
        <f t="shared" ref="E22:M22" si="2">E21/E20*100</f>
        <v>0.58120762027768802</v>
      </c>
      <c r="F22" s="53">
        <f t="shared" si="2"/>
        <v>0.58177117000646417</v>
      </c>
      <c r="G22" s="53">
        <f t="shared" si="2"/>
        <v>0.42200941405615966</v>
      </c>
      <c r="H22" s="53">
        <f t="shared" si="2"/>
        <v>0.62335958005249348</v>
      </c>
      <c r="I22" s="53">
        <f t="shared" si="2"/>
        <v>0.60955518945634268</v>
      </c>
      <c r="J22" s="53">
        <f t="shared" si="2"/>
        <v>0.63955395211544763</v>
      </c>
      <c r="K22" s="53">
        <f t="shared" si="2"/>
        <v>0.59171597633136097</v>
      </c>
      <c r="L22" s="53">
        <f t="shared" si="2"/>
        <v>0.36478195987398443</v>
      </c>
      <c r="M22" s="53">
        <f t="shared" si="2"/>
        <v>0.45037531276063386</v>
      </c>
      <c r="N22" s="53" t="s">
        <v>34</v>
      </c>
      <c r="O22" s="53" t="s">
        <v>34</v>
      </c>
      <c r="P22" s="53" t="s">
        <v>34</v>
      </c>
    </row>
    <row r="23" spans="2:16" ht="15.75" customHeight="1" x14ac:dyDescent="0.25">
      <c r="B23" s="118"/>
      <c r="C23" s="120" t="s">
        <v>50</v>
      </c>
      <c r="D23" s="37" t="s">
        <v>47</v>
      </c>
      <c r="E23" s="38">
        <v>1018</v>
      </c>
      <c r="F23" s="58">
        <v>1016</v>
      </c>
      <c r="G23" s="59">
        <v>1005</v>
      </c>
      <c r="H23" s="39" t="s">
        <v>51</v>
      </c>
      <c r="I23" s="39" t="s">
        <v>51</v>
      </c>
      <c r="J23" s="39" t="s">
        <v>51</v>
      </c>
      <c r="K23" s="39" t="s">
        <v>51</v>
      </c>
      <c r="L23" s="39" t="s">
        <v>51</v>
      </c>
      <c r="M23" s="39" t="s">
        <v>51</v>
      </c>
      <c r="N23" s="39" t="s">
        <v>34</v>
      </c>
      <c r="O23" s="39" t="s">
        <v>34</v>
      </c>
      <c r="P23" s="39" t="s">
        <v>34</v>
      </c>
    </row>
    <row r="24" spans="2:16" ht="15.75" customHeight="1" x14ac:dyDescent="0.25">
      <c r="B24" s="118"/>
      <c r="C24" s="121"/>
      <c r="D24" s="41" t="s">
        <v>48</v>
      </c>
      <c r="E24" s="42">
        <v>25</v>
      </c>
      <c r="F24" s="60">
        <v>11</v>
      </c>
      <c r="G24" s="61">
        <v>8</v>
      </c>
      <c r="H24" s="43" t="s">
        <v>51</v>
      </c>
      <c r="I24" s="43" t="s">
        <v>51</v>
      </c>
      <c r="J24" s="43" t="s">
        <v>51</v>
      </c>
      <c r="K24" s="43" t="s">
        <v>51</v>
      </c>
      <c r="L24" s="43" t="s">
        <v>51</v>
      </c>
      <c r="M24" s="43" t="s">
        <v>51</v>
      </c>
      <c r="N24" s="43" t="s">
        <v>34</v>
      </c>
      <c r="O24" s="43" t="s">
        <v>34</v>
      </c>
      <c r="P24" s="43" t="s">
        <v>34</v>
      </c>
    </row>
    <row r="25" spans="2:16" ht="15.75" customHeight="1" thickBot="1" x14ac:dyDescent="0.3">
      <c r="B25" s="118"/>
      <c r="C25" s="122"/>
      <c r="D25" s="51" t="s">
        <v>49</v>
      </c>
      <c r="E25" s="52">
        <f>E24/E23*100</f>
        <v>2.4557956777996068</v>
      </c>
      <c r="F25" s="53">
        <f>F24/F23*100</f>
        <v>1.0826771653543308</v>
      </c>
      <c r="G25" s="53">
        <f>G24/G23*100</f>
        <v>0.79601990049751237</v>
      </c>
      <c r="H25" s="53" t="s">
        <v>51</v>
      </c>
      <c r="I25" s="53" t="s">
        <v>51</v>
      </c>
      <c r="J25" s="53" t="s">
        <v>51</v>
      </c>
      <c r="K25" s="53" t="s">
        <v>51</v>
      </c>
      <c r="L25" s="53" t="s">
        <v>51</v>
      </c>
      <c r="M25" s="53" t="s">
        <v>51</v>
      </c>
      <c r="N25" s="53" t="s">
        <v>34</v>
      </c>
      <c r="O25" s="53" t="s">
        <v>34</v>
      </c>
      <c r="P25" s="53" t="s">
        <v>34</v>
      </c>
    </row>
    <row r="26" spans="2:16" ht="15.75" customHeight="1" x14ac:dyDescent="0.25">
      <c r="B26" s="118"/>
      <c r="C26" s="120" t="s">
        <v>52</v>
      </c>
      <c r="D26" s="37" t="s">
        <v>47</v>
      </c>
      <c r="E26" s="38">
        <v>1402</v>
      </c>
      <c r="F26" s="58">
        <v>1386</v>
      </c>
      <c r="G26" s="59">
        <v>1382</v>
      </c>
      <c r="H26" s="39">
        <v>2361</v>
      </c>
      <c r="I26" s="39">
        <v>2348</v>
      </c>
      <c r="J26" s="39">
        <v>2380</v>
      </c>
      <c r="K26" s="39">
        <v>2387</v>
      </c>
      <c r="L26" s="39">
        <v>2384</v>
      </c>
      <c r="M26" s="39">
        <v>2379</v>
      </c>
      <c r="N26" s="39" t="s">
        <v>34</v>
      </c>
      <c r="O26" s="39" t="s">
        <v>34</v>
      </c>
      <c r="P26" s="39" t="s">
        <v>34</v>
      </c>
    </row>
    <row r="27" spans="2:16" ht="15.75" customHeight="1" x14ac:dyDescent="0.25">
      <c r="B27" s="118"/>
      <c r="C27" s="121"/>
      <c r="D27" s="41" t="s">
        <v>48</v>
      </c>
      <c r="E27" s="42">
        <v>16</v>
      </c>
      <c r="F27" s="60">
        <v>16</v>
      </c>
      <c r="G27" s="61">
        <v>26</v>
      </c>
      <c r="H27" s="43">
        <v>29</v>
      </c>
      <c r="I27" s="43">
        <v>13</v>
      </c>
      <c r="J27" s="43">
        <v>15</v>
      </c>
      <c r="K27" s="43">
        <v>20</v>
      </c>
      <c r="L27" s="43">
        <v>22</v>
      </c>
      <c r="M27" s="43">
        <v>17</v>
      </c>
      <c r="N27" s="43" t="s">
        <v>34</v>
      </c>
      <c r="O27" s="43" t="s">
        <v>34</v>
      </c>
      <c r="P27" s="43" t="s">
        <v>34</v>
      </c>
    </row>
    <row r="28" spans="2:16" ht="15.75" customHeight="1" thickBot="1" x14ac:dyDescent="0.3">
      <c r="B28" s="119"/>
      <c r="C28" s="122"/>
      <c r="D28" s="51" t="s">
        <v>49</v>
      </c>
      <c r="E28" s="52">
        <f t="shared" ref="E28:M28" si="3">E27/E26*100</f>
        <v>1.1412268188302426</v>
      </c>
      <c r="F28" s="53">
        <f t="shared" si="3"/>
        <v>1.1544011544011543</v>
      </c>
      <c r="G28" s="53">
        <f t="shared" si="3"/>
        <v>1.8813314037626629</v>
      </c>
      <c r="H28" s="53">
        <f t="shared" si="3"/>
        <v>1.228293096145701</v>
      </c>
      <c r="I28" s="53">
        <f t="shared" si="3"/>
        <v>0.55366269165247017</v>
      </c>
      <c r="J28" s="53">
        <f t="shared" si="3"/>
        <v>0.63025210084033612</v>
      </c>
      <c r="K28" s="53">
        <f t="shared" si="3"/>
        <v>0.83787180561374108</v>
      </c>
      <c r="L28" s="53">
        <f t="shared" si="3"/>
        <v>0.92281879194630878</v>
      </c>
      <c r="M28" s="53">
        <f t="shared" si="3"/>
        <v>0.71458596048759981</v>
      </c>
      <c r="N28" s="53" t="s">
        <v>34</v>
      </c>
      <c r="O28" s="53" t="s">
        <v>34</v>
      </c>
      <c r="P28" s="53" t="s">
        <v>34</v>
      </c>
    </row>
    <row r="29" spans="2:16" ht="15.75" customHeight="1" x14ac:dyDescent="0.25">
      <c r="B29" s="98" t="s">
        <v>53</v>
      </c>
      <c r="C29" s="99"/>
      <c r="D29" s="37" t="s">
        <v>54</v>
      </c>
      <c r="E29" s="38">
        <v>68</v>
      </c>
      <c r="F29" s="58">
        <v>54</v>
      </c>
      <c r="G29" s="62">
        <v>45</v>
      </c>
      <c r="H29" s="39">
        <v>59</v>
      </c>
      <c r="I29" s="39">
        <v>40</v>
      </c>
      <c r="J29" s="39">
        <v>41</v>
      </c>
      <c r="K29" s="39">
        <v>43</v>
      </c>
      <c r="L29" s="39">
        <v>34</v>
      </c>
      <c r="M29" s="39">
        <v>32</v>
      </c>
      <c r="N29" s="39" t="s">
        <v>34</v>
      </c>
      <c r="O29" s="39" t="s">
        <v>34</v>
      </c>
      <c r="P29" s="39" t="s">
        <v>34</v>
      </c>
    </row>
    <row r="30" spans="2:16" s="26" customFormat="1" ht="15.75" customHeight="1" x14ac:dyDescent="0.2">
      <c r="B30" s="100"/>
      <c r="C30" s="101"/>
      <c r="D30" s="63" t="s">
        <v>55</v>
      </c>
      <c r="E30" s="64">
        <v>65</v>
      </c>
      <c r="F30" s="65">
        <v>43</v>
      </c>
      <c r="G30" s="66">
        <v>41</v>
      </c>
      <c r="H30" s="67">
        <v>51</v>
      </c>
      <c r="I30" s="67">
        <v>39</v>
      </c>
      <c r="J30" s="67">
        <v>36</v>
      </c>
      <c r="K30" s="67">
        <v>36</v>
      </c>
      <c r="L30" s="67">
        <v>28</v>
      </c>
      <c r="M30" s="67">
        <v>22</v>
      </c>
      <c r="N30" s="67" t="s">
        <v>34</v>
      </c>
      <c r="O30" s="67" t="s">
        <v>34</v>
      </c>
      <c r="P30" s="67" t="s">
        <v>34</v>
      </c>
    </row>
    <row r="31" spans="2:16" ht="15.75" customHeight="1" x14ac:dyDescent="0.25">
      <c r="B31" s="100"/>
      <c r="C31" s="101"/>
      <c r="D31" s="41" t="s">
        <v>56</v>
      </c>
      <c r="E31" s="68">
        <f t="shared" ref="E31:M31" si="4">E30/E29*100</f>
        <v>95.588235294117652</v>
      </c>
      <c r="F31" s="68">
        <f t="shared" si="4"/>
        <v>79.629629629629633</v>
      </c>
      <c r="G31" s="68">
        <f t="shared" si="4"/>
        <v>91.111111111111114</v>
      </c>
      <c r="H31" s="68">
        <f t="shared" si="4"/>
        <v>86.440677966101703</v>
      </c>
      <c r="I31" s="68">
        <f t="shared" si="4"/>
        <v>97.5</v>
      </c>
      <c r="J31" s="68">
        <f t="shared" si="4"/>
        <v>87.804878048780495</v>
      </c>
      <c r="K31" s="68">
        <f t="shared" si="4"/>
        <v>83.720930232558146</v>
      </c>
      <c r="L31" s="68">
        <f t="shared" si="4"/>
        <v>82.35294117647058</v>
      </c>
      <c r="M31" s="68">
        <f t="shared" si="4"/>
        <v>68.75</v>
      </c>
      <c r="N31" s="68" t="s">
        <v>34</v>
      </c>
      <c r="O31" s="68" t="s">
        <v>34</v>
      </c>
      <c r="P31" s="68" t="s">
        <v>34</v>
      </c>
    </row>
    <row r="32" spans="2:16" s="26" customFormat="1" ht="15.75" customHeight="1" x14ac:dyDescent="0.2">
      <c r="B32" s="100"/>
      <c r="C32" s="101"/>
      <c r="D32" s="63" t="s">
        <v>57</v>
      </c>
      <c r="E32" s="69">
        <v>943.95</v>
      </c>
      <c r="F32" s="69">
        <v>1112.9100000000001</v>
      </c>
      <c r="G32" s="70">
        <v>665.96</v>
      </c>
      <c r="H32" s="70">
        <v>975.19</v>
      </c>
      <c r="I32" s="70">
        <v>614.28</v>
      </c>
      <c r="J32" s="70">
        <v>723.19</v>
      </c>
      <c r="K32" s="70">
        <v>785.97</v>
      </c>
      <c r="L32" s="70">
        <v>805</v>
      </c>
      <c r="M32" s="70">
        <v>710.75</v>
      </c>
      <c r="N32" s="71" t="s">
        <v>34</v>
      </c>
      <c r="O32" s="71" t="s">
        <v>34</v>
      </c>
      <c r="P32" s="71" t="s">
        <v>34</v>
      </c>
    </row>
    <row r="33" spans="2:16" s="26" customFormat="1" ht="15.75" customHeight="1" x14ac:dyDescent="0.2">
      <c r="B33" s="100"/>
      <c r="C33" s="101"/>
      <c r="D33" s="63" t="s">
        <v>58</v>
      </c>
      <c r="E33" s="69">
        <f t="shared" ref="E33:J33" si="5">E32/E29</f>
        <v>13.881617647058825</v>
      </c>
      <c r="F33" s="69">
        <f t="shared" si="5"/>
        <v>20.609444444444446</v>
      </c>
      <c r="G33" s="69">
        <f t="shared" si="5"/>
        <v>14.799111111111111</v>
      </c>
      <c r="H33" s="69">
        <f t="shared" si="5"/>
        <v>16.528644067796613</v>
      </c>
      <c r="I33" s="69">
        <f t="shared" si="5"/>
        <v>15.356999999999999</v>
      </c>
      <c r="J33" s="69">
        <f t="shared" si="5"/>
        <v>17.63878048780488</v>
      </c>
      <c r="K33" s="69">
        <f>K32/K29</f>
        <v>18.278372093023258</v>
      </c>
      <c r="L33" s="69">
        <f>L32/L29</f>
        <v>23.676470588235293</v>
      </c>
      <c r="M33" s="69">
        <f>M32/M29</f>
        <v>22.2109375</v>
      </c>
      <c r="N33" s="71" t="s">
        <v>34</v>
      </c>
      <c r="O33" s="71" t="s">
        <v>34</v>
      </c>
      <c r="P33" s="71" t="s">
        <v>34</v>
      </c>
    </row>
    <row r="34" spans="2:16" s="31" customFormat="1" ht="15.75" hidden="1" customHeight="1" x14ac:dyDescent="0.2">
      <c r="B34" s="100"/>
      <c r="C34" s="101"/>
      <c r="D34" s="72" t="s">
        <v>59</v>
      </c>
      <c r="E34" s="73" t="e">
        <f>#REF!</f>
        <v>#REF!</v>
      </c>
      <c r="F34" s="74" t="e">
        <f>#REF!</f>
        <v>#REF!</v>
      </c>
      <c r="G34" s="75"/>
      <c r="H34" s="74"/>
      <c r="I34" s="74"/>
      <c r="J34" s="75"/>
      <c r="K34" s="76"/>
      <c r="L34" s="74"/>
      <c r="M34" s="77"/>
      <c r="N34" s="76"/>
      <c r="O34" s="76"/>
      <c r="P34" s="76"/>
    </row>
    <row r="35" spans="2:16" s="36" customFormat="1" ht="15.75" hidden="1" customHeight="1" x14ac:dyDescent="0.25">
      <c r="B35" s="100"/>
      <c r="C35" s="101"/>
      <c r="D35" s="72" t="s">
        <v>60</v>
      </c>
      <c r="E35" s="78" t="e">
        <f>E34/E29*100</f>
        <v>#REF!</v>
      </c>
      <c r="F35" s="79" t="e">
        <f>F34/F29*100</f>
        <v>#REF!</v>
      </c>
      <c r="G35" s="80"/>
      <c r="H35" s="79"/>
      <c r="I35" s="79"/>
      <c r="J35" s="80"/>
      <c r="K35" s="81"/>
      <c r="L35" s="79"/>
      <c r="M35" s="82"/>
      <c r="N35" s="81"/>
      <c r="O35" s="81"/>
      <c r="P35" s="81"/>
    </row>
    <row r="36" spans="2:16" s="31" customFormat="1" ht="15.75" hidden="1" customHeight="1" x14ac:dyDescent="0.2">
      <c r="B36" s="100"/>
      <c r="C36" s="101"/>
      <c r="D36" s="72" t="s">
        <v>61</v>
      </c>
      <c r="E36" s="83" t="e">
        <f>#REF!</f>
        <v>#REF!</v>
      </c>
      <c r="F36" s="84" t="e">
        <f>#REF!</f>
        <v>#REF!</v>
      </c>
      <c r="G36" s="85"/>
      <c r="H36" s="84"/>
      <c r="I36" s="84"/>
      <c r="J36" s="85"/>
      <c r="K36" s="86"/>
      <c r="L36" s="84"/>
      <c r="M36" s="87"/>
      <c r="N36" s="86"/>
      <c r="O36" s="86"/>
      <c r="P36" s="86"/>
    </row>
    <row r="37" spans="2:16" s="36" customFormat="1" ht="15.75" hidden="1" customHeight="1" x14ac:dyDescent="0.25">
      <c r="B37" s="102"/>
      <c r="C37" s="103"/>
      <c r="D37" s="88" t="s">
        <v>62</v>
      </c>
      <c r="E37" s="89" t="e">
        <f>E36/E29*100</f>
        <v>#REF!</v>
      </c>
      <c r="F37" s="90" t="e">
        <f>F36/F29*100</f>
        <v>#REF!</v>
      </c>
      <c r="G37" s="91"/>
      <c r="H37" s="90"/>
      <c r="I37" s="90"/>
      <c r="J37" s="91"/>
      <c r="K37" s="92"/>
      <c r="L37" s="90"/>
      <c r="M37" s="93"/>
      <c r="N37" s="92"/>
      <c r="O37" s="92"/>
      <c r="P37" s="92"/>
    </row>
    <row r="39" spans="2:16" x14ac:dyDescent="0.25">
      <c r="C39" s="2"/>
    </row>
    <row r="40" spans="2:16" x14ac:dyDescent="0.25">
      <c r="D40" s="94"/>
      <c r="E40" s="94"/>
    </row>
    <row r="41" spans="2:16" ht="15.75" x14ac:dyDescent="0.25">
      <c r="C41" s="95"/>
    </row>
    <row r="42" spans="2:16" ht="15.75" x14ac:dyDescent="0.25">
      <c r="D42" s="95" t="s">
        <v>63</v>
      </c>
    </row>
    <row r="43" spans="2:16" ht="15.75" x14ac:dyDescent="0.25">
      <c r="C43" s="95" t="s">
        <v>64</v>
      </c>
      <c r="D43" s="96" t="s">
        <v>65</v>
      </c>
    </row>
    <row r="44" spans="2:16" ht="15.75" x14ac:dyDescent="0.25">
      <c r="D44" s="96" t="s">
        <v>66</v>
      </c>
    </row>
    <row r="45" spans="2:16" ht="15.75" x14ac:dyDescent="0.25">
      <c r="D45" s="97" t="s">
        <v>67</v>
      </c>
    </row>
    <row r="46" spans="2:16" ht="15.75" x14ac:dyDescent="0.25">
      <c r="D46" s="96"/>
    </row>
  </sheetData>
  <mergeCells count="19"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  <mergeCell ref="B29:C37"/>
    <mergeCell ref="N8:P8"/>
    <mergeCell ref="B10:C14"/>
    <mergeCell ref="B15:C18"/>
    <mergeCell ref="B19:C19"/>
    <mergeCell ref="B20:B28"/>
    <mergeCell ref="C20:C22"/>
    <mergeCell ref="C23:C25"/>
    <mergeCell ref="C26:C28"/>
  </mergeCells>
  <conditionalFormatting sqref="E31:P31">
    <cfRule type="cellIs" dxfId="19" priority="9" stopIfTrue="1" operator="greaterThanOrEqual">
      <formula>90</formula>
    </cfRule>
    <cfRule type="cellIs" dxfId="18" priority="10" stopIfTrue="1" operator="lessThan">
      <formula>90</formula>
    </cfRule>
  </conditionalFormatting>
  <conditionalFormatting sqref="E18:P18">
    <cfRule type="cellIs" dxfId="17" priority="11" stopIfTrue="1" operator="greaterThanOrEqual">
      <formula>95</formula>
    </cfRule>
    <cfRule type="cellIs" dxfId="16" priority="12" stopIfTrue="1" operator="lessThan">
      <formula>95</formula>
    </cfRule>
  </conditionalFormatting>
  <conditionalFormatting sqref="E22:P22">
    <cfRule type="cellIs" dxfId="15" priority="13" stopIfTrue="1" operator="lessThanOrEqual">
      <formula>6</formula>
    </cfRule>
    <cfRule type="cellIs" dxfId="14" priority="14" stopIfTrue="1" operator="greaterThan">
      <formula>6</formula>
    </cfRule>
  </conditionalFormatting>
  <conditionalFormatting sqref="E25:P25">
    <cfRule type="cellIs" dxfId="13" priority="15" stopIfTrue="1" operator="lessThanOrEqual">
      <formula>8</formula>
    </cfRule>
    <cfRule type="cellIs" dxfId="12" priority="16" stopIfTrue="1" operator="greaterThan">
      <formula>8</formula>
    </cfRule>
  </conditionalFormatting>
  <conditionalFormatting sqref="E28:P28">
    <cfRule type="cellIs" dxfId="11" priority="17" stopIfTrue="1" operator="lessThanOrEqual">
      <formula>10</formula>
    </cfRule>
    <cfRule type="cellIs" dxfId="10" priority="18" stopIfTrue="1" operator="greaterThan">
      <formula>10</formula>
    </cfRule>
  </conditionalFormatting>
  <conditionalFormatting sqref="E12:P12">
    <cfRule type="cellIs" dxfId="9" priority="19" stopIfTrue="1" operator="lessThanOrEqual">
      <formula>5</formula>
    </cfRule>
    <cfRule type="cellIs" dxfId="8" priority="20" stopIfTrue="1" operator="greaterThan">
      <formula>5</formula>
    </cfRule>
  </conditionalFormatting>
  <conditionalFormatting sqref="N12">
    <cfRule type="cellIs" dxfId="7" priority="7" stopIfTrue="1" operator="lessThanOrEqual">
      <formula>5</formula>
    </cfRule>
    <cfRule type="cellIs" dxfId="6" priority="8" stopIfTrue="1" operator="greaterThan">
      <formula>5</formula>
    </cfRule>
  </conditionalFormatting>
  <conditionalFormatting sqref="O12:P12">
    <cfRule type="cellIs" dxfId="5" priority="5" stopIfTrue="1" operator="lessThanOrEqual">
      <formula>5</formula>
    </cfRule>
    <cfRule type="cellIs" dxfId="4" priority="6" stopIfTrue="1" operator="greaterThan">
      <formula>5</formula>
    </cfRule>
  </conditionalFormatting>
  <conditionalFormatting sqref="N28">
    <cfRule type="cellIs" dxfId="3" priority="3" stopIfTrue="1" operator="lessThanOrEqual">
      <formula>8</formula>
    </cfRule>
    <cfRule type="cellIs" dxfId="2" priority="4" stopIfTrue="1" operator="greaterThan">
      <formula>8</formula>
    </cfRule>
  </conditionalFormatting>
  <conditionalFormatting sqref="O28:P28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hyperlinks>
    <hyperlink ref="D45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Christiansen, Charles H.</cp:lastModifiedBy>
  <dcterms:created xsi:type="dcterms:W3CDTF">2014-11-24T17:46:19Z</dcterms:created>
  <dcterms:modified xsi:type="dcterms:W3CDTF">2014-12-10T15:44:14Z</dcterms:modified>
</cp:coreProperties>
</file>