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107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29" i="1" l="1"/>
  <c r="M30" i="1" s="1"/>
  <c r="L29" i="1"/>
  <c r="L30" i="1" s="1"/>
  <c r="K29" i="1"/>
  <c r="K30" i="1" s="1"/>
  <c r="J29" i="1"/>
  <c r="J30" i="1" s="1"/>
  <c r="I29" i="1"/>
  <c r="I30" i="1" s="1"/>
  <c r="H29" i="1"/>
  <c r="H30" i="1" s="1"/>
  <c r="G29" i="1"/>
  <c r="G30" i="1" s="1"/>
  <c r="F29" i="1"/>
  <c r="F30" i="1" s="1"/>
  <c r="E29" i="1"/>
  <c r="E30" i="1" s="1"/>
  <c r="M27" i="1"/>
  <c r="M28" i="1" s="1"/>
  <c r="L27" i="1"/>
  <c r="L28" i="1" s="1"/>
  <c r="K27" i="1"/>
  <c r="K28" i="1" s="1"/>
  <c r="J27" i="1"/>
  <c r="J28" i="1" s="1"/>
  <c r="I27" i="1"/>
  <c r="I28" i="1" s="1"/>
  <c r="H27" i="1"/>
  <c r="H28" i="1" s="1"/>
  <c r="G27" i="1"/>
  <c r="G28" i="1" s="1"/>
  <c r="F27" i="1"/>
  <c r="F28" i="1" s="1"/>
  <c r="E27" i="1"/>
  <c r="E28" i="1" s="1"/>
  <c r="M26" i="1"/>
  <c r="L26" i="1"/>
  <c r="K26" i="1"/>
  <c r="J26" i="1"/>
  <c r="I26" i="1"/>
  <c r="H26" i="1"/>
  <c r="G26" i="1"/>
  <c r="F26" i="1"/>
  <c r="E26" i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G25" i="1" s="1"/>
  <c r="F24" i="1"/>
  <c r="F25" i="1" s="1"/>
  <c r="E24" i="1"/>
  <c r="E25" i="1" s="1"/>
  <c r="M23" i="1"/>
  <c r="L23" i="1"/>
  <c r="K23" i="1"/>
  <c r="J23" i="1"/>
  <c r="I23" i="1"/>
  <c r="H23" i="1"/>
  <c r="G23" i="1"/>
  <c r="F23" i="1"/>
  <c r="E23" i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G21" i="1"/>
  <c r="G22" i="1" s="1"/>
  <c r="F21" i="1"/>
  <c r="F22" i="1" s="1"/>
  <c r="E21" i="1"/>
  <c r="E22" i="1" s="1"/>
  <c r="M20" i="1"/>
  <c r="L20" i="1"/>
  <c r="K20" i="1"/>
  <c r="J20" i="1"/>
  <c r="I20" i="1"/>
  <c r="H20" i="1"/>
  <c r="G20" i="1"/>
  <c r="F20" i="1"/>
  <c r="E20" i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<sst xmlns="http://schemas.openxmlformats.org/spreadsheetml/2006/main" count="85" uniqueCount="57">
  <si>
    <t>California Public Utilities Commission
Service Quality Standards Reporting
General Order No. 133-C</t>
  </si>
  <si>
    <t xml:space="preserve">   Company Name: </t>
  </si>
  <si>
    <t>Verizon California</t>
  </si>
  <si>
    <t>U#:</t>
  </si>
  <si>
    <t xml:space="preserve">Report Year: </t>
  </si>
  <si>
    <t xml:space="preserve">   Reporting Unit Type: </t>
  </si>
  <si>
    <t>Reporting Unit Name:</t>
  </si>
  <si>
    <t>California</t>
  </si>
  <si>
    <t>Measurement (Compile monthly, file quarterly)</t>
  </si>
  <si>
    <t>Date filed
(05/15/14)</t>
  </si>
  <si>
    <t>Date filed
(08/15/14)</t>
  </si>
  <si>
    <t>Date filed
(11/15/14)</t>
  </si>
  <si>
    <t>Date filed
(02/15/15)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</si>
  <si>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</si>
  <si>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</si>
  <si>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</si>
  <si>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</si>
  <si>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</si>
  <si>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</si>
  <si>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</si>
  <si>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</si>
  <si>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</si>
  <si>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</si>
  <si>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</si>
  <si>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</si>
  <si>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</si>
  <si>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</si>
  <si>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</si>
  <si>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</si>
  <si>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Installation Interval
</t>
    </r>
    <r>
      <rPr>
        <sz val="10"/>
        <rFont val="Arial"/>
        <family val="2"/>
      </rPr>
      <t>Min. standard = 5 bus. Days</t>
    </r>
  </si>
  <si>
    <t># of Installation</t>
  </si>
  <si>
    <t># of total hours for installation</t>
  </si>
  <si>
    <r>
      <t xml:space="preserve">%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Business Days</t>
    </r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</si>
  <si>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</si>
  <si>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t># of installation</t>
  </si>
  <si>
    <t># of total installation commitment met</t>
  </si>
  <si>
    <t>% of commitment met</t>
  </si>
  <si>
    <t>Customer Trouble Report</t>
  </si>
  <si>
    <t>Min. Standard</t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</si>
  <si>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</si>
  <si>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</si>
  <si>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>Total # of trouble reports</t>
  </si>
  <si>
    <t>% of trouble reports</t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</si>
  <si>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</si>
  <si>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</si>
  <si>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</si>
  <si>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</si>
  <si>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≤ 24hrs</t>
  </si>
  <si>
    <t>% of repair tickets restored ≤ 24 Hours</t>
  </si>
  <si>
    <t>Sum of the duration of all outages (hh:mm)</t>
  </si>
  <si>
    <t>Avg. outage duration  (hh:mm)</t>
  </si>
  <si>
    <t>Out of Service Report
APPOINTMENTS</t>
  </si>
  <si>
    <t>Measurement (Compile quarterly, file annually on February 15)</t>
  </si>
  <si>
    <r>
      <t>Answer Time (Trouble Reports “TR”, Billing &amp; Non-Billing)</t>
    </r>
    <r>
      <rPr>
        <sz val="11"/>
        <color theme="1"/>
        <rFont val="Calibri"/>
        <family val="2"/>
        <scheme val="minor"/>
      </rPr>
      <t xml:space="preserve">
Min. standard =  80% of calls ≤ 60 seconds to reach live agent (w/ a menu option to reach live agent)
</t>
    </r>
  </si>
  <si>
    <t>Total # of calls for TR, Billing &amp; Non-Billing</t>
  </si>
  <si>
    <t>Total # of call seconds to reach live agent</t>
  </si>
  <si>
    <t>% ≤ 60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</si>
</sst>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" fontId="4" fillId="0" borderId="2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 inden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/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190500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%20Quality/2014%203rd%20Quarter%20Reports/URF%20ILEC/CA%20GO-133C%20Reporting%20Form%203Q2014_RESTATED%20PUC%20Exter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RAW"/>
    </sheetNames>
    <sheetDataSet>
      <sheetData sheetId="0"/>
      <sheetData sheetId="1">
        <row r="2">
          <cell r="E2">
            <v>1449865</v>
          </cell>
          <cell r="F2">
            <v>1429274</v>
          </cell>
          <cell r="G2">
            <v>1411543</v>
          </cell>
          <cell r="H2">
            <v>1389844</v>
          </cell>
          <cell r="I2">
            <v>1370301</v>
          </cell>
          <cell r="J2">
            <v>1356919</v>
          </cell>
          <cell r="K2">
            <v>1433317</v>
          </cell>
          <cell r="L2">
            <v>1414693</v>
          </cell>
          <cell r="M2">
            <v>1400088</v>
          </cell>
        </row>
        <row r="3">
          <cell r="E3">
            <v>12129</v>
          </cell>
          <cell r="F3">
            <v>11742</v>
          </cell>
          <cell r="G3">
            <v>19150</v>
          </cell>
          <cell r="H3">
            <v>11846</v>
          </cell>
          <cell r="I3">
            <v>12008</v>
          </cell>
          <cell r="J3">
            <v>10527</v>
          </cell>
          <cell r="K3">
            <v>10820</v>
          </cell>
          <cell r="L3">
            <v>12522</v>
          </cell>
          <cell r="M3">
            <v>10789</v>
          </cell>
        </row>
        <row r="4">
          <cell r="E4">
            <v>77073</v>
          </cell>
          <cell r="F4">
            <v>73191</v>
          </cell>
          <cell r="G4">
            <v>72408</v>
          </cell>
          <cell r="H4">
            <v>74692</v>
          </cell>
          <cell r="I4">
            <v>76035</v>
          </cell>
          <cell r="J4">
            <v>72417</v>
          </cell>
          <cell r="K4">
            <v>73278</v>
          </cell>
          <cell r="L4">
            <v>74545</v>
          </cell>
          <cell r="M4">
            <v>75119</v>
          </cell>
        </row>
        <row r="5">
          <cell r="E5">
            <v>776</v>
          </cell>
          <cell r="F5">
            <v>846</v>
          </cell>
          <cell r="G5">
            <v>1173</v>
          </cell>
          <cell r="H5">
            <v>885</v>
          </cell>
          <cell r="I5">
            <v>862</v>
          </cell>
          <cell r="J5">
            <v>703</v>
          </cell>
          <cell r="K5">
            <v>848</v>
          </cell>
          <cell r="L5">
            <v>992</v>
          </cell>
          <cell r="M5">
            <v>984</v>
          </cell>
        </row>
        <row r="6">
          <cell r="E6">
            <v>34284</v>
          </cell>
          <cell r="F6">
            <v>36894</v>
          </cell>
          <cell r="G6">
            <v>36609</v>
          </cell>
          <cell r="H6">
            <v>36304</v>
          </cell>
          <cell r="I6">
            <v>37036</v>
          </cell>
          <cell r="J6">
            <v>36810</v>
          </cell>
          <cell r="K6">
            <v>36860</v>
          </cell>
          <cell r="L6">
            <v>37529</v>
          </cell>
          <cell r="M6">
            <v>36216</v>
          </cell>
        </row>
        <row r="7">
          <cell r="E7">
            <v>449</v>
          </cell>
          <cell r="F7">
            <v>595</v>
          </cell>
          <cell r="G7">
            <v>792</v>
          </cell>
          <cell r="H7">
            <v>676</v>
          </cell>
          <cell r="I7">
            <v>454</v>
          </cell>
          <cell r="J7">
            <v>539</v>
          </cell>
          <cell r="K7">
            <v>578</v>
          </cell>
          <cell r="L7">
            <v>772</v>
          </cell>
          <cell r="M7">
            <v>569</v>
          </cell>
        </row>
        <row r="10">
          <cell r="E10">
            <v>6950</v>
          </cell>
          <cell r="F10">
            <v>6829</v>
          </cell>
          <cell r="G10">
            <v>8616</v>
          </cell>
          <cell r="H10">
            <v>6990</v>
          </cell>
          <cell r="I10">
            <v>6432</v>
          </cell>
          <cell r="J10">
            <v>5566</v>
          </cell>
          <cell r="K10">
            <v>5380</v>
          </cell>
          <cell r="L10">
            <v>6494</v>
          </cell>
          <cell r="M10">
            <v>5443</v>
          </cell>
        </row>
        <row r="11">
          <cell r="E11">
            <v>8102862</v>
          </cell>
          <cell r="F11">
            <v>8942143</v>
          </cell>
          <cell r="G11">
            <v>15088061</v>
          </cell>
          <cell r="H11">
            <v>11052836</v>
          </cell>
          <cell r="I11">
            <v>8939104</v>
          </cell>
          <cell r="J11">
            <v>8281907</v>
          </cell>
          <cell r="K11">
            <v>7249202</v>
          </cell>
          <cell r="L11">
            <v>8585031</v>
          </cell>
          <cell r="M11">
            <v>7322131</v>
          </cell>
        </row>
        <row r="12">
          <cell r="E12">
            <v>5310</v>
          </cell>
          <cell r="F12">
            <v>4860</v>
          </cell>
          <cell r="G12">
            <v>5567</v>
          </cell>
          <cell r="H12">
            <v>4375</v>
          </cell>
          <cell r="I12">
            <v>4437</v>
          </cell>
          <cell r="J12">
            <v>3666</v>
          </cell>
          <cell r="K12">
            <v>3875</v>
          </cell>
          <cell r="L12">
            <v>4677</v>
          </cell>
          <cell r="M12">
            <v>3906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2"/>
  <sheetViews>
    <sheetView tabSelected="1" workbookViewId="0">
      <selection sqref="A1:XFD1048576"/>
    </sheetView>
  </sheetViews>
  <sheetFormatPr defaultRowHeight="15" x14ac:dyDescent="0.25"/>
  <cols>
    <col min="1" max="1" width="2.85546875" customWidth="1"/>
    <col min="2" max="2" width="4" customWidth="1"/>
    <col min="3" max="3" width="29.7109375" customWidth="1"/>
    <col min="4" max="4" width="38.140625" customWidth="1"/>
    <col min="5" max="8" width="9.7109375" bestFit="1" customWidth="1"/>
    <col min="9" max="9" width="9.85546875" customWidth="1"/>
    <col min="10" max="11" width="9.7109375" bestFit="1" customWidth="1"/>
    <col min="12" max="12" width="9.85546875" bestFit="1" customWidth="1"/>
    <col min="13" max="13" width="9.85546875" customWidth="1"/>
    <col min="14" max="14" width="10" customWidth="1"/>
    <col min="15" max="16" width="9.7109375" bestFit="1" customWidth="1"/>
    <col min="257" max="257" width="2.85546875" customWidth="1"/>
    <col min="258" max="258" width="4" customWidth="1"/>
    <col min="259" max="259" width="29.7109375" customWidth="1"/>
    <col min="260" max="260" width="38.140625" customWidth="1"/>
    <col min="261" max="264" width="9.7109375" bestFit="1" customWidth="1"/>
    <col min="265" max="265" width="9.85546875" customWidth="1"/>
    <col min="266" max="267" width="9.7109375" bestFit="1" customWidth="1"/>
    <col min="268" max="268" width="9.85546875" bestFit="1" customWidth="1"/>
    <col min="269" max="269" width="9.85546875" customWidth="1"/>
    <col min="270" max="270" width="10" customWidth="1"/>
    <col min="271" max="272" width="9.7109375" bestFit="1" customWidth="1"/>
    <col min="513" max="513" width="2.85546875" customWidth="1"/>
    <col min="514" max="514" width="4" customWidth="1"/>
    <col min="515" max="515" width="29.7109375" customWidth="1"/>
    <col min="516" max="516" width="38.140625" customWidth="1"/>
    <col min="517" max="520" width="9.7109375" bestFit="1" customWidth="1"/>
    <col min="521" max="521" width="9.85546875" customWidth="1"/>
    <col min="522" max="523" width="9.7109375" bestFit="1" customWidth="1"/>
    <col min="524" max="524" width="9.85546875" bestFit="1" customWidth="1"/>
    <col min="525" max="525" width="9.85546875" customWidth="1"/>
    <col min="526" max="526" width="10" customWidth="1"/>
    <col min="527" max="528" width="9.7109375" bestFit="1" customWidth="1"/>
    <col min="769" max="769" width="2.85546875" customWidth="1"/>
    <col min="770" max="770" width="4" customWidth="1"/>
    <col min="771" max="771" width="29.7109375" customWidth="1"/>
    <col min="772" max="772" width="38.140625" customWidth="1"/>
    <col min="773" max="776" width="9.7109375" bestFit="1" customWidth="1"/>
    <col min="777" max="777" width="9.85546875" customWidth="1"/>
    <col min="778" max="779" width="9.7109375" bestFit="1" customWidth="1"/>
    <col min="780" max="780" width="9.85546875" bestFit="1" customWidth="1"/>
    <col min="781" max="781" width="9.85546875" customWidth="1"/>
    <col min="782" max="782" width="10" customWidth="1"/>
    <col min="783" max="784" width="9.7109375" bestFit="1" customWidth="1"/>
    <col min="1025" max="1025" width="2.85546875" customWidth="1"/>
    <col min="1026" max="1026" width="4" customWidth="1"/>
    <col min="1027" max="1027" width="29.7109375" customWidth="1"/>
    <col min="1028" max="1028" width="38.140625" customWidth="1"/>
    <col min="1029" max="1032" width="9.7109375" bestFit="1" customWidth="1"/>
    <col min="1033" max="1033" width="9.85546875" customWidth="1"/>
    <col min="1034" max="1035" width="9.7109375" bestFit="1" customWidth="1"/>
    <col min="1036" max="1036" width="9.85546875" bestFit="1" customWidth="1"/>
    <col min="1037" max="1037" width="9.85546875" customWidth="1"/>
    <col min="1038" max="1038" width="10" customWidth="1"/>
    <col min="1039" max="1040" width="9.7109375" bestFit="1" customWidth="1"/>
    <col min="1281" max="1281" width="2.85546875" customWidth="1"/>
    <col min="1282" max="1282" width="4" customWidth="1"/>
    <col min="1283" max="1283" width="29.7109375" customWidth="1"/>
    <col min="1284" max="1284" width="38.140625" customWidth="1"/>
    <col min="1285" max="1288" width="9.7109375" bestFit="1" customWidth="1"/>
    <col min="1289" max="1289" width="9.85546875" customWidth="1"/>
    <col min="1290" max="1291" width="9.7109375" bestFit="1" customWidth="1"/>
    <col min="1292" max="1292" width="9.85546875" bestFit="1" customWidth="1"/>
    <col min="1293" max="1293" width="9.85546875" customWidth="1"/>
    <col min="1294" max="1294" width="10" customWidth="1"/>
    <col min="1295" max="1296" width="9.7109375" bestFit="1" customWidth="1"/>
    <col min="1537" max="1537" width="2.85546875" customWidth="1"/>
    <col min="1538" max="1538" width="4" customWidth="1"/>
    <col min="1539" max="1539" width="29.7109375" customWidth="1"/>
    <col min="1540" max="1540" width="38.140625" customWidth="1"/>
    <col min="1541" max="1544" width="9.7109375" bestFit="1" customWidth="1"/>
    <col min="1545" max="1545" width="9.85546875" customWidth="1"/>
    <col min="1546" max="1547" width="9.7109375" bestFit="1" customWidth="1"/>
    <col min="1548" max="1548" width="9.85546875" bestFit="1" customWidth="1"/>
    <col min="1549" max="1549" width="9.85546875" customWidth="1"/>
    <col min="1550" max="1550" width="10" customWidth="1"/>
    <col min="1551" max="1552" width="9.7109375" bestFit="1" customWidth="1"/>
    <col min="1793" max="1793" width="2.85546875" customWidth="1"/>
    <col min="1794" max="1794" width="4" customWidth="1"/>
    <col min="1795" max="1795" width="29.7109375" customWidth="1"/>
    <col min="1796" max="1796" width="38.140625" customWidth="1"/>
    <col min="1797" max="1800" width="9.7109375" bestFit="1" customWidth="1"/>
    <col min="1801" max="1801" width="9.85546875" customWidth="1"/>
    <col min="1802" max="1803" width="9.7109375" bestFit="1" customWidth="1"/>
    <col min="1804" max="1804" width="9.85546875" bestFit="1" customWidth="1"/>
    <col min="1805" max="1805" width="9.85546875" customWidth="1"/>
    <col min="1806" max="1806" width="10" customWidth="1"/>
    <col min="1807" max="1808" width="9.7109375" bestFit="1" customWidth="1"/>
    <col min="2049" max="2049" width="2.85546875" customWidth="1"/>
    <col min="2050" max="2050" width="4" customWidth="1"/>
    <col min="2051" max="2051" width="29.7109375" customWidth="1"/>
    <col min="2052" max="2052" width="38.140625" customWidth="1"/>
    <col min="2053" max="2056" width="9.7109375" bestFit="1" customWidth="1"/>
    <col min="2057" max="2057" width="9.85546875" customWidth="1"/>
    <col min="2058" max="2059" width="9.7109375" bestFit="1" customWidth="1"/>
    <col min="2060" max="2060" width="9.85546875" bestFit="1" customWidth="1"/>
    <col min="2061" max="2061" width="9.85546875" customWidth="1"/>
    <col min="2062" max="2062" width="10" customWidth="1"/>
    <col min="2063" max="2064" width="9.7109375" bestFit="1" customWidth="1"/>
    <col min="2305" max="2305" width="2.85546875" customWidth="1"/>
    <col min="2306" max="2306" width="4" customWidth="1"/>
    <col min="2307" max="2307" width="29.7109375" customWidth="1"/>
    <col min="2308" max="2308" width="38.140625" customWidth="1"/>
    <col min="2309" max="2312" width="9.7109375" bestFit="1" customWidth="1"/>
    <col min="2313" max="2313" width="9.85546875" customWidth="1"/>
    <col min="2314" max="2315" width="9.7109375" bestFit="1" customWidth="1"/>
    <col min="2316" max="2316" width="9.85546875" bestFit="1" customWidth="1"/>
    <col min="2317" max="2317" width="9.85546875" customWidth="1"/>
    <col min="2318" max="2318" width="10" customWidth="1"/>
    <col min="2319" max="2320" width="9.7109375" bestFit="1" customWidth="1"/>
    <col min="2561" max="2561" width="2.85546875" customWidth="1"/>
    <col min="2562" max="2562" width="4" customWidth="1"/>
    <col min="2563" max="2563" width="29.7109375" customWidth="1"/>
    <col min="2564" max="2564" width="38.140625" customWidth="1"/>
    <col min="2565" max="2568" width="9.7109375" bestFit="1" customWidth="1"/>
    <col min="2569" max="2569" width="9.85546875" customWidth="1"/>
    <col min="2570" max="2571" width="9.7109375" bestFit="1" customWidth="1"/>
    <col min="2572" max="2572" width="9.85546875" bestFit="1" customWidth="1"/>
    <col min="2573" max="2573" width="9.85546875" customWidth="1"/>
    <col min="2574" max="2574" width="10" customWidth="1"/>
    <col min="2575" max="2576" width="9.7109375" bestFit="1" customWidth="1"/>
    <col min="2817" max="2817" width="2.85546875" customWidth="1"/>
    <col min="2818" max="2818" width="4" customWidth="1"/>
    <col min="2819" max="2819" width="29.7109375" customWidth="1"/>
    <col min="2820" max="2820" width="38.140625" customWidth="1"/>
    <col min="2821" max="2824" width="9.7109375" bestFit="1" customWidth="1"/>
    <col min="2825" max="2825" width="9.85546875" customWidth="1"/>
    <col min="2826" max="2827" width="9.7109375" bestFit="1" customWidth="1"/>
    <col min="2828" max="2828" width="9.85546875" bestFit="1" customWidth="1"/>
    <col min="2829" max="2829" width="9.85546875" customWidth="1"/>
    <col min="2830" max="2830" width="10" customWidth="1"/>
    <col min="2831" max="2832" width="9.7109375" bestFit="1" customWidth="1"/>
    <col min="3073" max="3073" width="2.85546875" customWidth="1"/>
    <col min="3074" max="3074" width="4" customWidth="1"/>
    <col min="3075" max="3075" width="29.7109375" customWidth="1"/>
    <col min="3076" max="3076" width="38.140625" customWidth="1"/>
    <col min="3077" max="3080" width="9.7109375" bestFit="1" customWidth="1"/>
    <col min="3081" max="3081" width="9.85546875" customWidth="1"/>
    <col min="3082" max="3083" width="9.7109375" bestFit="1" customWidth="1"/>
    <col min="3084" max="3084" width="9.85546875" bestFit="1" customWidth="1"/>
    <col min="3085" max="3085" width="9.85546875" customWidth="1"/>
    <col min="3086" max="3086" width="10" customWidth="1"/>
    <col min="3087" max="3088" width="9.7109375" bestFit="1" customWidth="1"/>
    <col min="3329" max="3329" width="2.85546875" customWidth="1"/>
    <col min="3330" max="3330" width="4" customWidth="1"/>
    <col min="3331" max="3331" width="29.7109375" customWidth="1"/>
    <col min="3332" max="3332" width="38.140625" customWidth="1"/>
    <col min="3333" max="3336" width="9.7109375" bestFit="1" customWidth="1"/>
    <col min="3337" max="3337" width="9.85546875" customWidth="1"/>
    <col min="3338" max="3339" width="9.7109375" bestFit="1" customWidth="1"/>
    <col min="3340" max="3340" width="9.85546875" bestFit="1" customWidth="1"/>
    <col min="3341" max="3341" width="9.85546875" customWidth="1"/>
    <col min="3342" max="3342" width="10" customWidth="1"/>
    <col min="3343" max="3344" width="9.7109375" bestFit="1" customWidth="1"/>
    <col min="3585" max="3585" width="2.85546875" customWidth="1"/>
    <col min="3586" max="3586" width="4" customWidth="1"/>
    <col min="3587" max="3587" width="29.7109375" customWidth="1"/>
    <col min="3588" max="3588" width="38.140625" customWidth="1"/>
    <col min="3589" max="3592" width="9.7109375" bestFit="1" customWidth="1"/>
    <col min="3593" max="3593" width="9.85546875" customWidth="1"/>
    <col min="3594" max="3595" width="9.7109375" bestFit="1" customWidth="1"/>
    <col min="3596" max="3596" width="9.85546875" bestFit="1" customWidth="1"/>
    <col min="3597" max="3597" width="9.85546875" customWidth="1"/>
    <col min="3598" max="3598" width="10" customWidth="1"/>
    <col min="3599" max="3600" width="9.7109375" bestFit="1" customWidth="1"/>
    <col min="3841" max="3841" width="2.85546875" customWidth="1"/>
    <col min="3842" max="3842" width="4" customWidth="1"/>
    <col min="3843" max="3843" width="29.7109375" customWidth="1"/>
    <col min="3844" max="3844" width="38.140625" customWidth="1"/>
    <col min="3845" max="3848" width="9.7109375" bestFit="1" customWidth="1"/>
    <col min="3849" max="3849" width="9.85546875" customWidth="1"/>
    <col min="3850" max="3851" width="9.7109375" bestFit="1" customWidth="1"/>
    <col min="3852" max="3852" width="9.85546875" bestFit="1" customWidth="1"/>
    <col min="3853" max="3853" width="9.85546875" customWidth="1"/>
    <col min="3854" max="3854" width="10" customWidth="1"/>
    <col min="3855" max="3856" width="9.7109375" bestFit="1" customWidth="1"/>
    <col min="4097" max="4097" width="2.85546875" customWidth="1"/>
    <col min="4098" max="4098" width="4" customWidth="1"/>
    <col min="4099" max="4099" width="29.7109375" customWidth="1"/>
    <col min="4100" max="4100" width="38.140625" customWidth="1"/>
    <col min="4101" max="4104" width="9.7109375" bestFit="1" customWidth="1"/>
    <col min="4105" max="4105" width="9.85546875" customWidth="1"/>
    <col min="4106" max="4107" width="9.7109375" bestFit="1" customWidth="1"/>
    <col min="4108" max="4108" width="9.85546875" bestFit="1" customWidth="1"/>
    <col min="4109" max="4109" width="9.85546875" customWidth="1"/>
    <col min="4110" max="4110" width="10" customWidth="1"/>
    <col min="4111" max="4112" width="9.7109375" bestFit="1" customWidth="1"/>
    <col min="4353" max="4353" width="2.85546875" customWidth="1"/>
    <col min="4354" max="4354" width="4" customWidth="1"/>
    <col min="4355" max="4355" width="29.7109375" customWidth="1"/>
    <col min="4356" max="4356" width="38.140625" customWidth="1"/>
    <col min="4357" max="4360" width="9.7109375" bestFit="1" customWidth="1"/>
    <col min="4361" max="4361" width="9.85546875" customWidth="1"/>
    <col min="4362" max="4363" width="9.7109375" bestFit="1" customWidth="1"/>
    <col min="4364" max="4364" width="9.85546875" bestFit="1" customWidth="1"/>
    <col min="4365" max="4365" width="9.85546875" customWidth="1"/>
    <col min="4366" max="4366" width="10" customWidth="1"/>
    <col min="4367" max="4368" width="9.7109375" bestFit="1" customWidth="1"/>
    <col min="4609" max="4609" width="2.85546875" customWidth="1"/>
    <col min="4610" max="4610" width="4" customWidth="1"/>
    <col min="4611" max="4611" width="29.7109375" customWidth="1"/>
    <col min="4612" max="4612" width="38.140625" customWidth="1"/>
    <col min="4613" max="4616" width="9.7109375" bestFit="1" customWidth="1"/>
    <col min="4617" max="4617" width="9.85546875" customWidth="1"/>
    <col min="4618" max="4619" width="9.7109375" bestFit="1" customWidth="1"/>
    <col min="4620" max="4620" width="9.85546875" bestFit="1" customWidth="1"/>
    <col min="4621" max="4621" width="9.85546875" customWidth="1"/>
    <col min="4622" max="4622" width="10" customWidth="1"/>
    <col min="4623" max="4624" width="9.7109375" bestFit="1" customWidth="1"/>
    <col min="4865" max="4865" width="2.85546875" customWidth="1"/>
    <col min="4866" max="4866" width="4" customWidth="1"/>
    <col min="4867" max="4867" width="29.7109375" customWidth="1"/>
    <col min="4868" max="4868" width="38.140625" customWidth="1"/>
    <col min="4869" max="4872" width="9.7109375" bestFit="1" customWidth="1"/>
    <col min="4873" max="4873" width="9.85546875" customWidth="1"/>
    <col min="4874" max="4875" width="9.7109375" bestFit="1" customWidth="1"/>
    <col min="4876" max="4876" width="9.85546875" bestFit="1" customWidth="1"/>
    <col min="4877" max="4877" width="9.85546875" customWidth="1"/>
    <col min="4878" max="4878" width="10" customWidth="1"/>
    <col min="4879" max="4880" width="9.7109375" bestFit="1" customWidth="1"/>
    <col min="5121" max="5121" width="2.85546875" customWidth="1"/>
    <col min="5122" max="5122" width="4" customWidth="1"/>
    <col min="5123" max="5123" width="29.7109375" customWidth="1"/>
    <col min="5124" max="5124" width="38.140625" customWidth="1"/>
    <col min="5125" max="5128" width="9.7109375" bestFit="1" customWidth="1"/>
    <col min="5129" max="5129" width="9.85546875" customWidth="1"/>
    <col min="5130" max="5131" width="9.7109375" bestFit="1" customWidth="1"/>
    <col min="5132" max="5132" width="9.85546875" bestFit="1" customWidth="1"/>
    <col min="5133" max="5133" width="9.85546875" customWidth="1"/>
    <col min="5134" max="5134" width="10" customWidth="1"/>
    <col min="5135" max="5136" width="9.7109375" bestFit="1" customWidth="1"/>
    <col min="5377" max="5377" width="2.85546875" customWidth="1"/>
    <col min="5378" max="5378" width="4" customWidth="1"/>
    <col min="5379" max="5379" width="29.7109375" customWidth="1"/>
    <col min="5380" max="5380" width="38.140625" customWidth="1"/>
    <col min="5381" max="5384" width="9.7109375" bestFit="1" customWidth="1"/>
    <col min="5385" max="5385" width="9.85546875" customWidth="1"/>
    <col min="5386" max="5387" width="9.7109375" bestFit="1" customWidth="1"/>
    <col min="5388" max="5388" width="9.85546875" bestFit="1" customWidth="1"/>
    <col min="5389" max="5389" width="9.85546875" customWidth="1"/>
    <col min="5390" max="5390" width="10" customWidth="1"/>
    <col min="5391" max="5392" width="9.7109375" bestFit="1" customWidth="1"/>
    <col min="5633" max="5633" width="2.85546875" customWidth="1"/>
    <col min="5634" max="5634" width="4" customWidth="1"/>
    <col min="5635" max="5635" width="29.7109375" customWidth="1"/>
    <col min="5636" max="5636" width="38.140625" customWidth="1"/>
    <col min="5637" max="5640" width="9.7109375" bestFit="1" customWidth="1"/>
    <col min="5641" max="5641" width="9.85546875" customWidth="1"/>
    <col min="5642" max="5643" width="9.7109375" bestFit="1" customWidth="1"/>
    <col min="5644" max="5644" width="9.85546875" bestFit="1" customWidth="1"/>
    <col min="5645" max="5645" width="9.85546875" customWidth="1"/>
    <col min="5646" max="5646" width="10" customWidth="1"/>
    <col min="5647" max="5648" width="9.7109375" bestFit="1" customWidth="1"/>
    <col min="5889" max="5889" width="2.85546875" customWidth="1"/>
    <col min="5890" max="5890" width="4" customWidth="1"/>
    <col min="5891" max="5891" width="29.7109375" customWidth="1"/>
    <col min="5892" max="5892" width="38.140625" customWidth="1"/>
    <col min="5893" max="5896" width="9.7109375" bestFit="1" customWidth="1"/>
    <col min="5897" max="5897" width="9.85546875" customWidth="1"/>
    <col min="5898" max="5899" width="9.7109375" bestFit="1" customWidth="1"/>
    <col min="5900" max="5900" width="9.85546875" bestFit="1" customWidth="1"/>
    <col min="5901" max="5901" width="9.85546875" customWidth="1"/>
    <col min="5902" max="5902" width="10" customWidth="1"/>
    <col min="5903" max="5904" width="9.7109375" bestFit="1" customWidth="1"/>
    <col min="6145" max="6145" width="2.85546875" customWidth="1"/>
    <col min="6146" max="6146" width="4" customWidth="1"/>
    <col min="6147" max="6147" width="29.7109375" customWidth="1"/>
    <col min="6148" max="6148" width="38.140625" customWidth="1"/>
    <col min="6149" max="6152" width="9.7109375" bestFit="1" customWidth="1"/>
    <col min="6153" max="6153" width="9.85546875" customWidth="1"/>
    <col min="6154" max="6155" width="9.7109375" bestFit="1" customWidth="1"/>
    <col min="6156" max="6156" width="9.85546875" bestFit="1" customWidth="1"/>
    <col min="6157" max="6157" width="9.85546875" customWidth="1"/>
    <col min="6158" max="6158" width="10" customWidth="1"/>
    <col min="6159" max="6160" width="9.7109375" bestFit="1" customWidth="1"/>
    <col min="6401" max="6401" width="2.85546875" customWidth="1"/>
    <col min="6402" max="6402" width="4" customWidth="1"/>
    <col min="6403" max="6403" width="29.7109375" customWidth="1"/>
    <col min="6404" max="6404" width="38.140625" customWidth="1"/>
    <col min="6405" max="6408" width="9.7109375" bestFit="1" customWidth="1"/>
    <col min="6409" max="6409" width="9.85546875" customWidth="1"/>
    <col min="6410" max="6411" width="9.7109375" bestFit="1" customWidth="1"/>
    <col min="6412" max="6412" width="9.85546875" bestFit="1" customWidth="1"/>
    <col min="6413" max="6413" width="9.85546875" customWidth="1"/>
    <col min="6414" max="6414" width="10" customWidth="1"/>
    <col min="6415" max="6416" width="9.7109375" bestFit="1" customWidth="1"/>
    <col min="6657" max="6657" width="2.85546875" customWidth="1"/>
    <col min="6658" max="6658" width="4" customWidth="1"/>
    <col min="6659" max="6659" width="29.7109375" customWidth="1"/>
    <col min="6660" max="6660" width="38.140625" customWidth="1"/>
    <col min="6661" max="6664" width="9.7109375" bestFit="1" customWidth="1"/>
    <col min="6665" max="6665" width="9.85546875" customWidth="1"/>
    <col min="6666" max="6667" width="9.7109375" bestFit="1" customWidth="1"/>
    <col min="6668" max="6668" width="9.85546875" bestFit="1" customWidth="1"/>
    <col min="6669" max="6669" width="9.85546875" customWidth="1"/>
    <col min="6670" max="6670" width="10" customWidth="1"/>
    <col min="6671" max="6672" width="9.7109375" bestFit="1" customWidth="1"/>
    <col min="6913" max="6913" width="2.85546875" customWidth="1"/>
    <col min="6914" max="6914" width="4" customWidth="1"/>
    <col min="6915" max="6915" width="29.7109375" customWidth="1"/>
    <col min="6916" max="6916" width="38.140625" customWidth="1"/>
    <col min="6917" max="6920" width="9.7109375" bestFit="1" customWidth="1"/>
    <col min="6921" max="6921" width="9.85546875" customWidth="1"/>
    <col min="6922" max="6923" width="9.7109375" bestFit="1" customWidth="1"/>
    <col min="6924" max="6924" width="9.85546875" bestFit="1" customWidth="1"/>
    <col min="6925" max="6925" width="9.85546875" customWidth="1"/>
    <col min="6926" max="6926" width="10" customWidth="1"/>
    <col min="6927" max="6928" width="9.7109375" bestFit="1" customWidth="1"/>
    <col min="7169" max="7169" width="2.85546875" customWidth="1"/>
    <col min="7170" max="7170" width="4" customWidth="1"/>
    <col min="7171" max="7171" width="29.7109375" customWidth="1"/>
    <col min="7172" max="7172" width="38.140625" customWidth="1"/>
    <col min="7173" max="7176" width="9.7109375" bestFit="1" customWidth="1"/>
    <col min="7177" max="7177" width="9.85546875" customWidth="1"/>
    <col min="7178" max="7179" width="9.7109375" bestFit="1" customWidth="1"/>
    <col min="7180" max="7180" width="9.85546875" bestFit="1" customWidth="1"/>
    <col min="7181" max="7181" width="9.85546875" customWidth="1"/>
    <col min="7182" max="7182" width="10" customWidth="1"/>
    <col min="7183" max="7184" width="9.7109375" bestFit="1" customWidth="1"/>
    <col min="7425" max="7425" width="2.85546875" customWidth="1"/>
    <col min="7426" max="7426" width="4" customWidth="1"/>
    <col min="7427" max="7427" width="29.7109375" customWidth="1"/>
    <col min="7428" max="7428" width="38.140625" customWidth="1"/>
    <col min="7429" max="7432" width="9.7109375" bestFit="1" customWidth="1"/>
    <col min="7433" max="7433" width="9.85546875" customWidth="1"/>
    <col min="7434" max="7435" width="9.7109375" bestFit="1" customWidth="1"/>
    <col min="7436" max="7436" width="9.85546875" bestFit="1" customWidth="1"/>
    <col min="7437" max="7437" width="9.85546875" customWidth="1"/>
    <col min="7438" max="7438" width="10" customWidth="1"/>
    <col min="7439" max="7440" width="9.7109375" bestFit="1" customWidth="1"/>
    <col min="7681" max="7681" width="2.85546875" customWidth="1"/>
    <col min="7682" max="7682" width="4" customWidth="1"/>
    <col min="7683" max="7683" width="29.7109375" customWidth="1"/>
    <col min="7684" max="7684" width="38.140625" customWidth="1"/>
    <col min="7685" max="7688" width="9.7109375" bestFit="1" customWidth="1"/>
    <col min="7689" max="7689" width="9.85546875" customWidth="1"/>
    <col min="7690" max="7691" width="9.7109375" bestFit="1" customWidth="1"/>
    <col min="7692" max="7692" width="9.85546875" bestFit="1" customWidth="1"/>
    <col min="7693" max="7693" width="9.85546875" customWidth="1"/>
    <col min="7694" max="7694" width="10" customWidth="1"/>
    <col min="7695" max="7696" width="9.7109375" bestFit="1" customWidth="1"/>
    <col min="7937" max="7937" width="2.85546875" customWidth="1"/>
    <col min="7938" max="7938" width="4" customWidth="1"/>
    <col min="7939" max="7939" width="29.7109375" customWidth="1"/>
    <col min="7940" max="7940" width="38.140625" customWidth="1"/>
    <col min="7941" max="7944" width="9.7109375" bestFit="1" customWidth="1"/>
    <col min="7945" max="7945" width="9.85546875" customWidth="1"/>
    <col min="7946" max="7947" width="9.7109375" bestFit="1" customWidth="1"/>
    <col min="7948" max="7948" width="9.85546875" bestFit="1" customWidth="1"/>
    <col min="7949" max="7949" width="9.85546875" customWidth="1"/>
    <col min="7950" max="7950" width="10" customWidth="1"/>
    <col min="7951" max="7952" width="9.7109375" bestFit="1" customWidth="1"/>
    <col min="8193" max="8193" width="2.85546875" customWidth="1"/>
    <col min="8194" max="8194" width="4" customWidth="1"/>
    <col min="8195" max="8195" width="29.7109375" customWidth="1"/>
    <col min="8196" max="8196" width="38.140625" customWidth="1"/>
    <col min="8197" max="8200" width="9.7109375" bestFit="1" customWidth="1"/>
    <col min="8201" max="8201" width="9.85546875" customWidth="1"/>
    <col min="8202" max="8203" width="9.7109375" bestFit="1" customWidth="1"/>
    <col min="8204" max="8204" width="9.85546875" bestFit="1" customWidth="1"/>
    <col min="8205" max="8205" width="9.85546875" customWidth="1"/>
    <col min="8206" max="8206" width="10" customWidth="1"/>
    <col min="8207" max="8208" width="9.7109375" bestFit="1" customWidth="1"/>
    <col min="8449" max="8449" width="2.85546875" customWidth="1"/>
    <col min="8450" max="8450" width="4" customWidth="1"/>
    <col min="8451" max="8451" width="29.7109375" customWidth="1"/>
    <col min="8452" max="8452" width="38.140625" customWidth="1"/>
    <col min="8453" max="8456" width="9.7109375" bestFit="1" customWidth="1"/>
    <col min="8457" max="8457" width="9.85546875" customWidth="1"/>
    <col min="8458" max="8459" width="9.7109375" bestFit="1" customWidth="1"/>
    <col min="8460" max="8460" width="9.85546875" bestFit="1" customWidth="1"/>
    <col min="8461" max="8461" width="9.85546875" customWidth="1"/>
    <col min="8462" max="8462" width="10" customWidth="1"/>
    <col min="8463" max="8464" width="9.7109375" bestFit="1" customWidth="1"/>
    <col min="8705" max="8705" width="2.85546875" customWidth="1"/>
    <col min="8706" max="8706" width="4" customWidth="1"/>
    <col min="8707" max="8707" width="29.7109375" customWidth="1"/>
    <col min="8708" max="8708" width="38.140625" customWidth="1"/>
    <col min="8709" max="8712" width="9.7109375" bestFit="1" customWidth="1"/>
    <col min="8713" max="8713" width="9.85546875" customWidth="1"/>
    <col min="8714" max="8715" width="9.7109375" bestFit="1" customWidth="1"/>
    <col min="8716" max="8716" width="9.85546875" bestFit="1" customWidth="1"/>
    <col min="8717" max="8717" width="9.85546875" customWidth="1"/>
    <col min="8718" max="8718" width="10" customWidth="1"/>
    <col min="8719" max="8720" width="9.7109375" bestFit="1" customWidth="1"/>
    <col min="8961" max="8961" width="2.85546875" customWidth="1"/>
    <col min="8962" max="8962" width="4" customWidth="1"/>
    <col min="8963" max="8963" width="29.7109375" customWidth="1"/>
    <col min="8964" max="8964" width="38.140625" customWidth="1"/>
    <col min="8965" max="8968" width="9.7109375" bestFit="1" customWidth="1"/>
    <col min="8969" max="8969" width="9.85546875" customWidth="1"/>
    <col min="8970" max="8971" width="9.7109375" bestFit="1" customWidth="1"/>
    <col min="8972" max="8972" width="9.85546875" bestFit="1" customWidth="1"/>
    <col min="8973" max="8973" width="9.85546875" customWidth="1"/>
    <col min="8974" max="8974" width="10" customWidth="1"/>
    <col min="8975" max="8976" width="9.7109375" bestFit="1" customWidth="1"/>
    <col min="9217" max="9217" width="2.85546875" customWidth="1"/>
    <col min="9218" max="9218" width="4" customWidth="1"/>
    <col min="9219" max="9219" width="29.7109375" customWidth="1"/>
    <col min="9220" max="9220" width="38.140625" customWidth="1"/>
    <col min="9221" max="9224" width="9.7109375" bestFit="1" customWidth="1"/>
    <col min="9225" max="9225" width="9.85546875" customWidth="1"/>
    <col min="9226" max="9227" width="9.7109375" bestFit="1" customWidth="1"/>
    <col min="9228" max="9228" width="9.85546875" bestFit="1" customWidth="1"/>
    <col min="9229" max="9229" width="9.85546875" customWidth="1"/>
    <col min="9230" max="9230" width="10" customWidth="1"/>
    <col min="9231" max="9232" width="9.7109375" bestFit="1" customWidth="1"/>
    <col min="9473" max="9473" width="2.85546875" customWidth="1"/>
    <col min="9474" max="9474" width="4" customWidth="1"/>
    <col min="9475" max="9475" width="29.7109375" customWidth="1"/>
    <col min="9476" max="9476" width="38.140625" customWidth="1"/>
    <col min="9477" max="9480" width="9.7109375" bestFit="1" customWidth="1"/>
    <col min="9481" max="9481" width="9.85546875" customWidth="1"/>
    <col min="9482" max="9483" width="9.7109375" bestFit="1" customWidth="1"/>
    <col min="9484" max="9484" width="9.85546875" bestFit="1" customWidth="1"/>
    <col min="9485" max="9485" width="9.85546875" customWidth="1"/>
    <col min="9486" max="9486" width="10" customWidth="1"/>
    <col min="9487" max="9488" width="9.7109375" bestFit="1" customWidth="1"/>
    <col min="9729" max="9729" width="2.85546875" customWidth="1"/>
    <col min="9730" max="9730" width="4" customWidth="1"/>
    <col min="9731" max="9731" width="29.7109375" customWidth="1"/>
    <col min="9732" max="9732" width="38.140625" customWidth="1"/>
    <col min="9733" max="9736" width="9.7109375" bestFit="1" customWidth="1"/>
    <col min="9737" max="9737" width="9.85546875" customWidth="1"/>
    <col min="9738" max="9739" width="9.7109375" bestFit="1" customWidth="1"/>
    <col min="9740" max="9740" width="9.85546875" bestFit="1" customWidth="1"/>
    <col min="9741" max="9741" width="9.85546875" customWidth="1"/>
    <col min="9742" max="9742" width="10" customWidth="1"/>
    <col min="9743" max="9744" width="9.7109375" bestFit="1" customWidth="1"/>
    <col min="9985" max="9985" width="2.85546875" customWidth="1"/>
    <col min="9986" max="9986" width="4" customWidth="1"/>
    <col min="9987" max="9987" width="29.7109375" customWidth="1"/>
    <col min="9988" max="9988" width="38.140625" customWidth="1"/>
    <col min="9989" max="9992" width="9.7109375" bestFit="1" customWidth="1"/>
    <col min="9993" max="9993" width="9.85546875" customWidth="1"/>
    <col min="9994" max="9995" width="9.7109375" bestFit="1" customWidth="1"/>
    <col min="9996" max="9996" width="9.85546875" bestFit="1" customWidth="1"/>
    <col min="9997" max="9997" width="9.85546875" customWidth="1"/>
    <col min="9998" max="9998" width="10" customWidth="1"/>
    <col min="9999" max="10000" width="9.7109375" bestFit="1" customWidth="1"/>
    <col min="10241" max="10241" width="2.85546875" customWidth="1"/>
    <col min="10242" max="10242" width="4" customWidth="1"/>
    <col min="10243" max="10243" width="29.7109375" customWidth="1"/>
    <col min="10244" max="10244" width="38.140625" customWidth="1"/>
    <col min="10245" max="10248" width="9.7109375" bestFit="1" customWidth="1"/>
    <col min="10249" max="10249" width="9.85546875" customWidth="1"/>
    <col min="10250" max="10251" width="9.7109375" bestFit="1" customWidth="1"/>
    <col min="10252" max="10252" width="9.85546875" bestFit="1" customWidth="1"/>
    <col min="10253" max="10253" width="9.85546875" customWidth="1"/>
    <col min="10254" max="10254" width="10" customWidth="1"/>
    <col min="10255" max="10256" width="9.7109375" bestFit="1" customWidth="1"/>
    <col min="10497" max="10497" width="2.85546875" customWidth="1"/>
    <col min="10498" max="10498" width="4" customWidth="1"/>
    <col min="10499" max="10499" width="29.7109375" customWidth="1"/>
    <col min="10500" max="10500" width="38.140625" customWidth="1"/>
    <col min="10501" max="10504" width="9.7109375" bestFit="1" customWidth="1"/>
    <col min="10505" max="10505" width="9.85546875" customWidth="1"/>
    <col min="10506" max="10507" width="9.7109375" bestFit="1" customWidth="1"/>
    <col min="10508" max="10508" width="9.85546875" bestFit="1" customWidth="1"/>
    <col min="10509" max="10509" width="9.85546875" customWidth="1"/>
    <col min="10510" max="10510" width="10" customWidth="1"/>
    <col min="10511" max="10512" width="9.7109375" bestFit="1" customWidth="1"/>
    <col min="10753" max="10753" width="2.85546875" customWidth="1"/>
    <col min="10754" max="10754" width="4" customWidth="1"/>
    <col min="10755" max="10755" width="29.7109375" customWidth="1"/>
    <col min="10756" max="10756" width="38.140625" customWidth="1"/>
    <col min="10757" max="10760" width="9.7109375" bestFit="1" customWidth="1"/>
    <col min="10761" max="10761" width="9.85546875" customWidth="1"/>
    <col min="10762" max="10763" width="9.7109375" bestFit="1" customWidth="1"/>
    <col min="10764" max="10764" width="9.85546875" bestFit="1" customWidth="1"/>
    <col min="10765" max="10765" width="9.85546875" customWidth="1"/>
    <col min="10766" max="10766" width="10" customWidth="1"/>
    <col min="10767" max="10768" width="9.7109375" bestFit="1" customWidth="1"/>
    <col min="11009" max="11009" width="2.85546875" customWidth="1"/>
    <col min="11010" max="11010" width="4" customWidth="1"/>
    <col min="11011" max="11011" width="29.7109375" customWidth="1"/>
    <col min="11012" max="11012" width="38.140625" customWidth="1"/>
    <col min="11013" max="11016" width="9.7109375" bestFit="1" customWidth="1"/>
    <col min="11017" max="11017" width="9.85546875" customWidth="1"/>
    <col min="11018" max="11019" width="9.7109375" bestFit="1" customWidth="1"/>
    <col min="11020" max="11020" width="9.85546875" bestFit="1" customWidth="1"/>
    <col min="11021" max="11021" width="9.85546875" customWidth="1"/>
    <col min="11022" max="11022" width="10" customWidth="1"/>
    <col min="11023" max="11024" width="9.7109375" bestFit="1" customWidth="1"/>
    <col min="11265" max="11265" width="2.85546875" customWidth="1"/>
    <col min="11266" max="11266" width="4" customWidth="1"/>
    <col min="11267" max="11267" width="29.7109375" customWidth="1"/>
    <col min="11268" max="11268" width="38.140625" customWidth="1"/>
    <col min="11269" max="11272" width="9.7109375" bestFit="1" customWidth="1"/>
    <col min="11273" max="11273" width="9.85546875" customWidth="1"/>
    <col min="11274" max="11275" width="9.7109375" bestFit="1" customWidth="1"/>
    <col min="11276" max="11276" width="9.85546875" bestFit="1" customWidth="1"/>
    <col min="11277" max="11277" width="9.85546875" customWidth="1"/>
    <col min="11278" max="11278" width="10" customWidth="1"/>
    <col min="11279" max="11280" width="9.7109375" bestFit="1" customWidth="1"/>
    <col min="11521" max="11521" width="2.85546875" customWidth="1"/>
    <col min="11522" max="11522" width="4" customWidth="1"/>
    <col min="11523" max="11523" width="29.7109375" customWidth="1"/>
    <col min="11524" max="11524" width="38.140625" customWidth="1"/>
    <col min="11525" max="11528" width="9.7109375" bestFit="1" customWidth="1"/>
    <col min="11529" max="11529" width="9.85546875" customWidth="1"/>
    <col min="11530" max="11531" width="9.7109375" bestFit="1" customWidth="1"/>
    <col min="11532" max="11532" width="9.85546875" bestFit="1" customWidth="1"/>
    <col min="11533" max="11533" width="9.85546875" customWidth="1"/>
    <col min="11534" max="11534" width="10" customWidth="1"/>
    <col min="11535" max="11536" width="9.7109375" bestFit="1" customWidth="1"/>
    <col min="11777" max="11777" width="2.85546875" customWidth="1"/>
    <col min="11778" max="11778" width="4" customWidth="1"/>
    <col min="11779" max="11779" width="29.7109375" customWidth="1"/>
    <col min="11780" max="11780" width="38.140625" customWidth="1"/>
    <col min="11781" max="11784" width="9.7109375" bestFit="1" customWidth="1"/>
    <col min="11785" max="11785" width="9.85546875" customWidth="1"/>
    <col min="11786" max="11787" width="9.7109375" bestFit="1" customWidth="1"/>
    <col min="11788" max="11788" width="9.85546875" bestFit="1" customWidth="1"/>
    <col min="11789" max="11789" width="9.85546875" customWidth="1"/>
    <col min="11790" max="11790" width="10" customWidth="1"/>
    <col min="11791" max="11792" width="9.7109375" bestFit="1" customWidth="1"/>
    <col min="12033" max="12033" width="2.85546875" customWidth="1"/>
    <col min="12034" max="12034" width="4" customWidth="1"/>
    <col min="12035" max="12035" width="29.7109375" customWidth="1"/>
    <col min="12036" max="12036" width="38.140625" customWidth="1"/>
    <col min="12037" max="12040" width="9.7109375" bestFit="1" customWidth="1"/>
    <col min="12041" max="12041" width="9.85546875" customWidth="1"/>
    <col min="12042" max="12043" width="9.7109375" bestFit="1" customWidth="1"/>
    <col min="12044" max="12044" width="9.85546875" bestFit="1" customWidth="1"/>
    <col min="12045" max="12045" width="9.85546875" customWidth="1"/>
    <col min="12046" max="12046" width="10" customWidth="1"/>
    <col min="12047" max="12048" width="9.7109375" bestFit="1" customWidth="1"/>
    <col min="12289" max="12289" width="2.85546875" customWidth="1"/>
    <col min="12290" max="12290" width="4" customWidth="1"/>
    <col min="12291" max="12291" width="29.7109375" customWidth="1"/>
    <col min="12292" max="12292" width="38.140625" customWidth="1"/>
    <col min="12293" max="12296" width="9.7109375" bestFit="1" customWidth="1"/>
    <col min="12297" max="12297" width="9.85546875" customWidth="1"/>
    <col min="12298" max="12299" width="9.7109375" bestFit="1" customWidth="1"/>
    <col min="12300" max="12300" width="9.85546875" bestFit="1" customWidth="1"/>
    <col min="12301" max="12301" width="9.85546875" customWidth="1"/>
    <col min="12302" max="12302" width="10" customWidth="1"/>
    <col min="12303" max="12304" width="9.7109375" bestFit="1" customWidth="1"/>
    <col min="12545" max="12545" width="2.85546875" customWidth="1"/>
    <col min="12546" max="12546" width="4" customWidth="1"/>
    <col min="12547" max="12547" width="29.7109375" customWidth="1"/>
    <col min="12548" max="12548" width="38.140625" customWidth="1"/>
    <col min="12549" max="12552" width="9.7109375" bestFit="1" customWidth="1"/>
    <col min="12553" max="12553" width="9.85546875" customWidth="1"/>
    <col min="12554" max="12555" width="9.7109375" bestFit="1" customWidth="1"/>
    <col min="12556" max="12556" width="9.85546875" bestFit="1" customWidth="1"/>
    <col min="12557" max="12557" width="9.85546875" customWidth="1"/>
    <col min="12558" max="12558" width="10" customWidth="1"/>
    <col min="12559" max="12560" width="9.7109375" bestFit="1" customWidth="1"/>
    <col min="12801" max="12801" width="2.85546875" customWidth="1"/>
    <col min="12802" max="12802" width="4" customWidth="1"/>
    <col min="12803" max="12803" width="29.7109375" customWidth="1"/>
    <col min="12804" max="12804" width="38.140625" customWidth="1"/>
    <col min="12805" max="12808" width="9.7109375" bestFit="1" customWidth="1"/>
    <col min="12809" max="12809" width="9.85546875" customWidth="1"/>
    <col min="12810" max="12811" width="9.7109375" bestFit="1" customWidth="1"/>
    <col min="12812" max="12812" width="9.85546875" bestFit="1" customWidth="1"/>
    <col min="12813" max="12813" width="9.85546875" customWidth="1"/>
    <col min="12814" max="12814" width="10" customWidth="1"/>
    <col min="12815" max="12816" width="9.7109375" bestFit="1" customWidth="1"/>
    <col min="13057" max="13057" width="2.85546875" customWidth="1"/>
    <col min="13058" max="13058" width="4" customWidth="1"/>
    <col min="13059" max="13059" width="29.7109375" customWidth="1"/>
    <col min="13060" max="13060" width="38.140625" customWidth="1"/>
    <col min="13061" max="13064" width="9.7109375" bestFit="1" customWidth="1"/>
    <col min="13065" max="13065" width="9.85546875" customWidth="1"/>
    <col min="13066" max="13067" width="9.7109375" bestFit="1" customWidth="1"/>
    <col min="13068" max="13068" width="9.85546875" bestFit="1" customWidth="1"/>
    <col min="13069" max="13069" width="9.85546875" customWidth="1"/>
    <col min="13070" max="13070" width="10" customWidth="1"/>
    <col min="13071" max="13072" width="9.7109375" bestFit="1" customWidth="1"/>
    <col min="13313" max="13313" width="2.85546875" customWidth="1"/>
    <col min="13314" max="13314" width="4" customWidth="1"/>
    <col min="13315" max="13315" width="29.7109375" customWidth="1"/>
    <col min="13316" max="13316" width="38.140625" customWidth="1"/>
    <col min="13317" max="13320" width="9.7109375" bestFit="1" customWidth="1"/>
    <col min="13321" max="13321" width="9.85546875" customWidth="1"/>
    <col min="13322" max="13323" width="9.7109375" bestFit="1" customWidth="1"/>
    <col min="13324" max="13324" width="9.85546875" bestFit="1" customWidth="1"/>
    <col min="13325" max="13325" width="9.85546875" customWidth="1"/>
    <col min="13326" max="13326" width="10" customWidth="1"/>
    <col min="13327" max="13328" width="9.7109375" bestFit="1" customWidth="1"/>
    <col min="13569" max="13569" width="2.85546875" customWidth="1"/>
    <col min="13570" max="13570" width="4" customWidth="1"/>
    <col min="13571" max="13571" width="29.7109375" customWidth="1"/>
    <col min="13572" max="13572" width="38.140625" customWidth="1"/>
    <col min="13573" max="13576" width="9.7109375" bestFit="1" customWidth="1"/>
    <col min="13577" max="13577" width="9.85546875" customWidth="1"/>
    <col min="13578" max="13579" width="9.7109375" bestFit="1" customWidth="1"/>
    <col min="13580" max="13580" width="9.85546875" bestFit="1" customWidth="1"/>
    <col min="13581" max="13581" width="9.85546875" customWidth="1"/>
    <col min="13582" max="13582" width="10" customWidth="1"/>
    <col min="13583" max="13584" width="9.7109375" bestFit="1" customWidth="1"/>
    <col min="13825" max="13825" width="2.85546875" customWidth="1"/>
    <col min="13826" max="13826" width="4" customWidth="1"/>
    <col min="13827" max="13827" width="29.7109375" customWidth="1"/>
    <col min="13828" max="13828" width="38.140625" customWidth="1"/>
    <col min="13829" max="13832" width="9.7109375" bestFit="1" customWidth="1"/>
    <col min="13833" max="13833" width="9.85546875" customWidth="1"/>
    <col min="13834" max="13835" width="9.7109375" bestFit="1" customWidth="1"/>
    <col min="13836" max="13836" width="9.85546875" bestFit="1" customWidth="1"/>
    <col min="13837" max="13837" width="9.85546875" customWidth="1"/>
    <col min="13838" max="13838" width="10" customWidth="1"/>
    <col min="13839" max="13840" width="9.7109375" bestFit="1" customWidth="1"/>
    <col min="14081" max="14081" width="2.85546875" customWidth="1"/>
    <col min="14082" max="14082" width="4" customWidth="1"/>
    <col min="14083" max="14083" width="29.7109375" customWidth="1"/>
    <col min="14084" max="14084" width="38.140625" customWidth="1"/>
    <col min="14085" max="14088" width="9.7109375" bestFit="1" customWidth="1"/>
    <col min="14089" max="14089" width="9.85546875" customWidth="1"/>
    <col min="14090" max="14091" width="9.7109375" bestFit="1" customWidth="1"/>
    <col min="14092" max="14092" width="9.85546875" bestFit="1" customWidth="1"/>
    <col min="14093" max="14093" width="9.85546875" customWidth="1"/>
    <col min="14094" max="14094" width="10" customWidth="1"/>
    <col min="14095" max="14096" width="9.7109375" bestFit="1" customWidth="1"/>
    <col min="14337" max="14337" width="2.85546875" customWidth="1"/>
    <col min="14338" max="14338" width="4" customWidth="1"/>
    <col min="14339" max="14339" width="29.7109375" customWidth="1"/>
    <col min="14340" max="14340" width="38.140625" customWidth="1"/>
    <col min="14341" max="14344" width="9.7109375" bestFit="1" customWidth="1"/>
    <col min="14345" max="14345" width="9.85546875" customWidth="1"/>
    <col min="14346" max="14347" width="9.7109375" bestFit="1" customWidth="1"/>
    <col min="14348" max="14348" width="9.85546875" bestFit="1" customWidth="1"/>
    <col min="14349" max="14349" width="9.85546875" customWidth="1"/>
    <col min="14350" max="14350" width="10" customWidth="1"/>
    <col min="14351" max="14352" width="9.7109375" bestFit="1" customWidth="1"/>
    <col min="14593" max="14593" width="2.85546875" customWidth="1"/>
    <col min="14594" max="14594" width="4" customWidth="1"/>
    <col min="14595" max="14595" width="29.7109375" customWidth="1"/>
    <col min="14596" max="14596" width="38.140625" customWidth="1"/>
    <col min="14597" max="14600" width="9.7109375" bestFit="1" customWidth="1"/>
    <col min="14601" max="14601" width="9.85546875" customWidth="1"/>
    <col min="14602" max="14603" width="9.7109375" bestFit="1" customWidth="1"/>
    <col min="14604" max="14604" width="9.85546875" bestFit="1" customWidth="1"/>
    <col min="14605" max="14605" width="9.85546875" customWidth="1"/>
    <col min="14606" max="14606" width="10" customWidth="1"/>
    <col min="14607" max="14608" width="9.7109375" bestFit="1" customWidth="1"/>
    <col min="14849" max="14849" width="2.85546875" customWidth="1"/>
    <col min="14850" max="14850" width="4" customWidth="1"/>
    <col min="14851" max="14851" width="29.7109375" customWidth="1"/>
    <col min="14852" max="14852" width="38.140625" customWidth="1"/>
    <col min="14853" max="14856" width="9.7109375" bestFit="1" customWidth="1"/>
    <col min="14857" max="14857" width="9.85546875" customWidth="1"/>
    <col min="14858" max="14859" width="9.7109375" bestFit="1" customWidth="1"/>
    <col min="14860" max="14860" width="9.85546875" bestFit="1" customWidth="1"/>
    <col min="14861" max="14861" width="9.85546875" customWidth="1"/>
    <col min="14862" max="14862" width="10" customWidth="1"/>
    <col min="14863" max="14864" width="9.7109375" bestFit="1" customWidth="1"/>
    <col min="15105" max="15105" width="2.85546875" customWidth="1"/>
    <col min="15106" max="15106" width="4" customWidth="1"/>
    <col min="15107" max="15107" width="29.7109375" customWidth="1"/>
    <col min="15108" max="15108" width="38.140625" customWidth="1"/>
    <col min="15109" max="15112" width="9.7109375" bestFit="1" customWidth="1"/>
    <col min="15113" max="15113" width="9.85546875" customWidth="1"/>
    <col min="15114" max="15115" width="9.7109375" bestFit="1" customWidth="1"/>
    <col min="15116" max="15116" width="9.85546875" bestFit="1" customWidth="1"/>
    <col min="15117" max="15117" width="9.85546875" customWidth="1"/>
    <col min="15118" max="15118" width="10" customWidth="1"/>
    <col min="15119" max="15120" width="9.7109375" bestFit="1" customWidth="1"/>
    <col min="15361" max="15361" width="2.85546875" customWidth="1"/>
    <col min="15362" max="15362" width="4" customWidth="1"/>
    <col min="15363" max="15363" width="29.7109375" customWidth="1"/>
    <col min="15364" max="15364" width="38.140625" customWidth="1"/>
    <col min="15365" max="15368" width="9.7109375" bestFit="1" customWidth="1"/>
    <col min="15369" max="15369" width="9.85546875" customWidth="1"/>
    <col min="15370" max="15371" width="9.7109375" bestFit="1" customWidth="1"/>
    <col min="15372" max="15372" width="9.85546875" bestFit="1" customWidth="1"/>
    <col min="15373" max="15373" width="9.85546875" customWidth="1"/>
    <col min="15374" max="15374" width="10" customWidth="1"/>
    <col min="15375" max="15376" width="9.7109375" bestFit="1" customWidth="1"/>
    <col min="15617" max="15617" width="2.85546875" customWidth="1"/>
    <col min="15618" max="15618" width="4" customWidth="1"/>
    <col min="15619" max="15619" width="29.7109375" customWidth="1"/>
    <col min="15620" max="15620" width="38.140625" customWidth="1"/>
    <col min="15621" max="15624" width="9.7109375" bestFit="1" customWidth="1"/>
    <col min="15625" max="15625" width="9.85546875" customWidth="1"/>
    <col min="15626" max="15627" width="9.7109375" bestFit="1" customWidth="1"/>
    <col min="15628" max="15628" width="9.85546875" bestFit="1" customWidth="1"/>
    <col min="15629" max="15629" width="9.85546875" customWidth="1"/>
    <col min="15630" max="15630" width="10" customWidth="1"/>
    <col min="15631" max="15632" width="9.7109375" bestFit="1" customWidth="1"/>
    <col min="15873" max="15873" width="2.85546875" customWidth="1"/>
    <col min="15874" max="15874" width="4" customWidth="1"/>
    <col min="15875" max="15875" width="29.7109375" customWidth="1"/>
    <col min="15876" max="15876" width="38.140625" customWidth="1"/>
    <col min="15877" max="15880" width="9.7109375" bestFit="1" customWidth="1"/>
    <col min="15881" max="15881" width="9.85546875" customWidth="1"/>
    <col min="15882" max="15883" width="9.7109375" bestFit="1" customWidth="1"/>
    <col min="15884" max="15884" width="9.85546875" bestFit="1" customWidth="1"/>
    <col min="15885" max="15885" width="9.85546875" customWidth="1"/>
    <col min="15886" max="15886" width="10" customWidth="1"/>
    <col min="15887" max="15888" width="9.7109375" bestFit="1" customWidth="1"/>
    <col min="16129" max="16129" width="2.85546875" customWidth="1"/>
    <col min="16130" max="16130" width="4" customWidth="1"/>
    <col min="16131" max="16131" width="29.7109375" customWidth="1"/>
    <col min="16132" max="16132" width="38.140625" customWidth="1"/>
    <col min="16133" max="16136" width="9.7109375" bestFit="1" customWidth="1"/>
    <col min="16137" max="16137" width="9.85546875" customWidth="1"/>
    <col min="16138" max="16139" width="9.7109375" bestFit="1" customWidth="1"/>
    <col min="16140" max="16140" width="9.85546875" bestFit="1" customWidth="1"/>
    <col min="16141" max="16141" width="9.85546875" customWidth="1"/>
    <col min="16142" max="16142" width="10" customWidth="1"/>
    <col min="16143" max="16144" width="9.7109375" bestFit="1" customWidth="1"/>
  </cols>
  <sheetData>
    <row r="1" spans="2:16" s="1" customFormat="1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5"/>
      <c r="I2" s="6" t="s">
        <v>3</v>
      </c>
      <c r="J2" s="7">
        <v>1002</v>
      </c>
      <c r="M2" s="4" t="s">
        <v>4</v>
      </c>
      <c r="N2" s="8"/>
      <c r="O2" s="7">
        <v>2014</v>
      </c>
    </row>
    <row r="3" spans="2:16" s="1" customFormat="1" ht="12.75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5</v>
      </c>
      <c r="D4" s="9"/>
      <c r="E4" s="9"/>
      <c r="I4" s="6" t="s">
        <v>6</v>
      </c>
      <c r="J4" s="8"/>
      <c r="L4" s="10" t="s">
        <v>7</v>
      </c>
      <c r="M4" s="10"/>
      <c r="N4" s="10"/>
      <c r="O4" s="7"/>
    </row>
    <row r="5" spans="2:16" s="1" customFormat="1" ht="12.75" x14ac:dyDescent="0.2">
      <c r="B5" s="4"/>
      <c r="C5" s="4"/>
      <c r="D5" s="4"/>
      <c r="E5" s="4"/>
      <c r="F5" s="4"/>
      <c r="G5" s="4"/>
    </row>
    <row r="6" spans="2:16" s="1" customFormat="1" ht="13.5" thickBot="1" x14ac:dyDescent="0.25"/>
    <row r="7" spans="2:16" ht="28.5" customHeight="1" thickBot="1" x14ac:dyDescent="0.3">
      <c r="B7" s="11" t="s">
        <v>8</v>
      </c>
      <c r="C7" s="12"/>
      <c r="D7" s="13"/>
      <c r="E7" s="14" t="s">
        <v>9</v>
      </c>
      <c r="F7" s="15"/>
      <c r="G7" s="16"/>
      <c r="H7" s="17" t="s">
        <v>10</v>
      </c>
      <c r="I7" s="15"/>
      <c r="J7" s="18"/>
      <c r="K7" s="14" t="s">
        <v>11</v>
      </c>
      <c r="L7" s="15"/>
      <c r="M7" s="16"/>
      <c r="N7" s="17" t="s">
        <v>12</v>
      </c>
      <c r="O7" s="15"/>
      <c r="P7" s="16"/>
    </row>
    <row r="8" spans="2:16" ht="20.25" customHeight="1" thickBot="1" x14ac:dyDescent="0.3">
      <c r="B8" s="19"/>
      <c r="C8" s="20"/>
      <c r="D8" s="21"/>
      <c r="E8" s="22" t="s">
        <v>13</v>
      </c>
      <c r="F8" s="23"/>
      <c r="G8" s="24"/>
      <c r="H8" s="25" t="s">
        <v>14</v>
      </c>
      <c r="I8" s="23"/>
      <c r="J8" s="26"/>
      <c r="K8" s="22" t="s">
        <v>15</v>
      </c>
      <c r="L8" s="23"/>
      <c r="M8" s="24"/>
      <c r="N8" s="25" t="s">
        <v>16</v>
      </c>
      <c r="O8" s="23"/>
      <c r="P8" s="24"/>
    </row>
    <row r="9" spans="2:16" ht="15.75" thickBot="1" x14ac:dyDescent="0.3">
      <c r="B9" s="27"/>
      <c r="C9" s="28"/>
      <c r="D9" s="29"/>
      <c r="E9" s="30" t="s">
        <v>17</v>
      </c>
      <c r="F9" s="31" t="s">
        <v>18</v>
      </c>
      <c r="G9" s="32" t="s">
        <v>19</v>
      </c>
      <c r="H9" s="33" t="s">
        <v>20</v>
      </c>
      <c r="I9" s="31" t="s">
        <v>21</v>
      </c>
      <c r="J9" s="34" t="s">
        <v>22</v>
      </c>
      <c r="K9" s="30" t="s">
        <v>23</v>
      </c>
      <c r="L9" s="35" t="s">
        <v>24</v>
      </c>
      <c r="M9" s="36" t="s">
        <v>25</v>
      </c>
      <c r="N9" s="33" t="s">
        <v>26</v>
      </c>
      <c r="O9" s="31" t="s">
        <v>27</v>
      </c>
      <c r="P9" s="37" t="s">
        <v>28</v>
      </c>
    </row>
    <row r="10" spans="2:16" ht="15.75" hidden="1" customHeight="1" x14ac:dyDescent="0.25">
      <c r="B10" s="38" t="s">
        <v>29</v>
      </c>
      <c r="C10" s="39"/>
      <c r="D10" s="40" t="s">
        <v>30</v>
      </c>
      <c r="E10" s="41"/>
      <c r="F10" s="42"/>
      <c r="G10" s="43"/>
      <c r="H10" s="44"/>
      <c r="I10" s="42"/>
      <c r="J10" s="45"/>
      <c r="K10" s="46"/>
      <c r="L10" s="47"/>
      <c r="M10" s="43"/>
      <c r="N10" s="44"/>
      <c r="O10" s="42"/>
      <c r="P10" s="43"/>
    </row>
    <row r="11" spans="2:16" ht="15.75" hidden="1" customHeight="1" x14ac:dyDescent="0.25">
      <c r="B11" s="48"/>
      <c r="C11" s="49"/>
      <c r="D11" s="50" t="s">
        <v>31</v>
      </c>
      <c r="E11" s="51"/>
      <c r="F11" s="52"/>
      <c r="G11" s="53"/>
      <c r="H11" s="54"/>
      <c r="I11" s="52"/>
      <c r="J11" s="55"/>
      <c r="K11" s="56"/>
      <c r="L11" s="57"/>
      <c r="M11" s="53"/>
      <c r="N11" s="54"/>
      <c r="O11" s="52"/>
      <c r="P11" s="53"/>
    </row>
    <row r="12" spans="2:16" ht="15.75" hidden="1" customHeight="1" x14ac:dyDescent="0.25">
      <c r="B12" s="58"/>
      <c r="C12" s="59"/>
      <c r="D12" s="60" t="s">
        <v>32</v>
      </c>
      <c r="E12" s="61"/>
      <c r="F12" s="62"/>
      <c r="G12" s="63"/>
      <c r="H12" s="64"/>
      <c r="I12" s="62"/>
      <c r="J12" s="65"/>
      <c r="K12" s="66"/>
      <c r="L12" s="67"/>
      <c r="M12" s="63"/>
      <c r="N12" s="64"/>
      <c r="O12" s="62"/>
      <c r="P12" s="63"/>
    </row>
    <row r="13" spans="2:16" ht="15.75" hidden="1" customHeight="1" x14ac:dyDescent="0.25">
      <c r="B13" s="38" t="s">
        <v>33</v>
      </c>
      <c r="C13" s="39"/>
      <c r="D13" s="40" t="s">
        <v>34</v>
      </c>
      <c r="E13" s="41"/>
      <c r="F13" s="42"/>
      <c r="G13" s="43"/>
      <c r="H13" s="44"/>
      <c r="I13" s="42"/>
      <c r="J13" s="45"/>
      <c r="K13" s="46"/>
      <c r="L13" s="47"/>
      <c r="M13" s="43"/>
      <c r="N13" s="44"/>
      <c r="O13" s="42"/>
      <c r="P13" s="43"/>
    </row>
    <row r="14" spans="2:16" ht="15.75" hidden="1" customHeight="1" x14ac:dyDescent="0.25">
      <c r="B14" s="48"/>
      <c r="C14" s="49"/>
      <c r="D14" s="50" t="s">
        <v>35</v>
      </c>
      <c r="E14" s="51"/>
      <c r="F14" s="52"/>
      <c r="G14" s="53"/>
      <c r="H14" s="54"/>
      <c r="I14" s="52"/>
      <c r="J14" s="55"/>
      <c r="K14" s="56"/>
      <c r="L14" s="57"/>
      <c r="M14" s="53"/>
      <c r="N14" s="54"/>
      <c r="O14" s="52"/>
      <c r="P14" s="53"/>
    </row>
    <row r="15" spans="2:16" ht="15.75" hidden="1" customHeight="1" x14ac:dyDescent="0.25">
      <c r="B15" s="58"/>
      <c r="C15" s="59"/>
      <c r="D15" s="60" t="s">
        <v>36</v>
      </c>
      <c r="E15" s="61"/>
      <c r="F15" s="62"/>
      <c r="G15" s="63"/>
      <c r="H15" s="64"/>
      <c r="I15" s="62"/>
      <c r="J15" s="65"/>
      <c r="K15" s="66"/>
      <c r="L15" s="67"/>
      <c r="M15" s="63"/>
      <c r="N15" s="64"/>
      <c r="O15" s="62"/>
      <c r="P15" s="63"/>
    </row>
    <row r="16" spans="2:16" ht="15.75" customHeight="1" thickBot="1" x14ac:dyDescent="0.3">
      <c r="B16" s="68" t="s">
        <v>37</v>
      </c>
      <c r="C16" s="69"/>
      <c r="D16" s="70"/>
      <c r="E16" s="71"/>
      <c r="F16" s="72"/>
      <c r="G16" s="73"/>
      <c r="H16" s="74"/>
      <c r="I16" s="72"/>
      <c r="J16" s="75"/>
      <c r="K16" s="76"/>
      <c r="L16" s="77"/>
      <c r="M16" s="73"/>
      <c r="N16" s="74"/>
      <c r="O16" s="72"/>
      <c r="P16" s="73"/>
    </row>
    <row r="17" spans="2:16" ht="15.75" customHeight="1" x14ac:dyDescent="0.25">
      <c r="B17" s="78" t="s">
        <v>38</v>
      </c>
      <c r="C17" s="79" t="s">
        <v>39</v>
      </c>
      <c r="D17" s="40" t="s">
        <v>40</v>
      </c>
      <c r="E17" s="41">
        <f>[1]RAW!E2</f>
        <v>1449865</v>
      </c>
      <c r="F17" s="42">
        <f>[1]RAW!F2</f>
        <v>1429274</v>
      </c>
      <c r="G17" s="43">
        <f>[1]RAW!G2</f>
        <v>1411543</v>
      </c>
      <c r="H17" s="44">
        <f>[1]RAW!H2</f>
        <v>1389844</v>
      </c>
      <c r="I17" s="42">
        <f>[1]RAW!I2</f>
        <v>1370301</v>
      </c>
      <c r="J17" s="45">
        <f>[1]RAW!J2</f>
        <v>1356919</v>
      </c>
      <c r="K17" s="46">
        <f>[1]RAW!K2</f>
        <v>1433317</v>
      </c>
      <c r="L17" s="42">
        <f>[1]RAW!L2</f>
        <v>1414693</v>
      </c>
      <c r="M17" s="43">
        <f>[1]RAW!M2</f>
        <v>1400088</v>
      </c>
      <c r="N17" s="80"/>
      <c r="O17" s="42"/>
      <c r="P17" s="81"/>
    </row>
    <row r="18" spans="2:16" ht="15.75" customHeight="1" x14ac:dyDescent="0.25">
      <c r="B18" s="82"/>
      <c r="C18" s="83"/>
      <c r="D18" s="50" t="s">
        <v>41</v>
      </c>
      <c r="E18" s="51">
        <f>[1]RAW!E3</f>
        <v>12129</v>
      </c>
      <c r="F18" s="52">
        <f>[1]RAW!F3</f>
        <v>11742</v>
      </c>
      <c r="G18" s="53">
        <f>[1]RAW!G3</f>
        <v>19150</v>
      </c>
      <c r="H18" s="54">
        <f>[1]RAW!H3</f>
        <v>11846</v>
      </c>
      <c r="I18" s="52">
        <f>[1]RAW!I3</f>
        <v>12008</v>
      </c>
      <c r="J18" s="55">
        <f>[1]RAW!J3</f>
        <v>10527</v>
      </c>
      <c r="K18" s="56">
        <f>[1]RAW!K3</f>
        <v>10820</v>
      </c>
      <c r="L18" s="52">
        <f>[1]RAW!L3</f>
        <v>12522</v>
      </c>
      <c r="M18" s="53">
        <f>[1]RAW!M3</f>
        <v>10789</v>
      </c>
      <c r="N18" s="54"/>
      <c r="O18" s="52"/>
      <c r="P18" s="53"/>
    </row>
    <row r="19" spans="2:16" ht="15.75" customHeight="1" thickBot="1" x14ac:dyDescent="0.3">
      <c r="B19" s="82"/>
      <c r="C19" s="84"/>
      <c r="D19" s="60" t="s">
        <v>42</v>
      </c>
      <c r="E19" s="85">
        <f t="shared" ref="E19:J19" si="0">E18/E17*100</f>
        <v>0.83656064530145902</v>
      </c>
      <c r="F19" s="86">
        <f t="shared" si="0"/>
        <v>0.82153596861063738</v>
      </c>
      <c r="G19" s="87">
        <f t="shared" si="0"/>
        <v>1.356671387269109</v>
      </c>
      <c r="H19" s="88">
        <f t="shared" si="0"/>
        <v>0.85232587254396897</v>
      </c>
      <c r="I19" s="89">
        <f t="shared" si="0"/>
        <v>0.87630381937982982</v>
      </c>
      <c r="J19" s="90">
        <f t="shared" si="0"/>
        <v>0.77580165065121798</v>
      </c>
      <c r="K19" s="91">
        <f>K18/K17*100</f>
        <v>0.75489232319158983</v>
      </c>
      <c r="L19" s="89">
        <f>L18/L17*100</f>
        <v>0.88513903723281306</v>
      </c>
      <c r="M19" s="92">
        <f>M18/M17*100</f>
        <v>0.77059441977932819</v>
      </c>
      <c r="N19" s="88"/>
      <c r="O19" s="89"/>
      <c r="P19" s="92"/>
    </row>
    <row r="20" spans="2:16" ht="15.75" customHeight="1" x14ac:dyDescent="0.25">
      <c r="B20" s="82"/>
      <c r="C20" s="79" t="s">
        <v>43</v>
      </c>
      <c r="D20" s="40" t="s">
        <v>40</v>
      </c>
      <c r="E20" s="41">
        <f>[1]RAW!E4</f>
        <v>77073</v>
      </c>
      <c r="F20" s="42">
        <f>[1]RAW!F4</f>
        <v>73191</v>
      </c>
      <c r="G20" s="43">
        <f>[1]RAW!G4</f>
        <v>72408</v>
      </c>
      <c r="H20" s="44">
        <f>[1]RAW!H4</f>
        <v>74692</v>
      </c>
      <c r="I20" s="42">
        <f>[1]RAW!I4</f>
        <v>76035</v>
      </c>
      <c r="J20" s="45">
        <f>[1]RAW!J4</f>
        <v>72417</v>
      </c>
      <c r="K20" s="46">
        <f>[1]RAW!K4</f>
        <v>73278</v>
      </c>
      <c r="L20" s="42">
        <f>[1]RAW!L4</f>
        <v>74545</v>
      </c>
      <c r="M20" s="43">
        <f>[1]RAW!M4</f>
        <v>75119</v>
      </c>
      <c r="N20" s="80"/>
      <c r="O20" s="42"/>
      <c r="P20" s="81"/>
    </row>
    <row r="21" spans="2:16" ht="15.75" customHeight="1" x14ac:dyDescent="0.25">
      <c r="B21" s="82"/>
      <c r="C21" s="83"/>
      <c r="D21" s="50" t="s">
        <v>41</v>
      </c>
      <c r="E21" s="51">
        <f>[1]RAW!E5</f>
        <v>776</v>
      </c>
      <c r="F21" s="52">
        <f>[1]RAW!F5</f>
        <v>846</v>
      </c>
      <c r="G21" s="53">
        <f>[1]RAW!G5</f>
        <v>1173</v>
      </c>
      <c r="H21" s="54">
        <f>[1]RAW!H5</f>
        <v>885</v>
      </c>
      <c r="I21" s="52">
        <f>[1]RAW!I5</f>
        <v>862</v>
      </c>
      <c r="J21" s="55">
        <f>[1]RAW!J5</f>
        <v>703</v>
      </c>
      <c r="K21" s="56">
        <f>[1]RAW!K5</f>
        <v>848</v>
      </c>
      <c r="L21" s="52">
        <f>[1]RAW!L5</f>
        <v>992</v>
      </c>
      <c r="M21" s="53">
        <f>[1]RAW!M5</f>
        <v>984</v>
      </c>
      <c r="N21" s="54"/>
      <c r="O21" s="52"/>
      <c r="P21" s="53"/>
    </row>
    <row r="22" spans="2:16" ht="15.75" customHeight="1" thickBot="1" x14ac:dyDescent="0.3">
      <c r="B22" s="82"/>
      <c r="C22" s="84"/>
      <c r="D22" s="60" t="s">
        <v>42</v>
      </c>
      <c r="E22" s="85">
        <f t="shared" ref="E22:J22" si="1">E21/E20*100</f>
        <v>1.006837673374593</v>
      </c>
      <c r="F22" s="86">
        <f t="shared" si="1"/>
        <v>1.1558798212895027</v>
      </c>
      <c r="G22" s="87">
        <f t="shared" si="1"/>
        <v>1.6199867417964868</v>
      </c>
      <c r="H22" s="88">
        <f t="shared" si="1"/>
        <v>1.1848658490869171</v>
      </c>
      <c r="I22" s="89">
        <f t="shared" si="1"/>
        <v>1.133688432958506</v>
      </c>
      <c r="J22" s="90">
        <f t="shared" si="1"/>
        <v>0.97076653272021762</v>
      </c>
      <c r="K22" s="91">
        <f>K21/K20*100</f>
        <v>1.1572368241491306</v>
      </c>
      <c r="L22" s="89">
        <f>L21/L20*100</f>
        <v>1.3307398215842778</v>
      </c>
      <c r="M22" s="92">
        <f>M21/M20*100</f>
        <v>1.3099215910754936</v>
      </c>
      <c r="N22" s="88"/>
      <c r="O22" s="89"/>
      <c r="P22" s="92"/>
    </row>
    <row r="23" spans="2:16" ht="15.75" customHeight="1" x14ac:dyDescent="0.25">
      <c r="B23" s="82"/>
      <c r="C23" s="79" t="s">
        <v>44</v>
      </c>
      <c r="D23" s="40" t="s">
        <v>40</v>
      </c>
      <c r="E23" s="41">
        <f>[1]RAW!E6</f>
        <v>34284</v>
      </c>
      <c r="F23" s="42">
        <f>[1]RAW!F6</f>
        <v>36894</v>
      </c>
      <c r="G23" s="43">
        <f>[1]RAW!G6</f>
        <v>36609</v>
      </c>
      <c r="H23" s="44">
        <f>[1]RAW!H6</f>
        <v>36304</v>
      </c>
      <c r="I23" s="42">
        <f>[1]RAW!I6</f>
        <v>37036</v>
      </c>
      <c r="J23" s="45">
        <f>[1]RAW!J6</f>
        <v>36810</v>
      </c>
      <c r="K23" s="46">
        <f>[1]RAW!K6</f>
        <v>36860</v>
      </c>
      <c r="L23" s="42">
        <f>[1]RAW!L6</f>
        <v>37529</v>
      </c>
      <c r="M23" s="43">
        <f>[1]RAW!M6</f>
        <v>36216</v>
      </c>
      <c r="N23" s="80"/>
      <c r="O23" s="42"/>
      <c r="P23" s="81"/>
    </row>
    <row r="24" spans="2:16" ht="15.75" customHeight="1" x14ac:dyDescent="0.25">
      <c r="B24" s="82"/>
      <c r="C24" s="83"/>
      <c r="D24" s="50" t="s">
        <v>41</v>
      </c>
      <c r="E24" s="51">
        <f>[1]RAW!E7</f>
        <v>449</v>
      </c>
      <c r="F24" s="52">
        <f>[1]RAW!F7</f>
        <v>595</v>
      </c>
      <c r="G24" s="53">
        <f>[1]RAW!G7</f>
        <v>792</v>
      </c>
      <c r="H24" s="54">
        <f>[1]RAW!H7</f>
        <v>676</v>
      </c>
      <c r="I24" s="52">
        <f>[1]RAW!I7</f>
        <v>454</v>
      </c>
      <c r="J24" s="55">
        <f>[1]RAW!J7</f>
        <v>539</v>
      </c>
      <c r="K24" s="56">
        <f>[1]RAW!K7</f>
        <v>578</v>
      </c>
      <c r="L24" s="52">
        <f>[1]RAW!L7</f>
        <v>772</v>
      </c>
      <c r="M24" s="53">
        <f>[1]RAW!M7</f>
        <v>569</v>
      </c>
      <c r="N24" s="54"/>
      <c r="O24" s="52"/>
      <c r="P24" s="53"/>
    </row>
    <row r="25" spans="2:16" ht="15.75" customHeight="1" thickBot="1" x14ac:dyDescent="0.3">
      <c r="B25" s="93"/>
      <c r="C25" s="84"/>
      <c r="D25" s="60" t="s">
        <v>42</v>
      </c>
      <c r="E25" s="85">
        <f t="shared" ref="E25:J25" si="2">E24/E23*100</f>
        <v>1.3096488157741222</v>
      </c>
      <c r="F25" s="86">
        <f t="shared" si="2"/>
        <v>1.6127283569144033</v>
      </c>
      <c r="G25" s="87">
        <f t="shared" si="2"/>
        <v>2.1634024420224534</v>
      </c>
      <c r="H25" s="88">
        <f t="shared" si="2"/>
        <v>1.8620537681798148</v>
      </c>
      <c r="I25" s="89">
        <f t="shared" si="2"/>
        <v>1.225834323361054</v>
      </c>
      <c r="J25" s="90">
        <f t="shared" si="2"/>
        <v>1.4642760119532736</v>
      </c>
      <c r="K25" s="91">
        <f>K24/K23*100</f>
        <v>1.5680954964731417</v>
      </c>
      <c r="L25" s="89">
        <f>L24/L23*100</f>
        <v>2.0570758613339017</v>
      </c>
      <c r="M25" s="92">
        <f>M24/M23*100</f>
        <v>1.5711287828584053</v>
      </c>
      <c r="N25" s="88"/>
      <c r="O25" s="89"/>
      <c r="P25" s="92"/>
    </row>
    <row r="26" spans="2:16" ht="15.75" customHeight="1" x14ac:dyDescent="0.25">
      <c r="B26" s="94" t="s">
        <v>45</v>
      </c>
      <c r="C26" s="95"/>
      <c r="D26" s="40" t="s">
        <v>46</v>
      </c>
      <c r="E26" s="41">
        <f>[1]RAW!E10</f>
        <v>6950</v>
      </c>
      <c r="F26" s="42">
        <f>[1]RAW!F10</f>
        <v>6829</v>
      </c>
      <c r="G26" s="43">
        <f>[1]RAW!G10</f>
        <v>8616</v>
      </c>
      <c r="H26" s="44">
        <f>[1]RAW!H10</f>
        <v>6990</v>
      </c>
      <c r="I26" s="42">
        <f>[1]RAW!I10</f>
        <v>6432</v>
      </c>
      <c r="J26" s="45">
        <f>[1]RAW!J10</f>
        <v>5566</v>
      </c>
      <c r="K26" s="46">
        <f>[1]RAW!K10</f>
        <v>5380</v>
      </c>
      <c r="L26" s="42">
        <f>[1]RAW!L10</f>
        <v>6494</v>
      </c>
      <c r="M26" s="43">
        <f>[1]RAW!M10</f>
        <v>5443</v>
      </c>
      <c r="N26" s="46"/>
      <c r="O26" s="44"/>
      <c r="P26" s="43"/>
    </row>
    <row r="27" spans="2:16" s="105" customFormat="1" ht="15.75" customHeight="1" x14ac:dyDescent="0.2">
      <c r="B27" s="96"/>
      <c r="C27" s="97"/>
      <c r="D27" s="98" t="s">
        <v>47</v>
      </c>
      <c r="E27" s="99">
        <f>[1]RAW!E12</f>
        <v>5310</v>
      </c>
      <c r="F27" s="100">
        <f>[1]RAW!F12</f>
        <v>4860</v>
      </c>
      <c r="G27" s="101">
        <f>[1]RAW!G12</f>
        <v>5567</v>
      </c>
      <c r="H27" s="102">
        <f>[1]RAW!H12</f>
        <v>4375</v>
      </c>
      <c r="I27" s="100">
        <f>[1]RAW!I12</f>
        <v>4437</v>
      </c>
      <c r="J27" s="103">
        <f>[1]RAW!J12</f>
        <v>3666</v>
      </c>
      <c r="K27" s="104">
        <f>[1]RAW!K12</f>
        <v>3875</v>
      </c>
      <c r="L27" s="100">
        <f>[1]RAW!L12</f>
        <v>4677</v>
      </c>
      <c r="M27" s="101">
        <f>[1]RAW!M12</f>
        <v>3906</v>
      </c>
      <c r="N27" s="104"/>
      <c r="O27" s="102"/>
      <c r="P27" s="101"/>
    </row>
    <row r="28" spans="2:16" ht="15.75" customHeight="1" x14ac:dyDescent="0.25">
      <c r="B28" s="96"/>
      <c r="C28" s="97"/>
      <c r="D28" s="50" t="s">
        <v>48</v>
      </c>
      <c r="E28" s="106">
        <f t="shared" ref="E28:J28" si="3">E27/E26*100</f>
        <v>76.402877697841731</v>
      </c>
      <c r="F28" s="107">
        <f t="shared" si="3"/>
        <v>71.167081563918572</v>
      </c>
      <c r="G28" s="108">
        <f t="shared" si="3"/>
        <v>64.612349117920161</v>
      </c>
      <c r="H28" s="109">
        <f t="shared" si="3"/>
        <v>62.589413447782547</v>
      </c>
      <c r="I28" s="110">
        <f t="shared" si="3"/>
        <v>68.983208955223887</v>
      </c>
      <c r="J28" s="111">
        <f t="shared" si="3"/>
        <v>65.864175350341355</v>
      </c>
      <c r="K28" s="112">
        <f>K27/K26*100</f>
        <v>72.026022304832722</v>
      </c>
      <c r="L28" s="110">
        <f>L27/L26*100</f>
        <v>72.020326455189405</v>
      </c>
      <c r="M28" s="113">
        <f>M27/M26*100</f>
        <v>71.761896013227997</v>
      </c>
      <c r="N28" s="112"/>
      <c r="O28" s="109"/>
      <c r="P28" s="113"/>
    </row>
    <row r="29" spans="2:16" s="105" customFormat="1" ht="15.75" customHeight="1" x14ac:dyDescent="0.2">
      <c r="B29" s="96"/>
      <c r="C29" s="97"/>
      <c r="D29" s="98" t="s">
        <v>49</v>
      </c>
      <c r="E29" s="114">
        <f>[1]RAW!E11/1440</f>
        <v>5626.9875000000002</v>
      </c>
      <c r="F29" s="115">
        <f>[1]RAW!F11/1440</f>
        <v>6209.8215277777781</v>
      </c>
      <c r="G29" s="116">
        <f>[1]RAW!G11/1440</f>
        <v>10477.820138888888</v>
      </c>
      <c r="H29" s="117">
        <f>[1]RAW!H11/1440</f>
        <v>7675.5805555555553</v>
      </c>
      <c r="I29" s="118">
        <f>[1]RAW!I11/1440</f>
        <v>6207.7111111111108</v>
      </c>
      <c r="J29" s="119">
        <f>[1]RAW!J11/1440</f>
        <v>5751.3243055555558</v>
      </c>
      <c r="K29" s="120">
        <f>[1]RAW!K11/1440</f>
        <v>5034.1680555555558</v>
      </c>
      <c r="L29" s="118">
        <f>[1]RAW!L11/1440</f>
        <v>5961.8270833333336</v>
      </c>
      <c r="M29" s="121">
        <f>[1]RAW!M11/1440</f>
        <v>5084.8131944444449</v>
      </c>
      <c r="N29" s="120"/>
      <c r="O29" s="117"/>
      <c r="P29" s="121"/>
    </row>
    <row r="30" spans="2:16" s="105" customFormat="1" ht="15.75" customHeight="1" thickBot="1" x14ac:dyDescent="0.25">
      <c r="B30" s="96"/>
      <c r="C30" s="97"/>
      <c r="D30" s="98" t="s">
        <v>50</v>
      </c>
      <c r="E30" s="114">
        <f t="shared" ref="E30:J30" si="4">E29/E26</f>
        <v>0.80963848920863313</v>
      </c>
      <c r="F30" s="115">
        <f t="shared" si="4"/>
        <v>0.90933101885748691</v>
      </c>
      <c r="G30" s="116">
        <f t="shared" si="4"/>
        <v>1.2160886883575777</v>
      </c>
      <c r="H30" s="117">
        <f t="shared" si="4"/>
        <v>1.0980801939278333</v>
      </c>
      <c r="I30" s="118">
        <f t="shared" si="4"/>
        <v>0.96512921503593141</v>
      </c>
      <c r="J30" s="119">
        <f t="shared" si="4"/>
        <v>1.0332957789356012</v>
      </c>
      <c r="K30" s="120">
        <f>K29/K26</f>
        <v>0.93571896943411814</v>
      </c>
      <c r="L30" s="118">
        <f>L29/L26</f>
        <v>0.91805159891181609</v>
      </c>
      <c r="M30" s="121">
        <f>M29/M26</f>
        <v>0.93419312776859176</v>
      </c>
      <c r="N30" s="120"/>
      <c r="O30" s="117"/>
      <c r="P30" s="121"/>
    </row>
    <row r="31" spans="2:16" ht="15.75" customHeight="1" x14ac:dyDescent="0.25">
      <c r="B31" s="94" t="s">
        <v>51</v>
      </c>
      <c r="C31" s="95"/>
      <c r="D31" s="40" t="s">
        <v>46</v>
      </c>
      <c r="E31" s="122"/>
      <c r="F31" s="123"/>
      <c r="G31" s="81"/>
      <c r="H31" s="80"/>
      <c r="I31" s="123"/>
      <c r="J31" s="124"/>
      <c r="K31" s="125"/>
      <c r="L31" s="123"/>
      <c r="M31" s="81"/>
      <c r="N31" s="125"/>
      <c r="O31" s="80"/>
      <c r="P31" s="81"/>
    </row>
    <row r="32" spans="2:16" s="105" customFormat="1" ht="15.75" customHeight="1" x14ac:dyDescent="0.2">
      <c r="B32" s="96"/>
      <c r="C32" s="97"/>
      <c r="D32" s="98" t="s">
        <v>47</v>
      </c>
      <c r="E32" s="99"/>
      <c r="F32" s="100"/>
      <c r="G32" s="101"/>
      <c r="H32" s="126"/>
      <c r="I32" s="127"/>
      <c r="J32" s="128"/>
      <c r="K32" s="129"/>
      <c r="L32" s="127"/>
      <c r="M32" s="130"/>
      <c r="N32" s="129"/>
      <c r="O32" s="126"/>
      <c r="P32" s="130"/>
    </row>
    <row r="33" spans="2:16" ht="15.75" customHeight="1" x14ac:dyDescent="0.25">
      <c r="B33" s="96"/>
      <c r="C33" s="97"/>
      <c r="D33" s="50" t="s">
        <v>48</v>
      </c>
      <c r="E33" s="131"/>
      <c r="F33" s="132"/>
      <c r="G33" s="133"/>
      <c r="H33" s="134"/>
      <c r="I33" s="135"/>
      <c r="J33" s="136"/>
      <c r="K33" s="137"/>
      <c r="L33" s="135"/>
      <c r="M33" s="138"/>
      <c r="N33" s="137"/>
      <c r="O33" s="134"/>
      <c r="P33" s="138"/>
    </row>
    <row r="34" spans="2:16" s="105" customFormat="1" ht="15.75" customHeight="1" x14ac:dyDescent="0.2">
      <c r="B34" s="96"/>
      <c r="C34" s="97"/>
      <c r="D34" s="98" t="s">
        <v>49</v>
      </c>
      <c r="E34" s="114"/>
      <c r="F34" s="118"/>
      <c r="G34" s="121"/>
      <c r="H34" s="117"/>
      <c r="I34" s="118"/>
      <c r="J34" s="119"/>
      <c r="K34" s="120"/>
      <c r="L34" s="118"/>
      <c r="M34" s="121"/>
      <c r="N34" s="120"/>
      <c r="O34" s="117"/>
      <c r="P34" s="121"/>
    </row>
    <row r="35" spans="2:16" s="105" customFormat="1" ht="15.75" customHeight="1" thickBot="1" x14ac:dyDescent="0.25">
      <c r="B35" s="139"/>
      <c r="C35" s="140"/>
      <c r="D35" s="98" t="s">
        <v>50</v>
      </c>
      <c r="E35" s="114"/>
      <c r="F35" s="118"/>
      <c r="G35" s="121"/>
      <c r="H35" s="117"/>
      <c r="I35" s="118"/>
      <c r="J35" s="119"/>
      <c r="K35" s="120"/>
      <c r="L35" s="118"/>
      <c r="M35" s="121"/>
      <c r="N35" s="120"/>
      <c r="O35" s="117"/>
      <c r="P35" s="121"/>
    </row>
    <row r="36" spans="2:16" ht="15.75" thickBot="1" x14ac:dyDescent="0.3"/>
    <row r="37" spans="2:16" ht="28.5" customHeight="1" thickBot="1" x14ac:dyDescent="0.3">
      <c r="B37" s="11" t="s">
        <v>52</v>
      </c>
      <c r="C37" s="12"/>
      <c r="D37" s="13"/>
      <c r="E37" s="141" t="s">
        <v>12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3"/>
    </row>
    <row r="38" spans="2:16" ht="16.5" customHeight="1" thickBot="1" x14ac:dyDescent="0.3">
      <c r="B38" s="19"/>
      <c r="C38" s="20"/>
      <c r="D38" s="21"/>
      <c r="E38" s="22" t="s">
        <v>13</v>
      </c>
      <c r="F38" s="23"/>
      <c r="G38" s="24"/>
      <c r="H38" s="25" t="s">
        <v>14</v>
      </c>
      <c r="I38" s="23"/>
      <c r="J38" s="26"/>
      <c r="K38" s="22" t="s">
        <v>15</v>
      </c>
      <c r="L38" s="23"/>
      <c r="M38" s="24"/>
      <c r="N38" s="25" t="s">
        <v>16</v>
      </c>
      <c r="O38" s="23"/>
      <c r="P38" s="24"/>
    </row>
    <row r="39" spans="2:16" ht="15.75" thickBot="1" x14ac:dyDescent="0.3">
      <c r="B39" s="27"/>
      <c r="C39" s="28"/>
      <c r="D39" s="29"/>
      <c r="E39" s="144" t="s">
        <v>17</v>
      </c>
      <c r="F39" s="31" t="s">
        <v>18</v>
      </c>
      <c r="G39" s="32" t="s">
        <v>19</v>
      </c>
      <c r="H39" s="144" t="s">
        <v>20</v>
      </c>
      <c r="I39" s="31" t="s">
        <v>21</v>
      </c>
      <c r="J39" s="34" t="s">
        <v>22</v>
      </c>
      <c r="K39" s="30" t="s">
        <v>23</v>
      </c>
      <c r="L39" s="35" t="s">
        <v>24</v>
      </c>
      <c r="M39" s="32" t="s">
        <v>25</v>
      </c>
      <c r="N39" s="144" t="s">
        <v>26</v>
      </c>
      <c r="O39" s="31" t="s">
        <v>27</v>
      </c>
      <c r="P39" s="32" t="s">
        <v>28</v>
      </c>
    </row>
    <row r="40" spans="2:16" ht="16.5" customHeight="1" x14ac:dyDescent="0.25">
      <c r="B40" s="145" t="s">
        <v>53</v>
      </c>
      <c r="C40" s="146"/>
      <c r="D40" s="147" t="s">
        <v>54</v>
      </c>
      <c r="E40" s="148"/>
      <c r="F40" s="149"/>
      <c r="G40" s="150"/>
      <c r="H40" s="151"/>
      <c r="I40" s="149"/>
      <c r="J40" s="152"/>
      <c r="K40" s="148"/>
      <c r="L40" s="153"/>
      <c r="M40" s="150"/>
      <c r="N40" s="151"/>
      <c r="O40" s="149"/>
      <c r="P40" s="150"/>
    </row>
    <row r="41" spans="2:16" ht="16.5" customHeight="1" x14ac:dyDescent="0.25">
      <c r="B41" s="154"/>
      <c r="C41" s="155"/>
      <c r="D41" s="156" t="s">
        <v>55</v>
      </c>
      <c r="E41" s="56"/>
      <c r="F41" s="52"/>
      <c r="G41" s="53"/>
      <c r="H41" s="54"/>
      <c r="I41" s="52"/>
      <c r="J41" s="55"/>
      <c r="K41" s="56"/>
      <c r="L41" s="57"/>
      <c r="M41" s="53"/>
      <c r="N41" s="54"/>
      <c r="O41" s="52"/>
      <c r="P41" s="53"/>
    </row>
    <row r="42" spans="2:16" ht="16.5" customHeight="1" thickBot="1" x14ac:dyDescent="0.3">
      <c r="B42" s="157"/>
      <c r="C42" s="158"/>
      <c r="D42" s="159" t="s">
        <v>56</v>
      </c>
      <c r="E42" s="160"/>
      <c r="F42" s="161"/>
      <c r="G42" s="162"/>
      <c r="H42" s="88"/>
      <c r="I42" s="89"/>
      <c r="J42" s="90"/>
      <c r="K42" s="91"/>
      <c r="L42" s="163"/>
      <c r="M42" s="92"/>
      <c r="N42" s="88"/>
      <c r="O42" s="89"/>
      <c r="P42" s="92"/>
    </row>
  </sheetData>
  <mergeCells count="27">
    <mergeCell ref="B40:C42"/>
    <mergeCell ref="B26:C30"/>
    <mergeCell ref="B31:C35"/>
    <mergeCell ref="B37:D39"/>
    <mergeCell ref="E37:P37"/>
    <mergeCell ref="E38:G38"/>
    <mergeCell ref="H38:J38"/>
    <mergeCell ref="K38:M38"/>
    <mergeCell ref="N38:P38"/>
    <mergeCell ref="N8:P8"/>
    <mergeCell ref="B10:C12"/>
    <mergeCell ref="B13:C15"/>
    <mergeCell ref="B16:C16"/>
    <mergeCell ref="B17:B25"/>
    <mergeCell ref="C17:C19"/>
    <mergeCell ref="C20:C22"/>
    <mergeCell ref="C23:C25"/>
    <mergeCell ref="C1:P1"/>
    <mergeCell ref="D2:E2"/>
    <mergeCell ref="B7:D9"/>
    <mergeCell ref="E7:G7"/>
    <mergeCell ref="H7:J7"/>
    <mergeCell ref="K7:M7"/>
    <mergeCell ref="N7:P7"/>
    <mergeCell ref="E8:G8"/>
    <mergeCell ref="H8:J8"/>
    <mergeCell ref="K8:M8"/>
  </mergeCells>
  <conditionalFormatting sqref="E42:P42">
    <cfRule type="cellIs" dxfId="35" priority="9" stopIfTrue="1" operator="greaterThanOrEqual">
      <formula>80</formula>
    </cfRule>
    <cfRule type="cellIs" dxfId="34" priority="10" stopIfTrue="1" operator="lessThan">
      <formula>80</formula>
    </cfRule>
  </conditionalFormatting>
  <conditionalFormatting sqref="E28:J28 N28:P28">
    <cfRule type="cellIs" dxfId="31" priority="11" stopIfTrue="1" operator="greaterThanOrEqual">
      <formula>90</formula>
    </cfRule>
    <cfRule type="cellIs" dxfId="30" priority="12" stopIfTrue="1" operator="lessThan">
      <formula>90</formula>
    </cfRule>
  </conditionalFormatting>
  <conditionalFormatting sqref="E19:J19 N19:P19">
    <cfRule type="cellIs" dxfId="27" priority="13" stopIfTrue="1" operator="lessThanOrEqual">
      <formula>6</formula>
    </cfRule>
    <cfRule type="cellIs" dxfId="26" priority="14" stopIfTrue="1" operator="greaterThan">
      <formula>6</formula>
    </cfRule>
  </conditionalFormatting>
  <conditionalFormatting sqref="E22:J22 N22:P22">
    <cfRule type="cellIs" dxfId="23" priority="15" stopIfTrue="1" operator="lessThanOrEqual">
      <formula>8</formula>
    </cfRule>
    <cfRule type="cellIs" dxfId="22" priority="16" stopIfTrue="1" operator="greaterThan">
      <formula>8</formula>
    </cfRule>
  </conditionalFormatting>
  <conditionalFormatting sqref="E25:J25 N25:P25">
    <cfRule type="cellIs" dxfId="19" priority="17" stopIfTrue="1" operator="lessThanOrEqual">
      <formula>10</formula>
    </cfRule>
    <cfRule type="cellIs" dxfId="18" priority="18" stopIfTrue="1" operator="greaterThan">
      <formula>10</formula>
    </cfRule>
  </conditionalFormatting>
  <conditionalFormatting sqref="K28:M28">
    <cfRule type="cellIs" dxfId="15" priority="1" stopIfTrue="1" operator="greaterThanOrEqual">
      <formula>90</formula>
    </cfRule>
    <cfRule type="cellIs" dxfId="14" priority="2" stopIfTrue="1" operator="lessThan">
      <formula>90</formula>
    </cfRule>
  </conditionalFormatting>
  <conditionalFormatting sqref="K19:M19">
    <cfRule type="cellIs" dxfId="11" priority="3" stopIfTrue="1" operator="lessThanOrEqual">
      <formula>6</formula>
    </cfRule>
    <cfRule type="cellIs" dxfId="10" priority="4" stopIfTrue="1" operator="greaterThan">
      <formula>6</formula>
    </cfRule>
  </conditionalFormatting>
  <conditionalFormatting sqref="K22:M22">
    <cfRule type="cellIs" dxfId="7" priority="5" stopIfTrue="1" operator="lessThanOrEqual">
      <formula>8</formula>
    </cfRule>
    <cfRule type="cellIs" dxfId="6" priority="6" stopIfTrue="1" operator="greaterThan">
      <formula>8</formula>
    </cfRule>
  </conditionalFormatting>
  <conditionalFormatting sqref="K25:M25">
    <cfRule type="cellIs" dxfId="3" priority="7" stopIfTrue="1" operator="lessThanOrEqual">
      <formula>10</formula>
    </cfRule>
    <cfRule type="cellIs" dxfId="2" priority="8" stopIfTrue="1" operator="greaterThan">
      <formula>10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190500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2014-11-24T17:56:20Z</dcterms:created>
  <dcterms:modified xsi:type="dcterms:W3CDTF">2014-11-24T17:57:12Z</dcterms:modified>
</cp:coreProperties>
</file>