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0835" windowHeight="8475"/>
  </bookViews>
  <sheets>
    <sheet name="GO 133-C Report" sheetId="1" r:id="rId1"/>
    <sheet name="Catheys Valley" sheetId="2" r:id="rId2"/>
    <sheet name="Exchequer" sheetId="3" r:id="rId3"/>
    <sheet name="Hornitos" sheetId="4" r:id="rId4"/>
    <sheet name="Mt. Bullion" sheetId="5" r:id="rId5"/>
  </sheets>
  <calcPr calcId="145621"/>
</workbook>
</file>

<file path=xl/calcChain.xml><?xml version="1.0" encoding="utf-8"?>
<calcChain xmlns="http://schemas.openxmlformats.org/spreadsheetml/2006/main">
  <c r="P32" i="5" l="1"/>
  <c r="O32" i="5"/>
  <c r="N32" i="5"/>
  <c r="M32" i="5"/>
  <c r="L32" i="5"/>
  <c r="K32" i="5"/>
  <c r="J32" i="5"/>
  <c r="I32" i="5"/>
  <c r="H32" i="5"/>
  <c r="G32" i="5"/>
  <c r="F32" i="5"/>
  <c r="E32" i="5"/>
  <c r="P30" i="5"/>
  <c r="O30" i="5"/>
  <c r="N30" i="5"/>
  <c r="M30" i="5"/>
  <c r="L30" i="5"/>
  <c r="K30" i="5"/>
  <c r="J30" i="5"/>
  <c r="I30" i="5"/>
  <c r="H30" i="5"/>
  <c r="G30" i="5"/>
  <c r="F30" i="5"/>
  <c r="E30" i="5"/>
  <c r="P21" i="5"/>
  <c r="O21" i="5"/>
  <c r="N21" i="5"/>
  <c r="M21" i="5"/>
  <c r="L21" i="5"/>
  <c r="K21" i="5"/>
  <c r="J21" i="5"/>
  <c r="I21" i="5"/>
  <c r="H21" i="5"/>
  <c r="G21" i="5"/>
  <c r="F21" i="5"/>
  <c r="E21" i="5"/>
  <c r="P17" i="5"/>
  <c r="O17" i="5"/>
  <c r="N17" i="5"/>
  <c r="M17" i="5"/>
  <c r="L17" i="5"/>
  <c r="K17" i="5"/>
  <c r="J17" i="5"/>
  <c r="I17" i="5"/>
  <c r="H17" i="5"/>
  <c r="G17" i="5"/>
  <c r="F17" i="5"/>
  <c r="E17" i="5"/>
  <c r="P13" i="5"/>
  <c r="O13" i="5"/>
  <c r="N13" i="5"/>
  <c r="M13" i="5"/>
  <c r="L13" i="5"/>
  <c r="K13" i="5"/>
  <c r="J13" i="5"/>
  <c r="I13" i="5"/>
  <c r="H13" i="5"/>
  <c r="G13" i="5"/>
  <c r="F13" i="5"/>
  <c r="E13" i="5"/>
  <c r="P32" i="4"/>
  <c r="O32" i="4"/>
  <c r="N32" i="4"/>
  <c r="M32" i="4"/>
  <c r="L32" i="4"/>
  <c r="K32" i="4"/>
  <c r="J32" i="4"/>
  <c r="I32" i="4"/>
  <c r="H32" i="4"/>
  <c r="G32" i="4"/>
  <c r="F32" i="4"/>
  <c r="E32" i="4"/>
  <c r="P30" i="4"/>
  <c r="O30" i="4"/>
  <c r="N30" i="4"/>
  <c r="M30" i="4"/>
  <c r="L30" i="4"/>
  <c r="K30" i="4"/>
  <c r="J30" i="4"/>
  <c r="I30" i="4"/>
  <c r="H30" i="4"/>
  <c r="G30" i="4"/>
  <c r="F30" i="4"/>
  <c r="E30" i="4"/>
  <c r="P21" i="4"/>
  <c r="O21" i="4"/>
  <c r="N21" i="4"/>
  <c r="M21" i="4"/>
  <c r="L21" i="4"/>
  <c r="K21" i="4"/>
  <c r="J21" i="4"/>
  <c r="I21" i="4"/>
  <c r="H21" i="4"/>
  <c r="G21" i="4"/>
  <c r="F21" i="4"/>
  <c r="E21" i="4"/>
  <c r="P17" i="4"/>
  <c r="O17" i="4"/>
  <c r="N17" i="4"/>
  <c r="M17" i="4"/>
  <c r="L17" i="4"/>
  <c r="K17" i="4"/>
  <c r="J17" i="4"/>
  <c r="I17" i="4"/>
  <c r="H17" i="4"/>
  <c r="G17" i="4"/>
  <c r="F17" i="4"/>
  <c r="E17" i="4"/>
  <c r="P13" i="4"/>
  <c r="O13" i="4"/>
  <c r="N13" i="4"/>
  <c r="M13" i="4"/>
  <c r="L13" i="4"/>
  <c r="J13" i="4"/>
  <c r="I13" i="4"/>
  <c r="H13" i="4"/>
  <c r="G13" i="4"/>
  <c r="F13" i="4"/>
  <c r="P32" i="3"/>
  <c r="O32" i="3"/>
  <c r="N32" i="3"/>
  <c r="M32" i="3"/>
  <c r="L32" i="3"/>
  <c r="K32" i="3"/>
  <c r="J32" i="3"/>
  <c r="I32" i="3"/>
  <c r="H32" i="3"/>
  <c r="G32" i="3"/>
  <c r="F32" i="3"/>
  <c r="E32" i="3"/>
  <c r="P30" i="3"/>
  <c r="O30" i="3"/>
  <c r="N30" i="3"/>
  <c r="M30" i="3"/>
  <c r="L30" i="3"/>
  <c r="K30" i="3"/>
  <c r="J30" i="3"/>
  <c r="I30" i="3"/>
  <c r="H30" i="3"/>
  <c r="G30" i="3"/>
  <c r="F30" i="3"/>
  <c r="E30" i="3"/>
  <c r="P21" i="3"/>
  <c r="O21" i="3"/>
  <c r="N21" i="3"/>
  <c r="M21" i="3"/>
  <c r="L21" i="3"/>
  <c r="K21" i="3"/>
  <c r="J21" i="3"/>
  <c r="I21" i="3"/>
  <c r="H21" i="3"/>
  <c r="G21" i="3"/>
  <c r="F21" i="3"/>
  <c r="E21" i="3"/>
  <c r="P17" i="3"/>
  <c r="O17" i="3"/>
  <c r="N17" i="3"/>
  <c r="M17" i="3"/>
  <c r="L17" i="3"/>
  <c r="K17" i="3"/>
  <c r="J17" i="3"/>
  <c r="I17" i="3"/>
  <c r="H17" i="3"/>
  <c r="G17" i="3"/>
  <c r="F17" i="3"/>
  <c r="E17" i="3"/>
  <c r="P13" i="3"/>
  <c r="O13" i="3"/>
  <c r="N13" i="3"/>
  <c r="J13" i="3"/>
  <c r="I13" i="3"/>
  <c r="H13" i="3"/>
  <c r="G13" i="3"/>
  <c r="F13" i="3"/>
  <c r="P32" i="2"/>
  <c r="O32" i="2"/>
  <c r="N32" i="2"/>
  <c r="M32" i="2"/>
  <c r="L32" i="2"/>
  <c r="K32" i="2"/>
  <c r="J32" i="2"/>
  <c r="I32" i="2"/>
  <c r="H32" i="2"/>
  <c r="G32" i="2"/>
  <c r="F32" i="2"/>
  <c r="E32" i="2"/>
  <c r="P30" i="2"/>
  <c r="O30" i="2"/>
  <c r="N30" i="2"/>
  <c r="M30" i="2"/>
  <c r="L30" i="2"/>
  <c r="K30" i="2"/>
  <c r="J30" i="2"/>
  <c r="I30" i="2"/>
  <c r="H30" i="2"/>
  <c r="G30" i="2"/>
  <c r="F30" i="2"/>
  <c r="E30" i="2"/>
  <c r="P21" i="2"/>
  <c r="O21" i="2"/>
  <c r="N21" i="2"/>
  <c r="M21" i="2"/>
  <c r="L21" i="2"/>
  <c r="K21" i="2"/>
  <c r="J21" i="2"/>
  <c r="I21" i="2"/>
  <c r="H21" i="2"/>
  <c r="G21" i="2"/>
  <c r="F21" i="2"/>
  <c r="E21" i="2"/>
  <c r="P17" i="2"/>
  <c r="O17" i="2"/>
  <c r="N17" i="2"/>
  <c r="M17" i="2"/>
  <c r="L17" i="2"/>
  <c r="K17" i="2"/>
  <c r="J17" i="2"/>
  <c r="I17" i="2"/>
  <c r="H17" i="2"/>
  <c r="G17" i="2"/>
  <c r="F17" i="2"/>
  <c r="E17" i="2"/>
  <c r="P13" i="2"/>
  <c r="O13" i="2"/>
  <c r="N13" i="2"/>
  <c r="M13" i="2"/>
  <c r="L13" i="2"/>
  <c r="K13" i="2"/>
  <c r="J13" i="2"/>
  <c r="I13" i="2"/>
  <c r="H13" i="2"/>
  <c r="G13" i="2"/>
  <c r="F13" i="2"/>
  <c r="E13" i="2"/>
  <c r="P32" i="1"/>
  <c r="O32" i="1"/>
  <c r="N32" i="1"/>
  <c r="M32" i="1"/>
  <c r="L32" i="1"/>
  <c r="K32" i="1"/>
  <c r="J32" i="1"/>
  <c r="I32" i="1"/>
  <c r="H32" i="1"/>
  <c r="G32" i="1"/>
  <c r="F32" i="1"/>
  <c r="E32" i="1"/>
  <c r="P30" i="1"/>
  <c r="O30" i="1"/>
  <c r="N30" i="1"/>
  <c r="M30" i="1"/>
  <c r="L30" i="1"/>
  <c r="K30" i="1"/>
  <c r="J30" i="1"/>
  <c r="I30" i="1"/>
  <c r="H30" i="1"/>
  <c r="G30" i="1"/>
  <c r="F30" i="1"/>
  <c r="E30" i="1"/>
  <c r="P21" i="1"/>
  <c r="O21" i="1"/>
  <c r="N21" i="1"/>
  <c r="M21" i="1"/>
  <c r="L21" i="1"/>
  <c r="K21" i="1"/>
  <c r="J21" i="1"/>
  <c r="I21" i="1"/>
  <c r="H21" i="1"/>
  <c r="G21" i="1"/>
  <c r="F21" i="1"/>
  <c r="E21" i="1"/>
  <c r="P17" i="1"/>
  <c r="O17" i="1"/>
  <c r="N17" i="1"/>
  <c r="M17" i="1"/>
  <c r="L17" i="1"/>
  <c r="K17" i="1"/>
  <c r="J17" i="1"/>
  <c r="I17" i="1"/>
  <c r="H17" i="1"/>
  <c r="G17" i="1"/>
  <c r="F17" i="1"/>
  <c r="E17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<sst xmlns="http://schemas.openxmlformats.org/spreadsheetml/2006/main" count="369" uniqueCount="67">
  <si>
    <t>California Public Utilities Commission
Service Quality Standards Reporting
General Order No. 133-C</t>
  </si>
  <si>
    <t xml:space="preserve">   Company Name: </t>
  </si>
  <si>
    <t>Hornitos Telephone Company</t>
  </si>
  <si>
    <t>U#:</t>
  </si>
  <si>
    <t xml:space="preserve">Report Year: </t>
  </si>
  <si>
    <t xml:space="preserve">   Reporting Unit Type: </t>
  </si>
  <si>
    <t>Reporting Unit Name: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</si>
  <si>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</si>
  <si>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</si>
  <si>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</si>
  <si>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</si>
  <si>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</si>
  <si>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</si>
  <si>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</si>
  <si>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</si>
  <si>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</si>
  <si>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</si>
  <si>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</si>
  <si>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</si>
  <si>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</si>
  <si>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</si>
  <si>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</si>
  <si>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</si>
  <si>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</si>
  <si>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</si>
  <si>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</si>
  <si>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</si>
  <si>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</si>
  <si>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</si>
  <si>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</si>
  <si>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</si>
  <si>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</si>
  <si>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</si>
  <si>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</si>
  <si>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</si>
  <si>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</si>
  <si>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</si>
  <si>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</si>
  <si>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</si>
  <si>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</si>
  <si>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</si>
  <si>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</si>
  <si>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</si>
  <si>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</si>
  <si>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</si>
  <si>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</si>
  <si>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</si>
  <si>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</si>
  <si>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</si>
  <si>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</si>
  <si>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</si>
  <si>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</si>
  <si>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</si>
  <si>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</si>
  <si>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</si>
  <si>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</si>
  <si>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</si>
  <si>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</si>
  <si>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</si>
  <si>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</si>
  <si>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541-516-8210</t>
  </si>
  <si>
    <t>Email:</t>
  </si>
  <si>
    <t>gail.long@tdstelecom.com</t>
  </si>
  <si>
    <t>Catheys Valley</t>
  </si>
  <si>
    <t>Exchequer</t>
  </si>
  <si>
    <t>Hornitos</t>
  </si>
  <si>
    <t>Mt. Bullion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</si>
</sst>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</font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1" fillId="0" borderId="0"/>
    <xf numFmtId="0" fontId="2" fillId="0" borderId="0"/>
    <xf numFmtId="9" fontId="2" fillId="0" borderId="0" applyFont="0" applyFill="0" applyBorder="0" applyAlignment="0" applyProtection="0"/>
  </cellStyleXfs>
  <cellXfs count="17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6" xfId="0" applyFont="1" applyBorder="1" applyAlignment="1"/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5" fillId="2" borderId="1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4" fillId="0" borderId="14" xfId="0" applyFont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1" xfId="0" applyFont="1" applyFill="1" applyBorder="1"/>
    <xf numFmtId="0" fontId="0" fillId="0" borderId="15" xfId="0" applyFont="1" applyBorder="1"/>
    <xf numFmtId="0" fontId="4" fillId="0" borderId="11" xfId="0" applyFont="1" applyBorder="1"/>
    <xf numFmtId="0" fontId="4" fillId="0" borderId="15" xfId="0" applyFont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2" fillId="2" borderId="15" xfId="0" applyNumberFormat="1" applyFont="1" applyFill="1" applyBorder="1"/>
    <xf numFmtId="2" fontId="2" fillId="0" borderId="15" xfId="0" applyNumberFormat="1" applyFont="1" applyFill="1" applyBorder="1"/>
    <xf numFmtId="0" fontId="4" fillId="0" borderId="13" xfId="0" applyFont="1" applyBorder="1"/>
    <xf numFmtId="0" fontId="2" fillId="2" borderId="3" xfId="0" applyFont="1" applyFill="1" applyBorder="1"/>
    <xf numFmtId="0" fontId="2" fillId="2" borderId="13" xfId="0" applyFont="1" applyFill="1" applyBorder="1"/>
    <xf numFmtId="0" fontId="4" fillId="0" borderId="13" xfId="0" applyFont="1" applyFill="1" applyBorder="1"/>
    <xf numFmtId="0" fontId="4" fillId="0" borderId="3" xfId="0" applyFont="1" applyFill="1" applyBorder="1"/>
    <xf numFmtId="0" fontId="4" fillId="2" borderId="3" xfId="0" applyFont="1" applyFill="1" applyBorder="1"/>
    <xf numFmtId="0" fontId="4" fillId="2" borderId="13" xfId="0" applyFont="1" applyFill="1" applyBorder="1"/>
    <xf numFmtId="0" fontId="4" fillId="0" borderId="15" xfId="0" applyFont="1" applyBorder="1" applyAlignment="1">
      <alignment wrapText="1"/>
    </xf>
    <xf numFmtId="0" fontId="2" fillId="2" borderId="8" xfId="0" applyFont="1" applyFill="1" applyBorder="1"/>
    <xf numFmtId="0" fontId="2" fillId="2" borderId="14" xfId="0" applyFont="1" applyFill="1" applyBorder="1"/>
    <xf numFmtId="0" fontId="4" fillId="0" borderId="14" xfId="0" applyFont="1" applyFill="1" applyBorder="1"/>
    <xf numFmtId="0" fontId="4" fillId="0" borderId="8" xfId="0" applyFont="1" applyFill="1" applyBorder="1"/>
    <xf numFmtId="0" fontId="4" fillId="2" borderId="8" xfId="0" applyFont="1" applyFill="1" applyBorder="1"/>
    <xf numFmtId="0" fontId="4" fillId="2" borderId="14" xfId="0" applyFont="1" applyFill="1" applyBorder="1"/>
    <xf numFmtId="0" fontId="4" fillId="3" borderId="8" xfId="0" applyFont="1" applyFill="1" applyBorder="1"/>
    <xf numFmtId="9" fontId="2" fillId="2" borderId="15" xfId="1" applyFont="1" applyFill="1" applyBorder="1"/>
    <xf numFmtId="9" fontId="2" fillId="0" borderId="15" xfId="1" applyFont="1" applyFill="1" applyBorder="1"/>
    <xf numFmtId="0" fontId="5" fillId="0" borderId="10" xfId="0" applyFont="1" applyBorder="1" applyAlignment="1"/>
    <xf numFmtId="0" fontId="4" fillId="0" borderId="12" xfId="0" applyFont="1" applyBorder="1" applyAlignment="1"/>
    <xf numFmtId="0" fontId="5" fillId="0" borderId="13" xfId="0" applyFont="1" applyBorder="1" applyAlignment="1">
      <alignment horizontal="center" vertical="center" textRotation="90"/>
    </xf>
    <xf numFmtId="0" fontId="4" fillId="0" borderId="2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 textRotation="90"/>
    </xf>
    <xf numFmtId="0" fontId="4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0" fontId="4" fillId="2" borderId="15" xfId="0" applyNumberFormat="1" applyFont="1" applyFill="1" applyBorder="1"/>
    <xf numFmtId="10" fontId="4" fillId="0" borderId="15" xfId="0" applyNumberFormat="1" applyFont="1" applyFill="1" applyBorder="1"/>
    <xf numFmtId="0" fontId="5" fillId="0" borderId="14" xfId="0" applyFont="1" applyBorder="1" applyAlignment="1">
      <alignment horizontal="center" vertical="center" textRotation="90"/>
    </xf>
    <xf numFmtId="10" fontId="4" fillId="2" borderId="15" xfId="1" applyNumberFormat="1" applyFont="1" applyFill="1" applyBorder="1"/>
    <xf numFmtId="10" fontId="4" fillId="0" borderId="15" xfId="1" applyNumberFormat="1" applyFont="1" applyFill="1" applyBorder="1"/>
    <xf numFmtId="10" fontId="4" fillId="3" borderId="15" xfId="1" applyNumberFormat="1" applyFont="1" applyFill="1" applyBorder="1"/>
    <xf numFmtId="0" fontId="5" fillId="0" borderId="2" xfId="0" applyFont="1" applyBorder="1" applyAlignment="1">
      <alignment vertical="center" wrapText="1"/>
    </xf>
    <xf numFmtId="0" fontId="4" fillId="0" borderId="13" xfId="0" applyFont="1" applyBorder="1" applyAlignment="1">
      <alignment wrapText="1"/>
    </xf>
    <xf numFmtId="0" fontId="4" fillId="3" borderId="3" xfId="0" applyFont="1" applyFill="1" applyBorder="1"/>
    <xf numFmtId="0" fontId="4" fillId="3" borderId="13" xfId="0" applyFont="1" applyFill="1" applyBorder="1"/>
    <xf numFmtId="0" fontId="4" fillId="3" borderId="11" xfId="0" applyFont="1" applyFill="1" applyBorder="1"/>
    <xf numFmtId="0" fontId="4" fillId="3" borderId="15" xfId="0" applyFont="1" applyFill="1" applyBorder="1"/>
    <xf numFmtId="0" fontId="4" fillId="0" borderId="16" xfId="0" applyFont="1" applyBorder="1"/>
    <xf numFmtId="9" fontId="4" fillId="2" borderId="15" xfId="0" applyNumberFormat="1" applyFont="1" applyFill="1" applyBorder="1"/>
    <xf numFmtId="9" fontId="4" fillId="0" borderId="15" xfId="0" applyNumberFormat="1" applyFont="1" applyFill="1" applyBorder="1"/>
    <xf numFmtId="2" fontId="4" fillId="2" borderId="15" xfId="0" applyNumberFormat="1" applyFont="1" applyFill="1" applyBorder="1"/>
    <xf numFmtId="2" fontId="4" fillId="0" borderId="15" xfId="0" applyNumberFormat="1" applyFont="1" applyFill="1" applyBorder="1"/>
    <xf numFmtId="0" fontId="5" fillId="0" borderId="11" xfId="0" applyFont="1" applyBorder="1" applyAlignment="1"/>
    <xf numFmtId="0" fontId="5" fillId="0" borderId="12" xfId="0" applyFont="1" applyBorder="1" applyAlignment="1"/>
    <xf numFmtId="0" fontId="5" fillId="2" borderId="10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top" wrapText="1"/>
    </xf>
    <xf numFmtId="0" fontId="4" fillId="0" borderId="15" xfId="0" applyFont="1" applyBorder="1" applyAlignment="1"/>
    <xf numFmtId="0" fontId="4" fillId="0" borderId="15" xfId="0" applyFont="1" applyFill="1" applyBorder="1" applyAlignment="1"/>
    <xf numFmtId="0" fontId="4" fillId="2" borderId="10" xfId="0" applyFont="1" applyFill="1" applyBorder="1" applyAlignment="1"/>
    <xf numFmtId="0" fontId="4" fillId="2" borderId="12" xfId="0" applyFont="1" applyFill="1" applyBorder="1" applyAlignment="1"/>
    <xf numFmtId="0" fontId="4" fillId="0" borderId="10" xfId="0" applyFont="1" applyFill="1" applyBorder="1" applyAlignment="1"/>
    <xf numFmtId="10" fontId="4" fillId="2" borderId="10" xfId="0" applyNumberFormat="1" applyFont="1" applyFill="1" applyBorder="1" applyAlignment="1"/>
    <xf numFmtId="10" fontId="4" fillId="2" borderId="12" xfId="0" applyNumberFormat="1" applyFont="1" applyFill="1" applyBorder="1" applyAlignment="1"/>
    <xf numFmtId="10" fontId="4" fillId="0" borderId="10" xfId="0" applyNumberFormat="1" applyFont="1" applyFill="1" applyBorder="1" applyAlignment="1"/>
    <xf numFmtId="10" fontId="4" fillId="0" borderId="12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1" xfId="2" applyBorder="1" applyAlignment="1" applyProtection="1">
      <alignment horizontal="left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3" xfId="0" applyFont="1" applyBorder="1" applyAlignment="1"/>
    <xf numFmtId="0" fontId="2" fillId="0" borderId="4" xfId="0" applyFont="1" applyBorder="1" applyAlignment="1"/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2" fillId="0" borderId="5" xfId="0" applyFont="1" applyBorder="1" applyAlignment="1"/>
    <xf numFmtId="0" fontId="2" fillId="0" borderId="0" xfId="0" applyFont="1" applyBorder="1" applyAlignment="1"/>
    <xf numFmtId="0" fontId="2" fillId="0" borderId="6" xfId="0" applyFont="1" applyBorder="1" applyAlignment="1"/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0" xfId="0" applyFont="1" applyAlignment="1">
      <alignment horizontal="center"/>
    </xf>
    <xf numFmtId="0" fontId="2" fillId="0" borderId="14" xfId="0" applyFont="1" applyBorder="1"/>
    <xf numFmtId="0" fontId="2" fillId="0" borderId="15" xfId="0" applyFont="1" applyBorder="1"/>
    <xf numFmtId="0" fontId="2" fillId="0" borderId="11" xfId="0" applyFont="1" applyBorder="1"/>
    <xf numFmtId="0" fontId="2" fillId="0" borderId="13" xfId="0" applyFont="1" applyBorder="1"/>
    <xf numFmtId="0" fontId="2" fillId="0" borderId="13" xfId="0" applyFont="1" applyFill="1" applyBorder="1"/>
    <xf numFmtId="0" fontId="2" fillId="0" borderId="3" xfId="0" applyFont="1" applyFill="1" applyBorder="1"/>
    <xf numFmtId="0" fontId="2" fillId="3" borderId="3" xfId="0" applyFont="1" applyFill="1" applyBorder="1"/>
    <xf numFmtId="0" fontId="2" fillId="3" borderId="13" xfId="0" applyFont="1" applyFill="1" applyBorder="1"/>
    <xf numFmtId="0" fontId="2" fillId="0" borderId="15" xfId="0" applyFont="1" applyBorder="1" applyAlignment="1">
      <alignment wrapText="1"/>
    </xf>
    <xf numFmtId="0" fontId="2" fillId="0" borderId="15" xfId="0" applyFont="1" applyFill="1" applyBorder="1"/>
    <xf numFmtId="0" fontId="2" fillId="0" borderId="11" xfId="0" applyFont="1" applyFill="1" applyBorder="1"/>
    <xf numFmtId="0" fontId="2" fillId="3" borderId="11" xfId="0" applyFont="1" applyFill="1" applyBorder="1"/>
    <xf numFmtId="0" fontId="2" fillId="3" borderId="15" xfId="0" applyFont="1" applyFill="1" applyBorder="1"/>
    <xf numFmtId="0" fontId="2" fillId="0" borderId="14" xfId="0" applyFont="1" applyFill="1" applyBorder="1"/>
    <xf numFmtId="0" fontId="2" fillId="0" borderId="8" xfId="0" applyFont="1" applyFill="1" applyBorder="1"/>
    <xf numFmtId="0" fontId="2" fillId="3" borderId="8" xfId="0" applyFont="1" applyFill="1" applyBorder="1"/>
    <xf numFmtId="0" fontId="2" fillId="3" borderId="14" xfId="0" applyFont="1" applyFill="1" applyBorder="1"/>
    <xf numFmtId="0" fontId="2" fillId="0" borderId="1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10" fontId="2" fillId="0" borderId="15" xfId="0" applyNumberFormat="1" applyFont="1" applyFill="1" applyBorder="1"/>
    <xf numFmtId="10" fontId="2" fillId="3" borderId="15" xfId="0" applyNumberFormat="1" applyFont="1" applyFill="1" applyBorder="1"/>
    <xf numFmtId="0" fontId="2" fillId="0" borderId="13" xfId="0" applyFont="1" applyBorder="1" applyAlignment="1">
      <alignment wrapText="1"/>
    </xf>
    <xf numFmtId="0" fontId="2" fillId="0" borderId="16" xfId="0" applyFont="1" applyBorder="1"/>
    <xf numFmtId="0" fontId="2" fillId="0" borderId="15" xfId="0" applyFont="1" applyBorder="1" applyAlignment="1"/>
    <xf numFmtId="0" fontId="2" fillId="0" borderId="15" xfId="0" applyFont="1" applyFill="1" applyBorder="1" applyAlignment="1"/>
    <xf numFmtId="0" fontId="2" fillId="0" borderId="0" xfId="0" applyFont="1" applyBorder="1" applyAlignment="1"/>
    <xf numFmtId="0" fontId="2" fillId="0" borderId="0" xfId="0" applyFont="1" applyFill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9">
    <cellStyle name="Hyperlink" xfId="2" builtinId="8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Percent" xfId="1" builtinId="5"/>
    <cellStyle name="Per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9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P46"/>
  <sheetViews>
    <sheetView tabSelected="1" topLeftCell="D1" workbookViewId="0">
      <selection activeCell="G5" sqref="G5"/>
    </sheetView>
  </sheetViews>
  <sheetFormatPr defaultRowHeight="12.75" x14ac:dyDescent="0.2"/>
  <cols>
    <col min="1" max="1" width="2.7109375" style="4" customWidth="1"/>
    <col min="2" max="2" width="4.5703125" style="4" customWidth="1"/>
    <col min="3" max="3" width="26" style="4" customWidth="1"/>
    <col min="4" max="4" width="36.140625" style="4" customWidth="1"/>
    <col min="5" max="16" width="9.7109375" style="4" customWidth="1"/>
    <col min="17" max="16384" width="9.140625" style="4"/>
  </cols>
  <sheetData>
    <row r="1" spans="2:16" ht="79.5" customHeight="1" x14ac:dyDescent="0.2"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/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4"/>
      <c r="D7" s="15"/>
      <c r="E7" s="16" t="s">
        <v>8</v>
      </c>
      <c r="F7" s="17"/>
      <c r="G7" s="17"/>
      <c r="H7" s="18" t="s">
        <v>9</v>
      </c>
      <c r="I7" s="19"/>
      <c r="J7" s="20"/>
      <c r="K7" s="21" t="s">
        <v>10</v>
      </c>
      <c r="L7" s="17"/>
      <c r="M7" s="17"/>
      <c r="N7" s="18" t="s">
        <v>11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43" customFormat="1" ht="12.75" customHeight="1" x14ac:dyDescent="0.2">
      <c r="B10" s="36"/>
      <c r="C10" s="37"/>
      <c r="D10" s="38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5"/>
      <c r="D11" s="45" t="s">
        <v>29</v>
      </c>
      <c r="E11" s="46">
        <v>10</v>
      </c>
      <c r="F11" s="47">
        <v>15</v>
      </c>
      <c r="G11" s="48">
        <v>4</v>
      </c>
      <c r="H11" s="49">
        <v>18</v>
      </c>
      <c r="I11" s="50">
        <v>16</v>
      </c>
      <c r="J11" s="51">
        <v>21</v>
      </c>
      <c r="K11" s="52">
        <v>98</v>
      </c>
      <c r="L11" s="53">
        <v>25</v>
      </c>
      <c r="M11" s="52">
        <v>25</v>
      </c>
      <c r="N11" s="51">
        <v>20</v>
      </c>
      <c r="O11" s="50">
        <v>7</v>
      </c>
      <c r="P11" s="51">
        <v>15</v>
      </c>
    </row>
    <row r="12" spans="2:16" x14ac:dyDescent="0.2">
      <c r="B12" s="22"/>
      <c r="C12" s="24"/>
      <c r="D12" s="51" t="s">
        <v>30</v>
      </c>
      <c r="E12" s="48">
        <v>4</v>
      </c>
      <c r="F12" s="47">
        <v>6</v>
      </c>
      <c r="G12" s="48">
        <v>3</v>
      </c>
      <c r="H12" s="54">
        <v>5</v>
      </c>
      <c r="I12" s="55">
        <v>4</v>
      </c>
      <c r="J12" s="54">
        <v>9</v>
      </c>
      <c r="K12" s="52">
        <v>6</v>
      </c>
      <c r="L12" s="53">
        <v>7</v>
      </c>
      <c r="M12" s="52">
        <v>5</v>
      </c>
      <c r="N12" s="51">
        <v>8</v>
      </c>
      <c r="O12" s="50">
        <v>5</v>
      </c>
      <c r="P12" s="51">
        <v>4</v>
      </c>
    </row>
    <row r="13" spans="2:16" x14ac:dyDescent="0.2">
      <c r="B13" s="36"/>
      <c r="C13" s="38"/>
      <c r="D13" s="45" t="s">
        <v>31</v>
      </c>
      <c r="E13" s="56">
        <f t="shared" ref="E13:P13" si="0">E11/E12</f>
        <v>2.5</v>
      </c>
      <c r="F13" s="56">
        <f t="shared" si="0"/>
        <v>2.5</v>
      </c>
      <c r="G13" s="56">
        <f t="shared" si="0"/>
        <v>1.3333333333333333</v>
      </c>
      <c r="H13" s="57">
        <f t="shared" si="0"/>
        <v>3.6</v>
      </c>
      <c r="I13" s="57">
        <f t="shared" si="0"/>
        <v>4</v>
      </c>
      <c r="J13" s="57">
        <f t="shared" si="0"/>
        <v>2.3333333333333335</v>
      </c>
      <c r="K13" s="56">
        <f t="shared" si="0"/>
        <v>16.333333333333332</v>
      </c>
      <c r="L13" s="56">
        <f t="shared" si="0"/>
        <v>3.5714285714285716</v>
      </c>
      <c r="M13" s="56">
        <f t="shared" si="0"/>
        <v>5</v>
      </c>
      <c r="N13" s="57">
        <f t="shared" si="0"/>
        <v>2.5</v>
      </c>
      <c r="O13" s="57">
        <f t="shared" si="0"/>
        <v>1.4</v>
      </c>
      <c r="P13" s="57">
        <f t="shared" si="0"/>
        <v>3.75</v>
      </c>
    </row>
    <row r="14" spans="2:16" ht="12.75" customHeight="1" x14ac:dyDescent="0.2">
      <c r="B14" s="44" t="s">
        <v>32</v>
      </c>
      <c r="C14" s="15"/>
      <c r="D14" s="58" t="s">
        <v>33</v>
      </c>
      <c r="E14" s="59">
        <v>4</v>
      </c>
      <c r="F14" s="60">
        <v>6</v>
      </c>
      <c r="G14" s="59">
        <v>3</v>
      </c>
      <c r="H14" s="61">
        <v>5</v>
      </c>
      <c r="I14" s="62">
        <v>4</v>
      </c>
      <c r="J14" s="61">
        <v>9</v>
      </c>
      <c r="K14" s="63">
        <v>6</v>
      </c>
      <c r="L14" s="64">
        <v>7</v>
      </c>
      <c r="M14" s="63">
        <v>5</v>
      </c>
      <c r="N14" s="61">
        <v>8</v>
      </c>
      <c r="O14" s="62">
        <v>5</v>
      </c>
      <c r="P14" s="61">
        <v>4</v>
      </c>
    </row>
    <row r="15" spans="2:16" ht="15" customHeight="1" x14ac:dyDescent="0.2">
      <c r="B15" s="22"/>
      <c r="C15" s="24"/>
      <c r="D15" s="65" t="s">
        <v>34</v>
      </c>
      <c r="E15" s="48">
        <v>4</v>
      </c>
      <c r="F15" s="47">
        <v>5</v>
      </c>
      <c r="G15" s="48">
        <v>2</v>
      </c>
      <c r="H15" s="54">
        <v>5</v>
      </c>
      <c r="I15" s="55">
        <v>4</v>
      </c>
      <c r="J15" s="54">
        <v>9</v>
      </c>
      <c r="K15" s="52">
        <v>6</v>
      </c>
      <c r="L15" s="53">
        <v>7</v>
      </c>
      <c r="M15" s="52">
        <v>5</v>
      </c>
      <c r="N15" s="54">
        <v>8</v>
      </c>
      <c r="O15" s="55">
        <v>5</v>
      </c>
      <c r="P15" s="54">
        <v>4</v>
      </c>
    </row>
    <row r="16" spans="2:16" ht="13.5" customHeight="1" x14ac:dyDescent="0.2">
      <c r="B16" s="22"/>
      <c r="C16" s="24"/>
      <c r="D16" s="65" t="s">
        <v>35</v>
      </c>
      <c r="E16" s="66">
        <v>0</v>
      </c>
      <c r="F16" s="67">
        <v>1</v>
      </c>
      <c r="G16" s="66">
        <v>1</v>
      </c>
      <c r="H16" s="68">
        <v>0</v>
      </c>
      <c r="I16" s="69">
        <v>0</v>
      </c>
      <c r="J16" s="68">
        <v>0</v>
      </c>
      <c r="K16" s="70">
        <v>0</v>
      </c>
      <c r="L16" s="71">
        <v>0</v>
      </c>
      <c r="M16" s="72">
        <v>0</v>
      </c>
      <c r="N16" s="68">
        <v>0</v>
      </c>
      <c r="O16" s="69">
        <v>0</v>
      </c>
      <c r="P16" s="68">
        <v>0</v>
      </c>
    </row>
    <row r="17" spans="2:16" x14ac:dyDescent="0.2">
      <c r="B17" s="36"/>
      <c r="C17" s="38"/>
      <c r="D17" s="45" t="s">
        <v>36</v>
      </c>
      <c r="E17" s="73">
        <f t="shared" ref="E17:P17" si="1">E15/E14</f>
        <v>1</v>
      </c>
      <c r="F17" s="73">
        <f t="shared" si="1"/>
        <v>0.83333333333333337</v>
      </c>
      <c r="G17" s="73">
        <f t="shared" si="1"/>
        <v>0.66666666666666663</v>
      </c>
      <c r="H17" s="74">
        <f t="shared" si="1"/>
        <v>1</v>
      </c>
      <c r="I17" s="74">
        <f t="shared" si="1"/>
        <v>1</v>
      </c>
      <c r="J17" s="74">
        <f t="shared" si="1"/>
        <v>1</v>
      </c>
      <c r="K17" s="73">
        <f t="shared" si="1"/>
        <v>1</v>
      </c>
      <c r="L17" s="73">
        <f t="shared" si="1"/>
        <v>1</v>
      </c>
      <c r="M17" s="73">
        <f t="shared" si="1"/>
        <v>1</v>
      </c>
      <c r="N17" s="74">
        <f t="shared" si="1"/>
        <v>1</v>
      </c>
      <c r="O17" s="74">
        <f t="shared" si="1"/>
        <v>1</v>
      </c>
      <c r="P17" s="74">
        <f t="shared" si="1"/>
        <v>1</v>
      </c>
    </row>
    <row r="18" spans="2:16" x14ac:dyDescent="0.2">
      <c r="B18" s="75" t="s">
        <v>37</v>
      </c>
      <c r="C18" s="76"/>
      <c r="D18" s="51"/>
      <c r="E18" s="52"/>
      <c r="F18" s="53"/>
      <c r="G18" s="52"/>
      <c r="H18" s="54"/>
      <c r="I18" s="55"/>
      <c r="J18" s="54"/>
      <c r="K18" s="52"/>
      <c r="L18" s="53"/>
      <c r="M18" s="52"/>
      <c r="N18" s="54"/>
      <c r="O18" s="55"/>
      <c r="P18" s="54"/>
    </row>
    <row r="19" spans="2:16" x14ac:dyDescent="0.2">
      <c r="B19" s="77" t="s">
        <v>38</v>
      </c>
      <c r="C19" s="78" t="s">
        <v>39</v>
      </c>
      <c r="D19" s="58" t="s">
        <v>40</v>
      </c>
      <c r="E19" s="63">
        <v>583</v>
      </c>
      <c r="F19" s="64">
        <v>583</v>
      </c>
      <c r="G19" s="63">
        <v>579</v>
      </c>
      <c r="H19" s="61">
        <v>577</v>
      </c>
      <c r="I19" s="62">
        <v>584</v>
      </c>
      <c r="J19" s="61">
        <v>585</v>
      </c>
      <c r="K19" s="63">
        <v>578</v>
      </c>
      <c r="L19" s="64">
        <v>579</v>
      </c>
      <c r="M19" s="63">
        <v>579</v>
      </c>
      <c r="N19" s="61">
        <v>576</v>
      </c>
      <c r="O19" s="62">
        <v>570</v>
      </c>
      <c r="P19" s="61">
        <v>565</v>
      </c>
    </row>
    <row r="20" spans="2:16" x14ac:dyDescent="0.2">
      <c r="B20" s="79"/>
      <c r="C20" s="80"/>
      <c r="D20" s="51" t="s">
        <v>41</v>
      </c>
      <c r="E20" s="52">
        <v>5</v>
      </c>
      <c r="F20" s="53">
        <v>14</v>
      </c>
      <c r="G20" s="52">
        <v>15</v>
      </c>
      <c r="H20" s="54">
        <v>6</v>
      </c>
      <c r="I20" s="55">
        <v>6</v>
      </c>
      <c r="J20" s="54">
        <v>13</v>
      </c>
      <c r="K20" s="52">
        <v>22</v>
      </c>
      <c r="L20" s="53">
        <v>14</v>
      </c>
      <c r="M20" s="52">
        <v>23</v>
      </c>
      <c r="N20" s="54">
        <v>31</v>
      </c>
      <c r="O20" s="55">
        <v>11</v>
      </c>
      <c r="P20" s="54">
        <v>15</v>
      </c>
    </row>
    <row r="21" spans="2:16" x14ac:dyDescent="0.2">
      <c r="B21" s="79"/>
      <c r="C21" s="81"/>
      <c r="D21" s="45" t="s">
        <v>42</v>
      </c>
      <c r="E21" s="82">
        <f t="shared" ref="E21:P21" si="2">E20/E19</f>
        <v>8.5763293310463125E-3</v>
      </c>
      <c r="F21" s="82">
        <f t="shared" si="2"/>
        <v>2.4013722126929673E-2</v>
      </c>
      <c r="G21" s="82">
        <f t="shared" si="2"/>
        <v>2.5906735751295335E-2</v>
      </c>
      <c r="H21" s="83">
        <f t="shared" si="2"/>
        <v>1.0398613518197574E-2</v>
      </c>
      <c r="I21" s="83">
        <f t="shared" si="2"/>
        <v>1.0273972602739725E-2</v>
      </c>
      <c r="J21" s="83">
        <f t="shared" si="2"/>
        <v>2.2222222222222223E-2</v>
      </c>
      <c r="K21" s="82">
        <f t="shared" si="2"/>
        <v>3.8062283737024222E-2</v>
      </c>
      <c r="L21" s="82">
        <f t="shared" si="2"/>
        <v>2.4179620034542316E-2</v>
      </c>
      <c r="M21" s="82">
        <f t="shared" si="2"/>
        <v>3.9723661485319514E-2</v>
      </c>
      <c r="N21" s="83">
        <f t="shared" si="2"/>
        <v>5.3819444444444448E-2</v>
      </c>
      <c r="O21" s="83">
        <f t="shared" si="2"/>
        <v>1.9298245614035089E-2</v>
      </c>
      <c r="P21" s="83">
        <f t="shared" si="2"/>
        <v>2.6548672566371681E-2</v>
      </c>
    </row>
    <row r="22" spans="2:16" ht="12.75" customHeight="1" x14ac:dyDescent="0.2">
      <c r="B22" s="79"/>
      <c r="C22" s="78" t="s">
        <v>43</v>
      </c>
      <c r="D22" s="58" t="s">
        <v>40</v>
      </c>
      <c r="E22" s="63"/>
      <c r="F22" s="64"/>
      <c r="G22" s="63"/>
      <c r="H22" s="61"/>
      <c r="I22" s="62"/>
      <c r="J22" s="61"/>
      <c r="K22" s="63"/>
      <c r="L22" s="64"/>
      <c r="M22" s="63"/>
      <c r="N22" s="61"/>
      <c r="O22" s="62"/>
      <c r="P22" s="61"/>
    </row>
    <row r="23" spans="2:16" x14ac:dyDescent="0.2">
      <c r="B23" s="79"/>
      <c r="C23" s="80"/>
      <c r="D23" s="51" t="s">
        <v>41</v>
      </c>
      <c r="E23" s="52"/>
      <c r="F23" s="53"/>
      <c r="G23" s="52"/>
      <c r="H23" s="54"/>
      <c r="I23" s="55"/>
      <c r="J23" s="54"/>
      <c r="K23" s="52"/>
      <c r="L23" s="53"/>
      <c r="M23" s="52"/>
      <c r="N23" s="54"/>
      <c r="O23" s="55"/>
      <c r="P23" s="54"/>
    </row>
    <row r="24" spans="2:16" x14ac:dyDescent="0.2">
      <c r="B24" s="79"/>
      <c r="C24" s="81"/>
      <c r="D24" s="45" t="s">
        <v>42</v>
      </c>
      <c r="E24" s="70"/>
      <c r="F24" s="71"/>
      <c r="G24" s="70"/>
      <c r="H24" s="68"/>
      <c r="I24" s="69"/>
      <c r="J24" s="68"/>
      <c r="K24" s="70"/>
      <c r="L24" s="71"/>
      <c r="M24" s="70"/>
      <c r="N24" s="68"/>
      <c r="O24" s="69"/>
      <c r="P24" s="68"/>
    </row>
    <row r="25" spans="2:16" ht="12.75" customHeight="1" x14ac:dyDescent="0.2">
      <c r="B25" s="79"/>
      <c r="C25" s="78" t="s">
        <v>44</v>
      </c>
      <c r="D25" s="58" t="s">
        <v>40</v>
      </c>
      <c r="E25" s="63"/>
      <c r="F25" s="64"/>
      <c r="G25" s="63"/>
      <c r="H25" s="61"/>
      <c r="I25" s="62"/>
      <c r="J25" s="61"/>
      <c r="K25" s="63"/>
      <c r="L25" s="64"/>
      <c r="M25" s="63"/>
      <c r="N25" s="61"/>
      <c r="O25" s="62"/>
      <c r="P25" s="61"/>
    </row>
    <row r="26" spans="2:16" x14ac:dyDescent="0.2">
      <c r="B26" s="79"/>
      <c r="C26" s="80"/>
      <c r="D26" s="51" t="s">
        <v>41</v>
      </c>
      <c r="E26" s="52"/>
      <c r="F26" s="53"/>
      <c r="G26" s="52"/>
      <c r="H26" s="54"/>
      <c r="I26" s="55"/>
      <c r="J26" s="54"/>
      <c r="K26" s="52"/>
      <c r="L26" s="53"/>
      <c r="M26" s="52"/>
      <c r="N26" s="54"/>
      <c r="O26" s="55"/>
      <c r="P26" s="54"/>
    </row>
    <row r="27" spans="2:16" x14ac:dyDescent="0.2">
      <c r="B27" s="84"/>
      <c r="C27" s="81"/>
      <c r="D27" s="45" t="s">
        <v>42</v>
      </c>
      <c r="E27" s="85"/>
      <c r="F27" s="85"/>
      <c r="G27" s="85"/>
      <c r="H27" s="86"/>
      <c r="I27" s="86"/>
      <c r="J27" s="86"/>
      <c r="K27" s="87"/>
      <c r="L27" s="87"/>
      <c r="M27" s="87"/>
      <c r="N27" s="86"/>
      <c r="O27" s="86"/>
      <c r="P27" s="86"/>
    </row>
    <row r="28" spans="2:16" x14ac:dyDescent="0.2">
      <c r="B28" s="88" t="s">
        <v>45</v>
      </c>
      <c r="C28" s="15"/>
      <c r="D28" s="89" t="s">
        <v>46</v>
      </c>
      <c r="E28" s="63">
        <v>3</v>
      </c>
      <c r="F28" s="64">
        <v>5</v>
      </c>
      <c r="G28" s="63">
        <v>10</v>
      </c>
      <c r="H28" s="61">
        <v>3</v>
      </c>
      <c r="I28" s="62">
        <v>2</v>
      </c>
      <c r="J28" s="61">
        <v>7</v>
      </c>
      <c r="K28" s="90">
        <v>13</v>
      </c>
      <c r="L28" s="91">
        <v>7</v>
      </c>
      <c r="M28" s="90">
        <v>3</v>
      </c>
      <c r="N28" s="61">
        <v>23</v>
      </c>
      <c r="O28" s="62">
        <v>10</v>
      </c>
      <c r="P28" s="61">
        <v>11</v>
      </c>
    </row>
    <row r="29" spans="2:16" x14ac:dyDescent="0.2">
      <c r="B29" s="22"/>
      <c r="C29" s="24"/>
      <c r="D29" s="51" t="s">
        <v>47</v>
      </c>
      <c r="E29" s="52">
        <v>3</v>
      </c>
      <c r="F29" s="53">
        <v>5</v>
      </c>
      <c r="G29" s="52">
        <v>10</v>
      </c>
      <c r="H29" s="54">
        <v>3</v>
      </c>
      <c r="I29" s="55">
        <v>2</v>
      </c>
      <c r="J29" s="54">
        <v>7</v>
      </c>
      <c r="K29" s="92">
        <v>13</v>
      </c>
      <c r="L29" s="93">
        <v>6</v>
      </c>
      <c r="M29" s="92">
        <v>3</v>
      </c>
      <c r="N29" s="54">
        <v>23</v>
      </c>
      <c r="O29" s="55">
        <v>8</v>
      </c>
      <c r="P29" s="54">
        <v>8</v>
      </c>
    </row>
    <row r="30" spans="2:16" x14ac:dyDescent="0.2">
      <c r="B30" s="22"/>
      <c r="C30" s="24"/>
      <c r="D30" s="94" t="s">
        <v>48</v>
      </c>
      <c r="E30" s="95">
        <f t="shared" ref="E30:P30" si="3">E29/E28</f>
        <v>1</v>
      </c>
      <c r="F30" s="95">
        <f t="shared" si="3"/>
        <v>1</v>
      </c>
      <c r="G30" s="95">
        <f t="shared" si="3"/>
        <v>1</v>
      </c>
      <c r="H30" s="96">
        <f t="shared" si="3"/>
        <v>1</v>
      </c>
      <c r="I30" s="96">
        <f t="shared" si="3"/>
        <v>1</v>
      </c>
      <c r="J30" s="96">
        <f t="shared" si="3"/>
        <v>1</v>
      </c>
      <c r="K30" s="95">
        <f t="shared" si="3"/>
        <v>1</v>
      </c>
      <c r="L30" s="95">
        <f t="shared" si="3"/>
        <v>0.8571428571428571</v>
      </c>
      <c r="M30" s="95">
        <f t="shared" si="3"/>
        <v>1</v>
      </c>
      <c r="N30" s="96">
        <f t="shared" si="3"/>
        <v>1</v>
      </c>
      <c r="O30" s="96">
        <f t="shared" si="3"/>
        <v>0.8</v>
      </c>
      <c r="P30" s="96">
        <f t="shared" si="3"/>
        <v>0.72727272727272729</v>
      </c>
    </row>
    <row r="31" spans="2:16" x14ac:dyDescent="0.2">
      <c r="B31" s="22"/>
      <c r="C31" s="24"/>
      <c r="D31" s="51" t="s">
        <v>49</v>
      </c>
      <c r="E31" s="53">
        <v>4.45</v>
      </c>
      <c r="F31" s="53">
        <v>22.92</v>
      </c>
      <c r="G31" s="53">
        <v>35.700000000000003</v>
      </c>
      <c r="H31" s="54">
        <v>8.83</v>
      </c>
      <c r="I31" s="55">
        <v>34.57</v>
      </c>
      <c r="J31" s="54">
        <v>38.130000000000003</v>
      </c>
      <c r="K31" s="53">
        <v>61.65</v>
      </c>
      <c r="L31" s="53">
        <v>56.13</v>
      </c>
      <c r="M31" s="53">
        <v>11.93</v>
      </c>
      <c r="N31" s="54">
        <v>68.12</v>
      </c>
      <c r="O31" s="55">
        <v>96.73</v>
      </c>
      <c r="P31" s="54">
        <v>159.41999999999999</v>
      </c>
    </row>
    <row r="32" spans="2:16" x14ac:dyDescent="0.2">
      <c r="B32" s="36"/>
      <c r="C32" s="38"/>
      <c r="D32" s="45" t="s">
        <v>50</v>
      </c>
      <c r="E32" s="97">
        <f t="shared" ref="E32:P32" si="4">E31/E28</f>
        <v>1.4833333333333334</v>
      </c>
      <c r="F32" s="97">
        <f t="shared" si="4"/>
        <v>4.5840000000000005</v>
      </c>
      <c r="G32" s="97">
        <f t="shared" si="4"/>
        <v>3.5700000000000003</v>
      </c>
      <c r="H32" s="98">
        <f t="shared" si="4"/>
        <v>2.9433333333333334</v>
      </c>
      <c r="I32" s="98">
        <f t="shared" si="4"/>
        <v>17.285</v>
      </c>
      <c r="J32" s="98">
        <f t="shared" si="4"/>
        <v>5.4471428571428575</v>
      </c>
      <c r="K32" s="97">
        <f t="shared" si="4"/>
        <v>4.7423076923076923</v>
      </c>
      <c r="L32" s="97">
        <f t="shared" si="4"/>
        <v>8.0185714285714287</v>
      </c>
      <c r="M32" s="97">
        <f t="shared" si="4"/>
        <v>3.9766666666666666</v>
      </c>
      <c r="N32" s="98">
        <f t="shared" si="4"/>
        <v>2.9617391304347827</v>
      </c>
      <c r="O32" s="98">
        <f t="shared" si="4"/>
        <v>9.673</v>
      </c>
      <c r="P32" s="98">
        <f t="shared" si="4"/>
        <v>14.492727272727272</v>
      </c>
    </row>
    <row r="34" spans="2:16" s="5" customFormat="1" x14ac:dyDescent="0.2">
      <c r="B34" s="33" t="s">
        <v>51</v>
      </c>
      <c r="C34" s="99"/>
      <c r="D34" s="99"/>
      <c r="E34" s="99"/>
      <c r="F34" s="99"/>
      <c r="G34" s="99"/>
      <c r="H34" s="100"/>
      <c r="I34" s="101" t="s">
        <v>12</v>
      </c>
      <c r="J34" s="102"/>
      <c r="K34" s="103" t="s">
        <v>13</v>
      </c>
      <c r="L34" s="104"/>
      <c r="M34" s="101" t="s">
        <v>14</v>
      </c>
      <c r="N34" s="102"/>
      <c r="O34" s="103" t="s">
        <v>15</v>
      </c>
      <c r="P34" s="104"/>
    </row>
    <row r="35" spans="2:16" ht="12.75" customHeight="1" x14ac:dyDescent="0.2">
      <c r="B35" s="105" t="s">
        <v>52</v>
      </c>
      <c r="C35" s="106"/>
      <c r="D35" s="106"/>
      <c r="E35" s="107" t="s">
        <v>53</v>
      </c>
      <c r="F35" s="107"/>
      <c r="G35" s="107"/>
      <c r="H35" s="107"/>
      <c r="I35" s="108">
        <v>152</v>
      </c>
      <c r="J35" s="109"/>
      <c r="K35" s="110">
        <v>152</v>
      </c>
      <c r="L35" s="76"/>
      <c r="M35" s="108">
        <v>170</v>
      </c>
      <c r="N35" s="109"/>
      <c r="O35" s="110">
        <v>330</v>
      </c>
      <c r="P35" s="76"/>
    </row>
    <row r="36" spans="2:16" x14ac:dyDescent="0.2">
      <c r="B36" s="106"/>
      <c r="C36" s="106"/>
      <c r="D36" s="106"/>
      <c r="E36" s="107" t="s">
        <v>54</v>
      </c>
      <c r="F36" s="107"/>
      <c r="G36" s="107"/>
      <c r="H36" s="107"/>
      <c r="I36" s="108">
        <v>15960</v>
      </c>
      <c r="J36" s="109"/>
      <c r="K36" s="110">
        <v>7600</v>
      </c>
      <c r="L36" s="76"/>
      <c r="M36" s="108">
        <v>31790</v>
      </c>
      <c r="N36" s="109"/>
      <c r="O36" s="110">
        <v>13530</v>
      </c>
      <c r="P36" s="76"/>
    </row>
    <row r="37" spans="2:16" x14ac:dyDescent="0.2">
      <c r="B37" s="106"/>
      <c r="C37" s="106"/>
      <c r="D37" s="106"/>
      <c r="E37" s="107" t="s">
        <v>55</v>
      </c>
      <c r="F37" s="107"/>
      <c r="G37" s="107"/>
      <c r="H37" s="107"/>
      <c r="I37" s="111">
        <v>0.67900000000000005</v>
      </c>
      <c r="J37" s="112"/>
      <c r="K37" s="113">
        <v>0.79400000000000004</v>
      </c>
      <c r="L37" s="114"/>
      <c r="M37" s="111">
        <v>0.63300000000000001</v>
      </c>
      <c r="N37" s="112"/>
      <c r="O37" s="113">
        <v>0.91300000000000003</v>
      </c>
      <c r="P37" s="114"/>
    </row>
    <row r="38" spans="2:16" x14ac:dyDescent="0.2">
      <c r="B38" s="115"/>
      <c r="C38" s="115"/>
      <c r="D38" s="115"/>
      <c r="E38" s="116"/>
      <c r="F38" s="115"/>
      <c r="G38" s="115"/>
      <c r="H38" s="116"/>
      <c r="I38" s="116"/>
      <c r="J38" s="116"/>
      <c r="K38" s="116"/>
      <c r="L38" s="116"/>
      <c r="M38" s="116"/>
      <c r="N38" s="116"/>
      <c r="O38" s="116"/>
      <c r="P38" s="115"/>
    </row>
    <row r="39" spans="2:16" x14ac:dyDescent="0.2">
      <c r="B39" s="115"/>
      <c r="C39" s="115"/>
      <c r="D39" s="115"/>
      <c r="E39" s="116"/>
      <c r="F39" s="115"/>
      <c r="G39" s="115"/>
      <c r="H39" s="116"/>
      <c r="I39" s="116"/>
      <c r="J39" s="116"/>
      <c r="K39" s="116"/>
      <c r="L39" s="116"/>
      <c r="M39" s="116"/>
      <c r="N39" s="116"/>
      <c r="O39" s="116"/>
      <c r="P39" s="115"/>
    </row>
    <row r="41" spans="2:16" x14ac:dyDescent="0.2">
      <c r="C41" s="117" t="s">
        <v>56</v>
      </c>
      <c r="D41" s="118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</row>
    <row r="42" spans="2:16" x14ac:dyDescent="0.2">
      <c r="C42" s="119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1" t="s">
        <v>58</v>
      </c>
      <c r="G44" s="9" t="s">
        <v>59</v>
      </c>
      <c r="H44" s="122" t="s">
        <v>60</v>
      </c>
      <c r="I44" s="122"/>
      <c r="J44" s="122"/>
      <c r="K44" s="9">
        <v>0</v>
      </c>
      <c r="L44" s="9" t="s">
        <v>61</v>
      </c>
      <c r="M44" s="123" t="s">
        <v>62</v>
      </c>
      <c r="N44" s="122"/>
      <c r="O44" s="122"/>
    </row>
    <row r="45" spans="2:16" x14ac:dyDescent="0.2">
      <c r="E45" s="5"/>
      <c r="H45" s="5"/>
      <c r="K45" s="124"/>
    </row>
    <row r="46" spans="2:16" x14ac:dyDescent="0.2">
      <c r="D46" s="43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2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63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6"/>
      <c r="D7" s="127"/>
      <c r="E7" s="128" t="s">
        <v>8</v>
      </c>
      <c r="F7" s="129"/>
      <c r="G7" s="129"/>
      <c r="H7" s="130" t="s">
        <v>9</v>
      </c>
      <c r="I7" s="131"/>
      <c r="J7" s="132"/>
      <c r="K7" s="133" t="s">
        <v>10</v>
      </c>
      <c r="L7" s="129"/>
      <c r="M7" s="129"/>
      <c r="N7" s="130" t="s">
        <v>11</v>
      </c>
      <c r="O7" s="131"/>
      <c r="P7" s="132"/>
    </row>
    <row r="8" spans="2:16" ht="12.75" customHeight="1" x14ac:dyDescent="0.2">
      <c r="B8" s="134"/>
      <c r="C8" s="135"/>
      <c r="D8" s="136"/>
      <c r="E8" s="137"/>
      <c r="F8" s="138"/>
      <c r="G8" s="138"/>
      <c r="H8" s="139"/>
      <c r="I8" s="140"/>
      <c r="J8" s="141"/>
      <c r="K8" s="138"/>
      <c r="L8" s="138"/>
      <c r="M8" s="138"/>
      <c r="N8" s="139"/>
      <c r="O8" s="140"/>
      <c r="P8" s="141"/>
    </row>
    <row r="9" spans="2:16" ht="12.75" customHeight="1" x14ac:dyDescent="0.2">
      <c r="B9" s="134"/>
      <c r="C9" s="135"/>
      <c r="D9" s="136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5" customFormat="1" ht="12.75" customHeight="1" x14ac:dyDescent="0.2">
      <c r="B10" s="142"/>
      <c r="C10" s="143"/>
      <c r="D10" s="144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27"/>
      <c r="D11" s="146" t="s">
        <v>29</v>
      </c>
      <c r="E11" s="46">
        <v>6</v>
      </c>
      <c r="F11" s="47">
        <v>3</v>
      </c>
      <c r="G11" s="48">
        <v>0</v>
      </c>
      <c r="H11" s="147">
        <v>8</v>
      </c>
      <c r="I11" s="148">
        <v>3</v>
      </c>
      <c r="J11" s="147">
        <v>1</v>
      </c>
      <c r="K11" s="48">
        <v>14</v>
      </c>
      <c r="L11" s="47">
        <v>1</v>
      </c>
      <c r="M11" s="48">
        <v>18</v>
      </c>
      <c r="N11" s="147">
        <v>8</v>
      </c>
      <c r="O11" s="148">
        <v>3</v>
      </c>
      <c r="P11" s="147">
        <v>0</v>
      </c>
    </row>
    <row r="12" spans="2:16" x14ac:dyDescent="0.2">
      <c r="B12" s="134"/>
      <c r="C12" s="136"/>
      <c r="D12" s="147" t="s">
        <v>30</v>
      </c>
      <c r="E12" s="48">
        <v>2</v>
      </c>
      <c r="F12" s="47">
        <v>1</v>
      </c>
      <c r="G12" s="48">
        <v>0</v>
      </c>
      <c r="H12" s="147">
        <v>2</v>
      </c>
      <c r="I12" s="148">
        <v>1</v>
      </c>
      <c r="J12" s="147">
        <v>1</v>
      </c>
      <c r="K12" s="48">
        <v>3</v>
      </c>
      <c r="L12" s="47">
        <v>1</v>
      </c>
      <c r="M12" s="48">
        <v>3</v>
      </c>
      <c r="N12" s="147">
        <v>3</v>
      </c>
      <c r="O12" s="148">
        <v>1</v>
      </c>
      <c r="P12" s="147">
        <v>0</v>
      </c>
    </row>
    <row r="13" spans="2:16" x14ac:dyDescent="0.2">
      <c r="B13" s="142"/>
      <c r="C13" s="144"/>
      <c r="D13" s="146" t="s">
        <v>31</v>
      </c>
      <c r="E13" s="56">
        <f t="shared" ref="E13:P13" si="0">E11/E12</f>
        <v>3</v>
      </c>
      <c r="F13" s="56">
        <f t="shared" si="0"/>
        <v>3</v>
      </c>
      <c r="G13" s="56" t="e">
        <f t="shared" si="0"/>
        <v>#DIV/0!</v>
      </c>
      <c r="H13" s="57">
        <f t="shared" si="0"/>
        <v>4</v>
      </c>
      <c r="I13" s="57">
        <f t="shared" si="0"/>
        <v>3</v>
      </c>
      <c r="J13" s="57">
        <f t="shared" si="0"/>
        <v>1</v>
      </c>
      <c r="K13" s="56">
        <f t="shared" si="0"/>
        <v>4.666666666666667</v>
      </c>
      <c r="L13" s="56">
        <f t="shared" si="0"/>
        <v>1</v>
      </c>
      <c r="M13" s="56">
        <f t="shared" si="0"/>
        <v>6</v>
      </c>
      <c r="N13" s="57">
        <f t="shared" si="0"/>
        <v>2.6666666666666665</v>
      </c>
      <c r="O13" s="57">
        <f t="shared" si="0"/>
        <v>3</v>
      </c>
      <c r="P13" s="57" t="e">
        <f t="shared" si="0"/>
        <v>#DIV/0!</v>
      </c>
    </row>
    <row r="14" spans="2:16" ht="12.75" customHeight="1" x14ac:dyDescent="0.2">
      <c r="B14" s="44" t="s">
        <v>32</v>
      </c>
      <c r="C14" s="127"/>
      <c r="D14" s="149" t="s">
        <v>33</v>
      </c>
      <c r="E14" s="59">
        <v>2</v>
      </c>
      <c r="F14" s="60">
        <v>1</v>
      </c>
      <c r="G14" s="59">
        <v>0</v>
      </c>
      <c r="H14" s="150">
        <v>2</v>
      </c>
      <c r="I14" s="151">
        <v>1</v>
      </c>
      <c r="J14" s="150">
        <v>1</v>
      </c>
      <c r="K14" s="152">
        <v>3</v>
      </c>
      <c r="L14" s="153">
        <v>1</v>
      </c>
      <c r="M14" s="152">
        <v>3</v>
      </c>
      <c r="N14" s="61">
        <v>3</v>
      </c>
      <c r="O14" s="62">
        <v>1</v>
      </c>
      <c r="P14" s="61">
        <v>0</v>
      </c>
    </row>
    <row r="15" spans="2:16" ht="15" customHeight="1" x14ac:dyDescent="0.2">
      <c r="B15" s="134"/>
      <c r="C15" s="136"/>
      <c r="D15" s="154" t="s">
        <v>34</v>
      </c>
      <c r="E15" s="48">
        <v>2</v>
      </c>
      <c r="F15" s="47">
        <v>1</v>
      </c>
      <c r="G15" s="48">
        <v>0</v>
      </c>
      <c r="H15" s="155">
        <v>2</v>
      </c>
      <c r="I15" s="156">
        <v>1</v>
      </c>
      <c r="J15" s="155">
        <v>1</v>
      </c>
      <c r="K15" s="157">
        <v>3</v>
      </c>
      <c r="L15" s="158">
        <v>1</v>
      </c>
      <c r="M15" s="157">
        <v>3</v>
      </c>
      <c r="N15" s="54">
        <v>3</v>
      </c>
      <c r="O15" s="55">
        <v>1</v>
      </c>
      <c r="P15" s="54">
        <v>0</v>
      </c>
    </row>
    <row r="16" spans="2:16" ht="13.5" customHeight="1" x14ac:dyDescent="0.2">
      <c r="B16" s="134"/>
      <c r="C16" s="136"/>
      <c r="D16" s="154" t="s">
        <v>35</v>
      </c>
      <c r="E16" s="66">
        <v>0</v>
      </c>
      <c r="F16" s="67">
        <v>0</v>
      </c>
      <c r="G16" s="66">
        <v>0</v>
      </c>
      <c r="H16" s="159">
        <v>0</v>
      </c>
      <c r="I16" s="160">
        <v>0</v>
      </c>
      <c r="J16" s="159">
        <v>0</v>
      </c>
      <c r="K16" s="161">
        <v>0</v>
      </c>
      <c r="L16" s="162">
        <v>0</v>
      </c>
      <c r="M16" s="161">
        <v>0</v>
      </c>
      <c r="N16" s="68">
        <v>0</v>
      </c>
      <c r="O16" s="69">
        <v>0</v>
      </c>
      <c r="P16" s="68">
        <v>0</v>
      </c>
    </row>
    <row r="17" spans="2:16" x14ac:dyDescent="0.2">
      <c r="B17" s="142"/>
      <c r="C17" s="144"/>
      <c r="D17" s="146" t="s">
        <v>36</v>
      </c>
      <c r="E17" s="73">
        <f t="shared" ref="E17:P17" si="1">E15/E14</f>
        <v>1</v>
      </c>
      <c r="F17" s="73">
        <f t="shared" si="1"/>
        <v>1</v>
      </c>
      <c r="G17" s="73" t="e">
        <f t="shared" si="1"/>
        <v>#DIV/0!</v>
      </c>
      <c r="H17" s="74">
        <f t="shared" si="1"/>
        <v>1</v>
      </c>
      <c r="I17" s="74">
        <f t="shared" si="1"/>
        <v>1</v>
      </c>
      <c r="J17" s="74">
        <f t="shared" si="1"/>
        <v>1</v>
      </c>
      <c r="K17" s="73">
        <f t="shared" si="1"/>
        <v>1</v>
      </c>
      <c r="L17" s="73">
        <f t="shared" si="1"/>
        <v>1</v>
      </c>
      <c r="M17" s="73">
        <f t="shared" si="1"/>
        <v>1</v>
      </c>
      <c r="N17" s="74">
        <f t="shared" si="1"/>
        <v>1</v>
      </c>
      <c r="O17" s="74">
        <f t="shared" si="1"/>
        <v>1</v>
      </c>
      <c r="P17" s="74" t="e">
        <f t="shared" si="1"/>
        <v>#DIV/0!</v>
      </c>
    </row>
    <row r="18" spans="2:16" x14ac:dyDescent="0.2">
      <c r="B18" s="75" t="s">
        <v>37</v>
      </c>
      <c r="C18" s="163"/>
      <c r="D18" s="147"/>
      <c r="E18" s="48"/>
      <c r="F18" s="47"/>
      <c r="G18" s="48"/>
      <c r="H18" s="155"/>
      <c r="I18" s="156"/>
      <c r="J18" s="155"/>
      <c r="K18" s="157"/>
      <c r="L18" s="158"/>
      <c r="M18" s="157"/>
      <c r="N18" s="54"/>
      <c r="O18" s="55"/>
      <c r="P18" s="54"/>
    </row>
    <row r="19" spans="2:16" x14ac:dyDescent="0.2">
      <c r="B19" s="77" t="s">
        <v>38</v>
      </c>
      <c r="C19" s="164" t="s">
        <v>39</v>
      </c>
      <c r="D19" s="149" t="s">
        <v>40</v>
      </c>
      <c r="E19" s="59">
        <v>174</v>
      </c>
      <c r="F19" s="60">
        <v>176</v>
      </c>
      <c r="G19" s="59">
        <v>175</v>
      </c>
      <c r="H19" s="150">
        <v>176</v>
      </c>
      <c r="I19" s="151">
        <v>178</v>
      </c>
      <c r="J19" s="150">
        <v>178</v>
      </c>
      <c r="K19" s="152">
        <v>177</v>
      </c>
      <c r="L19" s="153">
        <v>177</v>
      </c>
      <c r="M19" s="152">
        <v>177</v>
      </c>
      <c r="N19" s="61">
        <v>177</v>
      </c>
      <c r="O19" s="62">
        <v>174</v>
      </c>
      <c r="P19" s="61">
        <v>173</v>
      </c>
    </row>
    <row r="20" spans="2:16" x14ac:dyDescent="0.2">
      <c r="B20" s="79"/>
      <c r="C20" s="165"/>
      <c r="D20" s="147" t="s">
        <v>41</v>
      </c>
      <c r="E20" s="52">
        <v>0</v>
      </c>
      <c r="F20" s="53">
        <v>2</v>
      </c>
      <c r="G20" s="52">
        <v>3</v>
      </c>
      <c r="H20" s="155">
        <v>2</v>
      </c>
      <c r="I20" s="156">
        <v>0</v>
      </c>
      <c r="J20" s="155">
        <v>2</v>
      </c>
      <c r="K20" s="157">
        <v>6</v>
      </c>
      <c r="L20" s="158">
        <v>4</v>
      </c>
      <c r="M20" s="157">
        <v>3</v>
      </c>
      <c r="N20" s="54">
        <v>9</v>
      </c>
      <c r="O20" s="55">
        <v>4</v>
      </c>
      <c r="P20" s="54">
        <v>2</v>
      </c>
    </row>
    <row r="21" spans="2:16" x14ac:dyDescent="0.2">
      <c r="B21" s="79"/>
      <c r="C21" s="166"/>
      <c r="D21" s="146" t="s">
        <v>42</v>
      </c>
      <c r="E21" s="82">
        <f t="shared" ref="E21:P21" si="2">E20/E19</f>
        <v>0</v>
      </c>
      <c r="F21" s="82">
        <f t="shared" si="2"/>
        <v>1.1363636363636364E-2</v>
      </c>
      <c r="G21" s="82">
        <f t="shared" si="2"/>
        <v>1.7142857142857144E-2</v>
      </c>
      <c r="H21" s="83">
        <f t="shared" si="2"/>
        <v>1.1363636363636364E-2</v>
      </c>
      <c r="I21" s="83">
        <f t="shared" si="2"/>
        <v>0</v>
      </c>
      <c r="J21" s="83">
        <f t="shared" si="2"/>
        <v>1.1235955056179775E-2</v>
      </c>
      <c r="K21" s="82">
        <f t="shared" si="2"/>
        <v>3.3898305084745763E-2</v>
      </c>
      <c r="L21" s="82">
        <f t="shared" si="2"/>
        <v>2.2598870056497175E-2</v>
      </c>
      <c r="M21" s="82">
        <f t="shared" si="2"/>
        <v>1.6949152542372881E-2</v>
      </c>
      <c r="N21" s="83">
        <f t="shared" si="2"/>
        <v>5.0847457627118647E-2</v>
      </c>
      <c r="O21" s="83">
        <f t="shared" si="2"/>
        <v>2.2988505747126436E-2</v>
      </c>
      <c r="P21" s="83">
        <f t="shared" si="2"/>
        <v>1.1560693641618497E-2</v>
      </c>
    </row>
    <row r="22" spans="2:16" ht="12.75" customHeight="1" x14ac:dyDescent="0.2">
      <c r="B22" s="79"/>
      <c r="C22" s="164" t="s">
        <v>43</v>
      </c>
      <c r="D22" s="149" t="s">
        <v>40</v>
      </c>
      <c r="E22" s="63"/>
      <c r="F22" s="64"/>
      <c r="G22" s="63"/>
      <c r="H22" s="150"/>
      <c r="I22" s="151"/>
      <c r="J22" s="150"/>
      <c r="K22" s="152"/>
      <c r="L22" s="153"/>
      <c r="M22" s="152"/>
      <c r="N22" s="61"/>
      <c r="O22" s="62"/>
      <c r="P22" s="61"/>
    </row>
    <row r="23" spans="2:16" x14ac:dyDescent="0.2">
      <c r="B23" s="79"/>
      <c r="C23" s="165"/>
      <c r="D23" s="147" t="s">
        <v>41</v>
      </c>
      <c r="E23" s="52"/>
      <c r="F23" s="53"/>
      <c r="G23" s="52"/>
      <c r="H23" s="155"/>
      <c r="I23" s="156"/>
      <c r="J23" s="155"/>
      <c r="K23" s="157"/>
      <c r="L23" s="158"/>
      <c r="M23" s="157"/>
      <c r="N23" s="54"/>
      <c r="O23" s="55"/>
      <c r="P23" s="54"/>
    </row>
    <row r="24" spans="2:16" x14ac:dyDescent="0.2">
      <c r="B24" s="79"/>
      <c r="C24" s="166"/>
      <c r="D24" s="146" t="s">
        <v>42</v>
      </c>
      <c r="E24" s="70"/>
      <c r="F24" s="71"/>
      <c r="G24" s="70"/>
      <c r="H24" s="159"/>
      <c r="I24" s="160"/>
      <c r="J24" s="159"/>
      <c r="K24" s="161"/>
      <c r="L24" s="162"/>
      <c r="M24" s="161"/>
      <c r="N24" s="68"/>
      <c r="O24" s="69"/>
      <c r="P24" s="68"/>
    </row>
    <row r="25" spans="2:16" ht="12.75" customHeight="1" x14ac:dyDescent="0.2">
      <c r="B25" s="79"/>
      <c r="C25" s="164" t="s">
        <v>44</v>
      </c>
      <c r="D25" s="149" t="s">
        <v>40</v>
      </c>
      <c r="E25" s="63"/>
      <c r="F25" s="64"/>
      <c r="G25" s="63"/>
      <c r="H25" s="150"/>
      <c r="I25" s="151"/>
      <c r="J25" s="150"/>
      <c r="K25" s="152"/>
      <c r="L25" s="153"/>
      <c r="M25" s="152"/>
      <c r="N25" s="61"/>
      <c r="O25" s="62"/>
      <c r="P25" s="61"/>
    </row>
    <row r="26" spans="2:16" x14ac:dyDescent="0.2">
      <c r="B26" s="79"/>
      <c r="C26" s="165"/>
      <c r="D26" s="147" t="s">
        <v>41</v>
      </c>
      <c r="E26" s="52"/>
      <c r="F26" s="53"/>
      <c r="G26" s="52"/>
      <c r="H26" s="155"/>
      <c r="I26" s="156"/>
      <c r="J26" s="155"/>
      <c r="K26" s="157"/>
      <c r="L26" s="158"/>
      <c r="M26" s="157"/>
      <c r="N26" s="54"/>
      <c r="O26" s="55"/>
      <c r="P26" s="54"/>
    </row>
    <row r="27" spans="2:16" x14ac:dyDescent="0.2">
      <c r="B27" s="84"/>
      <c r="C27" s="166"/>
      <c r="D27" s="146" t="s">
        <v>42</v>
      </c>
      <c r="E27" s="85"/>
      <c r="F27" s="85"/>
      <c r="G27" s="85"/>
      <c r="H27" s="167"/>
      <c r="I27" s="167"/>
      <c r="J27" s="167"/>
      <c r="K27" s="168"/>
      <c r="L27" s="168"/>
      <c r="M27" s="168"/>
      <c r="N27" s="86"/>
      <c r="O27" s="86"/>
      <c r="P27" s="86"/>
    </row>
    <row r="28" spans="2:16" x14ac:dyDescent="0.2">
      <c r="B28" s="88" t="s">
        <v>45</v>
      </c>
      <c r="C28" s="127"/>
      <c r="D28" s="169" t="s">
        <v>46</v>
      </c>
      <c r="E28" s="63">
        <v>0</v>
      </c>
      <c r="F28" s="64">
        <v>0</v>
      </c>
      <c r="G28" s="63">
        <v>3</v>
      </c>
      <c r="H28" s="150">
        <v>1</v>
      </c>
      <c r="I28" s="151">
        <v>0</v>
      </c>
      <c r="J28" s="150">
        <v>1</v>
      </c>
      <c r="K28" s="152">
        <v>3</v>
      </c>
      <c r="L28" s="153">
        <v>1</v>
      </c>
      <c r="M28" s="152">
        <v>1</v>
      </c>
      <c r="N28" s="61">
        <v>7</v>
      </c>
      <c r="O28" s="62">
        <v>4</v>
      </c>
      <c r="P28" s="61">
        <v>0</v>
      </c>
    </row>
    <row r="29" spans="2:16" x14ac:dyDescent="0.2">
      <c r="B29" s="134"/>
      <c r="C29" s="136"/>
      <c r="D29" s="147" t="s">
        <v>47</v>
      </c>
      <c r="E29" s="52">
        <v>0</v>
      </c>
      <c r="F29" s="53">
        <v>0</v>
      </c>
      <c r="G29" s="52">
        <v>3</v>
      </c>
      <c r="H29" s="155">
        <v>1</v>
      </c>
      <c r="I29" s="156">
        <v>0</v>
      </c>
      <c r="J29" s="155">
        <v>1</v>
      </c>
      <c r="K29" s="157">
        <v>3</v>
      </c>
      <c r="L29" s="158">
        <v>1</v>
      </c>
      <c r="M29" s="157">
        <v>1</v>
      </c>
      <c r="N29" s="54">
        <v>7</v>
      </c>
      <c r="O29" s="55">
        <v>4</v>
      </c>
      <c r="P29" s="54">
        <v>0</v>
      </c>
    </row>
    <row r="30" spans="2:16" x14ac:dyDescent="0.2">
      <c r="B30" s="134"/>
      <c r="C30" s="136"/>
      <c r="D30" s="170" t="s">
        <v>48</v>
      </c>
      <c r="E30" s="95" t="e">
        <f t="shared" ref="E30:P30" si="3">E29/E28</f>
        <v>#DIV/0!</v>
      </c>
      <c r="F30" s="95" t="e">
        <f t="shared" si="3"/>
        <v>#DIV/0!</v>
      </c>
      <c r="G30" s="95">
        <f t="shared" si="3"/>
        <v>1</v>
      </c>
      <c r="H30" s="96">
        <f t="shared" si="3"/>
        <v>1</v>
      </c>
      <c r="I30" s="96" t="e">
        <f t="shared" si="3"/>
        <v>#DIV/0!</v>
      </c>
      <c r="J30" s="96">
        <f t="shared" si="3"/>
        <v>1</v>
      </c>
      <c r="K30" s="95">
        <f t="shared" si="3"/>
        <v>1</v>
      </c>
      <c r="L30" s="95">
        <f t="shared" si="3"/>
        <v>1</v>
      </c>
      <c r="M30" s="95">
        <f t="shared" si="3"/>
        <v>1</v>
      </c>
      <c r="N30" s="96">
        <f t="shared" si="3"/>
        <v>1</v>
      </c>
      <c r="O30" s="96">
        <f t="shared" si="3"/>
        <v>1</v>
      </c>
      <c r="P30" s="96" t="e">
        <f t="shared" si="3"/>
        <v>#DIV/0!</v>
      </c>
    </row>
    <row r="31" spans="2:16" x14ac:dyDescent="0.2">
      <c r="B31" s="134"/>
      <c r="C31" s="136"/>
      <c r="D31" s="147" t="s">
        <v>49</v>
      </c>
      <c r="E31" s="53">
        <v>0</v>
      </c>
      <c r="F31" s="53">
        <v>0</v>
      </c>
      <c r="G31" s="53">
        <v>4.9800000000000004</v>
      </c>
      <c r="H31" s="155">
        <v>6.73</v>
      </c>
      <c r="I31" s="156">
        <v>0</v>
      </c>
      <c r="J31" s="155">
        <v>1.03</v>
      </c>
      <c r="K31" s="53">
        <v>6.93</v>
      </c>
      <c r="L31" s="53">
        <v>2.92</v>
      </c>
      <c r="M31" s="53">
        <v>6.35</v>
      </c>
      <c r="N31" s="54">
        <v>17.170000000000002</v>
      </c>
      <c r="O31" s="55">
        <v>20.95</v>
      </c>
      <c r="P31" s="54">
        <v>0</v>
      </c>
    </row>
    <row r="32" spans="2:16" x14ac:dyDescent="0.2">
      <c r="B32" s="142"/>
      <c r="C32" s="144"/>
      <c r="D32" s="146" t="s">
        <v>50</v>
      </c>
      <c r="E32" s="97" t="e">
        <f t="shared" ref="E32:P32" si="4">E31/E28</f>
        <v>#DIV/0!</v>
      </c>
      <c r="F32" s="97" t="e">
        <f t="shared" si="4"/>
        <v>#DIV/0!</v>
      </c>
      <c r="G32" s="97">
        <f t="shared" si="4"/>
        <v>1.6600000000000001</v>
      </c>
      <c r="H32" s="98">
        <f t="shared" si="4"/>
        <v>6.73</v>
      </c>
      <c r="I32" s="98" t="e">
        <f t="shared" si="4"/>
        <v>#DIV/0!</v>
      </c>
      <c r="J32" s="98">
        <f t="shared" si="4"/>
        <v>1.03</v>
      </c>
      <c r="K32" s="97">
        <f t="shared" si="4"/>
        <v>2.31</v>
      </c>
      <c r="L32" s="97">
        <f t="shared" si="4"/>
        <v>2.92</v>
      </c>
      <c r="M32" s="97">
        <f t="shared" si="4"/>
        <v>6.35</v>
      </c>
      <c r="N32" s="98">
        <f t="shared" si="4"/>
        <v>2.4528571428571433</v>
      </c>
      <c r="O32" s="98">
        <f t="shared" si="4"/>
        <v>5.2374999999999998</v>
      </c>
      <c r="P32" s="98" t="e">
        <f t="shared" si="4"/>
        <v>#DIV/0!</v>
      </c>
    </row>
    <row r="34" spans="2:16" s="5" customFormat="1" x14ac:dyDescent="0.2">
      <c r="B34" s="33" t="s">
        <v>51</v>
      </c>
      <c r="C34" s="99"/>
      <c r="D34" s="99"/>
      <c r="E34" s="99"/>
      <c r="F34" s="99"/>
      <c r="G34" s="99"/>
      <c r="H34" s="100"/>
      <c r="I34" s="101" t="s">
        <v>12</v>
      </c>
      <c r="J34" s="102"/>
      <c r="K34" s="103" t="s">
        <v>13</v>
      </c>
      <c r="L34" s="104"/>
      <c r="M34" s="101" t="s">
        <v>14</v>
      </c>
      <c r="N34" s="102"/>
      <c r="O34" s="103" t="s">
        <v>15</v>
      </c>
      <c r="P34" s="104"/>
    </row>
    <row r="35" spans="2:16" ht="12.75" customHeight="1" x14ac:dyDescent="0.2">
      <c r="B35" s="105" t="s">
        <v>52</v>
      </c>
      <c r="C35" s="171"/>
      <c r="D35" s="171"/>
      <c r="E35" s="172" t="s">
        <v>53</v>
      </c>
      <c r="F35" s="172"/>
      <c r="G35" s="172"/>
      <c r="H35" s="172"/>
      <c r="I35" s="108">
        <v>152</v>
      </c>
      <c r="J35" s="109"/>
      <c r="K35" s="110">
        <v>152</v>
      </c>
      <c r="L35" s="76"/>
      <c r="M35" s="108">
        <v>170</v>
      </c>
      <c r="N35" s="109"/>
      <c r="O35" s="110">
        <v>330</v>
      </c>
      <c r="P35" s="76"/>
    </row>
    <row r="36" spans="2:16" x14ac:dyDescent="0.2">
      <c r="B36" s="171"/>
      <c r="C36" s="171"/>
      <c r="D36" s="171"/>
      <c r="E36" s="172" t="s">
        <v>54</v>
      </c>
      <c r="F36" s="172"/>
      <c r="G36" s="172"/>
      <c r="H36" s="172"/>
      <c r="I36" s="108">
        <v>15960</v>
      </c>
      <c r="J36" s="109"/>
      <c r="K36" s="110">
        <v>7600</v>
      </c>
      <c r="L36" s="76"/>
      <c r="M36" s="108">
        <v>31790</v>
      </c>
      <c r="N36" s="109"/>
      <c r="O36" s="110">
        <v>13530</v>
      </c>
      <c r="P36" s="76"/>
    </row>
    <row r="37" spans="2:16" x14ac:dyDescent="0.2">
      <c r="B37" s="171"/>
      <c r="C37" s="171"/>
      <c r="D37" s="171"/>
      <c r="E37" s="172" t="s">
        <v>55</v>
      </c>
      <c r="F37" s="172"/>
      <c r="G37" s="172"/>
      <c r="H37" s="172"/>
      <c r="I37" s="111">
        <v>0.67900000000000005</v>
      </c>
      <c r="J37" s="112"/>
      <c r="K37" s="113">
        <v>0.79400000000000004</v>
      </c>
      <c r="L37" s="114"/>
      <c r="M37" s="111">
        <v>0.63300000000000001</v>
      </c>
      <c r="N37" s="112"/>
      <c r="O37" s="113">
        <v>0.91300000000000003</v>
      </c>
      <c r="P37" s="114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17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19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1" t="s">
        <v>58</v>
      </c>
      <c r="G44" s="9" t="s">
        <v>59</v>
      </c>
      <c r="H44" s="122" t="s">
        <v>60</v>
      </c>
      <c r="I44" s="122"/>
      <c r="J44" s="122"/>
      <c r="L44" s="9" t="s">
        <v>61</v>
      </c>
      <c r="M44" s="123" t="s">
        <v>62</v>
      </c>
      <c r="N44" s="122"/>
      <c r="O44" s="122"/>
    </row>
    <row r="45" spans="2:16" x14ac:dyDescent="0.2">
      <c r="E45" s="5"/>
      <c r="H45" s="5"/>
      <c r="K45" s="124"/>
    </row>
    <row r="46" spans="2:16" x14ac:dyDescent="0.2">
      <c r="D46" s="14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7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64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6"/>
      <c r="D7" s="127"/>
      <c r="E7" s="128" t="s">
        <v>8</v>
      </c>
      <c r="F7" s="129"/>
      <c r="G7" s="129"/>
      <c r="H7" s="130" t="s">
        <v>9</v>
      </c>
      <c r="I7" s="131"/>
      <c r="J7" s="132"/>
      <c r="K7" s="133" t="s">
        <v>10</v>
      </c>
      <c r="L7" s="129"/>
      <c r="M7" s="129"/>
      <c r="N7" s="130" t="s">
        <v>11</v>
      </c>
      <c r="O7" s="131"/>
      <c r="P7" s="132"/>
    </row>
    <row r="8" spans="2:16" ht="12.75" customHeight="1" x14ac:dyDescent="0.2">
      <c r="B8" s="134"/>
      <c r="C8" s="135"/>
      <c r="D8" s="136"/>
      <c r="E8" s="137"/>
      <c r="F8" s="138"/>
      <c r="G8" s="138"/>
      <c r="H8" s="139"/>
      <c r="I8" s="140"/>
      <c r="J8" s="141"/>
      <c r="K8" s="138"/>
      <c r="L8" s="138"/>
      <c r="M8" s="138"/>
      <c r="N8" s="139"/>
      <c r="O8" s="140"/>
      <c r="P8" s="141"/>
    </row>
    <row r="9" spans="2:16" ht="12.75" customHeight="1" x14ac:dyDescent="0.2">
      <c r="B9" s="134"/>
      <c r="C9" s="135"/>
      <c r="D9" s="136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5" customFormat="1" ht="12.75" customHeight="1" x14ac:dyDescent="0.2">
      <c r="B10" s="142"/>
      <c r="C10" s="143"/>
      <c r="D10" s="144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27"/>
      <c r="D11" s="146" t="s">
        <v>29</v>
      </c>
      <c r="E11" s="46">
        <v>0</v>
      </c>
      <c r="F11" s="47">
        <v>1</v>
      </c>
      <c r="G11" s="48">
        <v>0</v>
      </c>
      <c r="H11" s="147">
        <v>1</v>
      </c>
      <c r="I11" s="147">
        <v>0</v>
      </c>
      <c r="J11" s="147">
        <v>0</v>
      </c>
      <c r="K11" s="46">
        <v>0</v>
      </c>
      <c r="L11" s="46">
        <v>0</v>
      </c>
      <c r="M11" s="46">
        <v>0</v>
      </c>
      <c r="N11" s="147">
        <v>2</v>
      </c>
      <c r="O11" s="148">
        <v>1</v>
      </c>
      <c r="P11" s="147">
        <v>0</v>
      </c>
    </row>
    <row r="12" spans="2:16" x14ac:dyDescent="0.2">
      <c r="B12" s="134"/>
      <c r="C12" s="136"/>
      <c r="D12" s="147" t="s">
        <v>30</v>
      </c>
      <c r="E12" s="48">
        <v>0</v>
      </c>
      <c r="F12" s="47">
        <v>1</v>
      </c>
      <c r="G12" s="48">
        <v>0</v>
      </c>
      <c r="H12" s="147">
        <v>1</v>
      </c>
      <c r="I12" s="147">
        <v>0</v>
      </c>
      <c r="J12" s="147">
        <v>0</v>
      </c>
      <c r="K12" s="48">
        <v>0</v>
      </c>
      <c r="L12" s="48">
        <v>0</v>
      </c>
      <c r="M12" s="48">
        <v>0</v>
      </c>
      <c r="N12" s="147">
        <v>1</v>
      </c>
      <c r="O12" s="148">
        <v>1</v>
      </c>
      <c r="P12" s="147">
        <v>0</v>
      </c>
    </row>
    <row r="13" spans="2:16" x14ac:dyDescent="0.2">
      <c r="B13" s="142"/>
      <c r="C13" s="144"/>
      <c r="D13" s="146" t="s">
        <v>31</v>
      </c>
      <c r="E13" s="56">
        <v>0</v>
      </c>
      <c r="F13" s="56">
        <f>F11/F12</f>
        <v>1</v>
      </c>
      <c r="G13" s="56" t="e">
        <f>G11/G12</f>
        <v>#DIV/0!</v>
      </c>
      <c r="H13" s="57">
        <f>H11/H12</f>
        <v>1</v>
      </c>
      <c r="I13" s="57" t="e">
        <f>I11/I12</f>
        <v>#DIV/0!</v>
      </c>
      <c r="J13" s="57" t="e">
        <f>J11/J12</f>
        <v>#DIV/0!</v>
      </c>
      <c r="K13" s="56">
        <v>0</v>
      </c>
      <c r="L13" s="56">
        <v>0</v>
      </c>
      <c r="M13" s="56">
        <v>0</v>
      </c>
      <c r="N13" s="57">
        <f>N11/N12</f>
        <v>2</v>
      </c>
      <c r="O13" s="57">
        <f>O11/O12</f>
        <v>1</v>
      </c>
      <c r="P13" s="57" t="e">
        <f>P11/P12</f>
        <v>#DIV/0!</v>
      </c>
    </row>
    <row r="14" spans="2:16" ht="12.75" customHeight="1" x14ac:dyDescent="0.2">
      <c r="B14" s="44" t="s">
        <v>32</v>
      </c>
      <c r="C14" s="127"/>
      <c r="D14" s="149" t="s">
        <v>33</v>
      </c>
      <c r="E14" s="59">
        <v>0</v>
      </c>
      <c r="F14" s="60">
        <v>1</v>
      </c>
      <c r="G14" s="59">
        <v>0</v>
      </c>
      <c r="H14" s="155">
        <v>1</v>
      </c>
      <c r="I14" s="155">
        <v>0</v>
      </c>
      <c r="J14" s="155">
        <v>0</v>
      </c>
      <c r="K14" s="59">
        <v>0</v>
      </c>
      <c r="L14" s="59">
        <v>0</v>
      </c>
      <c r="M14" s="59">
        <v>0</v>
      </c>
      <c r="N14" s="61">
        <v>1</v>
      </c>
      <c r="O14" s="62">
        <v>1</v>
      </c>
      <c r="P14" s="61">
        <v>0</v>
      </c>
    </row>
    <row r="15" spans="2:16" ht="15" customHeight="1" x14ac:dyDescent="0.2">
      <c r="B15" s="134"/>
      <c r="C15" s="136"/>
      <c r="D15" s="154" t="s">
        <v>34</v>
      </c>
      <c r="E15" s="48">
        <v>0</v>
      </c>
      <c r="F15" s="47">
        <v>1</v>
      </c>
      <c r="G15" s="48">
        <v>0</v>
      </c>
      <c r="H15" s="155">
        <v>1</v>
      </c>
      <c r="I15" s="155">
        <v>0</v>
      </c>
      <c r="J15" s="155">
        <v>0</v>
      </c>
      <c r="K15" s="48">
        <v>0</v>
      </c>
      <c r="L15" s="48">
        <v>0</v>
      </c>
      <c r="M15" s="48">
        <v>0</v>
      </c>
      <c r="N15" s="54">
        <v>1</v>
      </c>
      <c r="O15" s="55">
        <v>1</v>
      </c>
      <c r="P15" s="54">
        <v>0</v>
      </c>
    </row>
    <row r="16" spans="2:16" ht="13.5" customHeight="1" x14ac:dyDescent="0.2">
      <c r="B16" s="134"/>
      <c r="C16" s="136"/>
      <c r="D16" s="154" t="s">
        <v>35</v>
      </c>
      <c r="E16" s="66">
        <v>0</v>
      </c>
      <c r="F16" s="67">
        <v>0</v>
      </c>
      <c r="G16" s="66">
        <v>0</v>
      </c>
      <c r="H16" s="155">
        <v>0</v>
      </c>
      <c r="I16" s="155">
        <v>0</v>
      </c>
      <c r="J16" s="155">
        <v>0</v>
      </c>
      <c r="K16" s="66">
        <v>0</v>
      </c>
      <c r="L16" s="66">
        <v>0</v>
      </c>
      <c r="M16" s="66">
        <v>0</v>
      </c>
      <c r="N16" s="68">
        <v>0</v>
      </c>
      <c r="O16" s="69">
        <v>0</v>
      </c>
      <c r="P16" s="68">
        <v>0</v>
      </c>
    </row>
    <row r="17" spans="2:16" x14ac:dyDescent="0.2">
      <c r="B17" s="142"/>
      <c r="C17" s="144"/>
      <c r="D17" s="146" t="s">
        <v>36</v>
      </c>
      <c r="E17" s="73" t="e">
        <f t="shared" ref="E17:P17" si="0">E15/E14</f>
        <v>#DIV/0!</v>
      </c>
      <c r="F17" s="73">
        <f t="shared" si="0"/>
        <v>1</v>
      </c>
      <c r="G17" s="73" t="e">
        <f t="shared" si="0"/>
        <v>#DIV/0!</v>
      </c>
      <c r="H17" s="74">
        <f t="shared" si="0"/>
        <v>1</v>
      </c>
      <c r="I17" s="74" t="e">
        <f t="shared" si="0"/>
        <v>#DIV/0!</v>
      </c>
      <c r="J17" s="74" t="e">
        <f t="shared" si="0"/>
        <v>#DIV/0!</v>
      </c>
      <c r="K17" s="73" t="e">
        <f t="shared" si="0"/>
        <v>#DIV/0!</v>
      </c>
      <c r="L17" s="73" t="e">
        <f t="shared" si="0"/>
        <v>#DIV/0!</v>
      </c>
      <c r="M17" s="73" t="e">
        <f t="shared" si="0"/>
        <v>#DIV/0!</v>
      </c>
      <c r="N17" s="74">
        <f t="shared" si="0"/>
        <v>1</v>
      </c>
      <c r="O17" s="74">
        <f t="shared" si="0"/>
        <v>1</v>
      </c>
      <c r="P17" s="74" t="e">
        <f t="shared" si="0"/>
        <v>#DIV/0!</v>
      </c>
    </row>
    <row r="18" spans="2:16" x14ac:dyDescent="0.2">
      <c r="B18" s="75" t="s">
        <v>37</v>
      </c>
      <c r="C18" s="163"/>
      <c r="D18" s="147"/>
      <c r="E18" s="48"/>
      <c r="F18" s="47"/>
      <c r="G18" s="48"/>
      <c r="H18" s="155"/>
      <c r="I18" s="155"/>
      <c r="J18" s="155"/>
      <c r="K18" s="158"/>
      <c r="L18" s="158"/>
      <c r="M18" s="158"/>
      <c r="N18" s="54"/>
      <c r="O18" s="55"/>
      <c r="P18" s="54"/>
    </row>
    <row r="19" spans="2:16" x14ac:dyDescent="0.2">
      <c r="B19" s="77" t="s">
        <v>38</v>
      </c>
      <c r="C19" s="164" t="s">
        <v>39</v>
      </c>
      <c r="D19" s="149" t="s">
        <v>40</v>
      </c>
      <c r="E19" s="59">
        <v>81</v>
      </c>
      <c r="F19" s="60">
        <v>80</v>
      </c>
      <c r="G19" s="59">
        <v>79</v>
      </c>
      <c r="H19" s="155">
        <v>78</v>
      </c>
      <c r="I19" s="155">
        <v>80</v>
      </c>
      <c r="J19" s="155">
        <v>80</v>
      </c>
      <c r="K19" s="158">
        <v>78</v>
      </c>
      <c r="L19" s="158">
        <v>77</v>
      </c>
      <c r="M19" s="158">
        <v>77</v>
      </c>
      <c r="N19" s="61">
        <v>77</v>
      </c>
      <c r="O19" s="62">
        <v>75</v>
      </c>
      <c r="P19" s="61">
        <v>72</v>
      </c>
    </row>
    <row r="20" spans="2:16" x14ac:dyDescent="0.2">
      <c r="B20" s="79"/>
      <c r="C20" s="165"/>
      <c r="D20" s="147" t="s">
        <v>41</v>
      </c>
      <c r="E20" s="52">
        <v>0</v>
      </c>
      <c r="F20" s="53">
        <v>2</v>
      </c>
      <c r="G20" s="52">
        <v>2</v>
      </c>
      <c r="H20" s="155">
        <v>1</v>
      </c>
      <c r="I20" s="155">
        <v>3</v>
      </c>
      <c r="J20" s="155">
        <v>0</v>
      </c>
      <c r="K20" s="158">
        <v>2</v>
      </c>
      <c r="L20" s="158">
        <v>0</v>
      </c>
      <c r="M20" s="158">
        <v>0</v>
      </c>
      <c r="N20" s="54">
        <v>0</v>
      </c>
      <c r="O20" s="55">
        <v>0</v>
      </c>
      <c r="P20" s="54">
        <v>4</v>
      </c>
    </row>
    <row r="21" spans="2:16" x14ac:dyDescent="0.2">
      <c r="B21" s="79"/>
      <c r="C21" s="166"/>
      <c r="D21" s="146" t="s">
        <v>42</v>
      </c>
      <c r="E21" s="82">
        <f t="shared" ref="E21:P21" si="1">E20/E19</f>
        <v>0</v>
      </c>
      <c r="F21" s="82">
        <f t="shared" si="1"/>
        <v>2.5000000000000001E-2</v>
      </c>
      <c r="G21" s="82">
        <f t="shared" si="1"/>
        <v>2.5316455696202531E-2</v>
      </c>
      <c r="H21" s="83">
        <f t="shared" si="1"/>
        <v>1.282051282051282E-2</v>
      </c>
      <c r="I21" s="83">
        <f t="shared" si="1"/>
        <v>3.7499999999999999E-2</v>
      </c>
      <c r="J21" s="83">
        <f t="shared" si="1"/>
        <v>0</v>
      </c>
      <c r="K21" s="82">
        <f t="shared" si="1"/>
        <v>2.564102564102564E-2</v>
      </c>
      <c r="L21" s="82">
        <f t="shared" si="1"/>
        <v>0</v>
      </c>
      <c r="M21" s="82">
        <f t="shared" si="1"/>
        <v>0</v>
      </c>
      <c r="N21" s="83">
        <f t="shared" si="1"/>
        <v>0</v>
      </c>
      <c r="O21" s="83">
        <f t="shared" si="1"/>
        <v>0</v>
      </c>
      <c r="P21" s="83">
        <f t="shared" si="1"/>
        <v>5.5555555555555552E-2</v>
      </c>
    </row>
    <row r="22" spans="2:16" ht="12.75" customHeight="1" x14ac:dyDescent="0.2">
      <c r="B22" s="79"/>
      <c r="C22" s="164" t="s">
        <v>43</v>
      </c>
      <c r="D22" s="149" t="s">
        <v>40</v>
      </c>
      <c r="E22" s="63"/>
      <c r="F22" s="64"/>
      <c r="G22" s="63"/>
      <c r="H22" s="155"/>
      <c r="I22" s="155"/>
      <c r="J22" s="155"/>
      <c r="K22" s="158"/>
      <c r="L22" s="158"/>
      <c r="M22" s="158"/>
      <c r="N22" s="61"/>
      <c r="O22" s="62"/>
      <c r="P22" s="61"/>
    </row>
    <row r="23" spans="2:16" x14ac:dyDescent="0.2">
      <c r="B23" s="79"/>
      <c r="C23" s="165"/>
      <c r="D23" s="147" t="s">
        <v>41</v>
      </c>
      <c r="E23" s="52"/>
      <c r="F23" s="53"/>
      <c r="G23" s="52"/>
      <c r="H23" s="155"/>
      <c r="I23" s="155"/>
      <c r="J23" s="155"/>
      <c r="K23" s="158"/>
      <c r="L23" s="158"/>
      <c r="M23" s="158"/>
      <c r="N23" s="54"/>
      <c r="O23" s="55"/>
      <c r="P23" s="54"/>
    </row>
    <row r="24" spans="2:16" x14ac:dyDescent="0.2">
      <c r="B24" s="79"/>
      <c r="C24" s="166"/>
      <c r="D24" s="146" t="s">
        <v>42</v>
      </c>
      <c r="E24" s="70"/>
      <c r="F24" s="71"/>
      <c r="G24" s="70"/>
      <c r="H24" s="155"/>
      <c r="I24" s="155"/>
      <c r="J24" s="155"/>
      <c r="K24" s="158"/>
      <c r="L24" s="158"/>
      <c r="M24" s="158"/>
      <c r="N24" s="68"/>
      <c r="O24" s="69"/>
      <c r="P24" s="68"/>
    </row>
    <row r="25" spans="2:16" ht="12.75" customHeight="1" x14ac:dyDescent="0.2">
      <c r="B25" s="79"/>
      <c r="C25" s="164" t="s">
        <v>44</v>
      </c>
      <c r="D25" s="149" t="s">
        <v>40</v>
      </c>
      <c r="E25" s="63"/>
      <c r="F25" s="64"/>
      <c r="G25" s="63"/>
      <c r="H25" s="155"/>
      <c r="I25" s="155"/>
      <c r="J25" s="155"/>
      <c r="K25" s="158"/>
      <c r="L25" s="158"/>
      <c r="M25" s="158"/>
      <c r="N25" s="61"/>
      <c r="O25" s="62"/>
      <c r="P25" s="61"/>
    </row>
    <row r="26" spans="2:16" x14ac:dyDescent="0.2">
      <c r="B26" s="79"/>
      <c r="C26" s="165"/>
      <c r="D26" s="147" t="s">
        <v>41</v>
      </c>
      <c r="E26" s="52"/>
      <c r="F26" s="53"/>
      <c r="G26" s="52"/>
      <c r="H26" s="155"/>
      <c r="I26" s="155"/>
      <c r="J26" s="155"/>
      <c r="K26" s="158"/>
      <c r="L26" s="158"/>
      <c r="M26" s="158"/>
      <c r="N26" s="54"/>
      <c r="O26" s="55"/>
      <c r="P26" s="54"/>
    </row>
    <row r="27" spans="2:16" x14ac:dyDescent="0.2">
      <c r="B27" s="84"/>
      <c r="C27" s="166"/>
      <c r="D27" s="146" t="s">
        <v>42</v>
      </c>
      <c r="E27" s="85"/>
      <c r="F27" s="85"/>
      <c r="G27" s="85"/>
      <c r="H27" s="167"/>
      <c r="I27" s="167"/>
      <c r="J27" s="167"/>
      <c r="K27" s="168"/>
      <c r="L27" s="168"/>
      <c r="M27" s="168"/>
      <c r="N27" s="86"/>
      <c r="O27" s="86"/>
      <c r="P27" s="86"/>
    </row>
    <row r="28" spans="2:16" x14ac:dyDescent="0.2">
      <c r="B28" s="88" t="s">
        <v>45</v>
      </c>
      <c r="C28" s="127"/>
      <c r="D28" s="169" t="s">
        <v>46</v>
      </c>
      <c r="E28" s="63">
        <v>0</v>
      </c>
      <c r="F28" s="64">
        <v>1</v>
      </c>
      <c r="G28" s="63">
        <v>1</v>
      </c>
      <c r="H28" s="155">
        <v>0</v>
      </c>
      <c r="I28" s="155">
        <v>1</v>
      </c>
      <c r="J28" s="155">
        <v>0</v>
      </c>
      <c r="K28" s="63">
        <v>1</v>
      </c>
      <c r="L28" s="64">
        <v>0</v>
      </c>
      <c r="M28" s="63">
        <v>0</v>
      </c>
      <c r="N28" s="61">
        <v>0</v>
      </c>
      <c r="O28" s="62">
        <v>0</v>
      </c>
      <c r="P28" s="61">
        <v>4</v>
      </c>
    </row>
    <row r="29" spans="2:16" x14ac:dyDescent="0.2">
      <c r="B29" s="134"/>
      <c r="C29" s="136"/>
      <c r="D29" s="147" t="s">
        <v>47</v>
      </c>
      <c r="E29" s="52">
        <v>0</v>
      </c>
      <c r="F29" s="53">
        <v>1</v>
      </c>
      <c r="G29" s="52">
        <v>1</v>
      </c>
      <c r="H29" s="155">
        <v>0</v>
      </c>
      <c r="I29" s="155">
        <v>0</v>
      </c>
      <c r="J29" s="155">
        <v>0</v>
      </c>
      <c r="K29" s="52">
        <v>1</v>
      </c>
      <c r="L29" s="53">
        <v>0</v>
      </c>
      <c r="M29" s="52">
        <v>0</v>
      </c>
      <c r="N29" s="54">
        <v>0</v>
      </c>
      <c r="O29" s="55">
        <v>0</v>
      </c>
      <c r="P29" s="54">
        <v>3</v>
      </c>
    </row>
    <row r="30" spans="2:16" x14ac:dyDescent="0.2">
      <c r="B30" s="134"/>
      <c r="C30" s="136"/>
      <c r="D30" s="170" t="s">
        <v>48</v>
      </c>
      <c r="E30" s="95" t="e">
        <f t="shared" ref="E30:P30" si="2">E29/E28</f>
        <v>#DIV/0!</v>
      </c>
      <c r="F30" s="95">
        <f t="shared" si="2"/>
        <v>1</v>
      </c>
      <c r="G30" s="95">
        <f t="shared" si="2"/>
        <v>1</v>
      </c>
      <c r="H30" s="96" t="e">
        <f t="shared" si="2"/>
        <v>#DIV/0!</v>
      </c>
      <c r="I30" s="96">
        <f t="shared" si="2"/>
        <v>0</v>
      </c>
      <c r="J30" s="96" t="e">
        <f t="shared" si="2"/>
        <v>#DIV/0!</v>
      </c>
      <c r="K30" s="95">
        <f t="shared" si="2"/>
        <v>1</v>
      </c>
      <c r="L30" s="95" t="e">
        <f t="shared" si="2"/>
        <v>#DIV/0!</v>
      </c>
      <c r="M30" s="95" t="e">
        <f t="shared" si="2"/>
        <v>#DIV/0!</v>
      </c>
      <c r="N30" s="96" t="e">
        <f t="shared" si="2"/>
        <v>#DIV/0!</v>
      </c>
      <c r="O30" s="96" t="e">
        <f t="shared" si="2"/>
        <v>#DIV/0!</v>
      </c>
      <c r="P30" s="96">
        <f t="shared" si="2"/>
        <v>0.75</v>
      </c>
    </row>
    <row r="31" spans="2:16" x14ac:dyDescent="0.2">
      <c r="B31" s="134"/>
      <c r="C31" s="136"/>
      <c r="D31" s="147" t="s">
        <v>49</v>
      </c>
      <c r="E31" s="53">
        <v>0</v>
      </c>
      <c r="F31" s="53">
        <v>5.27</v>
      </c>
      <c r="G31" s="53">
        <v>5.65</v>
      </c>
      <c r="H31" s="155">
        <v>0</v>
      </c>
      <c r="I31" s="155">
        <v>24.05</v>
      </c>
      <c r="J31" s="155">
        <v>0</v>
      </c>
      <c r="K31" s="53">
        <v>1.9</v>
      </c>
      <c r="L31" s="53">
        <v>0</v>
      </c>
      <c r="M31" s="53">
        <v>0</v>
      </c>
      <c r="N31" s="54">
        <v>0</v>
      </c>
      <c r="O31" s="55">
        <v>0</v>
      </c>
      <c r="P31" s="54">
        <v>44.83</v>
      </c>
    </row>
    <row r="32" spans="2:16" x14ac:dyDescent="0.2">
      <c r="B32" s="142"/>
      <c r="C32" s="144"/>
      <c r="D32" s="146" t="s">
        <v>50</v>
      </c>
      <c r="E32" s="97" t="e">
        <f t="shared" ref="E32:P32" si="3">E31/E28</f>
        <v>#DIV/0!</v>
      </c>
      <c r="F32" s="97">
        <f t="shared" si="3"/>
        <v>5.27</v>
      </c>
      <c r="G32" s="97">
        <f t="shared" si="3"/>
        <v>5.65</v>
      </c>
      <c r="H32" s="98" t="e">
        <f t="shared" si="3"/>
        <v>#DIV/0!</v>
      </c>
      <c r="I32" s="98">
        <f t="shared" si="3"/>
        <v>24.05</v>
      </c>
      <c r="J32" s="98" t="e">
        <f t="shared" si="3"/>
        <v>#DIV/0!</v>
      </c>
      <c r="K32" s="97">
        <f t="shared" si="3"/>
        <v>1.9</v>
      </c>
      <c r="L32" s="97" t="e">
        <f t="shared" si="3"/>
        <v>#DIV/0!</v>
      </c>
      <c r="M32" s="97" t="e">
        <f t="shared" si="3"/>
        <v>#DIV/0!</v>
      </c>
      <c r="N32" s="98" t="e">
        <f t="shared" si="3"/>
        <v>#DIV/0!</v>
      </c>
      <c r="O32" s="98" t="e">
        <f t="shared" si="3"/>
        <v>#DIV/0!</v>
      </c>
      <c r="P32" s="98">
        <f t="shared" si="3"/>
        <v>11.2075</v>
      </c>
    </row>
    <row r="34" spans="2:16" s="5" customFormat="1" x14ac:dyDescent="0.2">
      <c r="B34" s="33" t="s">
        <v>51</v>
      </c>
      <c r="C34" s="99"/>
      <c r="D34" s="99"/>
      <c r="E34" s="99"/>
      <c r="F34" s="99"/>
      <c r="G34" s="99"/>
      <c r="H34" s="100"/>
      <c r="I34" s="101" t="s">
        <v>12</v>
      </c>
      <c r="J34" s="102"/>
      <c r="K34" s="103" t="s">
        <v>13</v>
      </c>
      <c r="L34" s="104"/>
      <c r="M34" s="101" t="s">
        <v>14</v>
      </c>
      <c r="N34" s="102"/>
      <c r="O34" s="103" t="s">
        <v>15</v>
      </c>
      <c r="P34" s="104"/>
    </row>
    <row r="35" spans="2:16" ht="12.75" customHeight="1" x14ac:dyDescent="0.2">
      <c r="B35" s="105" t="s">
        <v>52</v>
      </c>
      <c r="C35" s="171"/>
      <c r="D35" s="171"/>
      <c r="E35" s="172" t="s">
        <v>53</v>
      </c>
      <c r="F35" s="172"/>
      <c r="G35" s="172"/>
      <c r="H35" s="172"/>
      <c r="I35" s="108">
        <v>152</v>
      </c>
      <c r="J35" s="109"/>
      <c r="K35" s="110">
        <v>152</v>
      </c>
      <c r="L35" s="76"/>
      <c r="M35" s="108">
        <v>170</v>
      </c>
      <c r="N35" s="109"/>
      <c r="O35" s="110">
        <v>330</v>
      </c>
      <c r="P35" s="76"/>
    </row>
    <row r="36" spans="2:16" x14ac:dyDescent="0.2">
      <c r="B36" s="171"/>
      <c r="C36" s="171"/>
      <c r="D36" s="171"/>
      <c r="E36" s="172" t="s">
        <v>54</v>
      </c>
      <c r="F36" s="172"/>
      <c r="G36" s="172"/>
      <c r="H36" s="172"/>
      <c r="I36" s="108">
        <v>15960</v>
      </c>
      <c r="J36" s="109"/>
      <c r="K36" s="110">
        <v>7600</v>
      </c>
      <c r="L36" s="76"/>
      <c r="M36" s="108">
        <v>31790</v>
      </c>
      <c r="N36" s="109"/>
      <c r="O36" s="110">
        <v>13530</v>
      </c>
      <c r="P36" s="76"/>
    </row>
    <row r="37" spans="2:16" x14ac:dyDescent="0.2">
      <c r="B37" s="171"/>
      <c r="C37" s="171"/>
      <c r="D37" s="171"/>
      <c r="E37" s="172" t="s">
        <v>55</v>
      </c>
      <c r="F37" s="172"/>
      <c r="G37" s="172"/>
      <c r="H37" s="172"/>
      <c r="I37" s="111">
        <v>0.67900000000000005</v>
      </c>
      <c r="J37" s="112"/>
      <c r="K37" s="113">
        <v>0.79400000000000004</v>
      </c>
      <c r="L37" s="114"/>
      <c r="M37" s="111">
        <v>0.63300000000000001</v>
      </c>
      <c r="N37" s="112"/>
      <c r="O37" s="113">
        <v>0.91300000000000003</v>
      </c>
      <c r="P37" s="114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17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19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1" t="s">
        <v>58</v>
      </c>
      <c r="G44" s="9" t="s">
        <v>59</v>
      </c>
      <c r="H44" s="122" t="s">
        <v>60</v>
      </c>
      <c r="I44" s="122"/>
      <c r="J44" s="122"/>
      <c r="L44" s="9" t="s">
        <v>61</v>
      </c>
      <c r="M44" s="123" t="s">
        <v>62</v>
      </c>
      <c r="N44" s="122"/>
      <c r="O44" s="122"/>
    </row>
    <row r="45" spans="2:16" x14ac:dyDescent="0.2">
      <c r="E45" s="5"/>
      <c r="H45" s="5"/>
      <c r="K45" s="124"/>
    </row>
    <row r="46" spans="2:16" x14ac:dyDescent="0.2">
      <c r="D46" s="14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4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65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6"/>
      <c r="D7" s="127"/>
      <c r="E7" s="128" t="s">
        <v>8</v>
      </c>
      <c r="F7" s="129"/>
      <c r="G7" s="129"/>
      <c r="H7" s="130" t="s">
        <v>9</v>
      </c>
      <c r="I7" s="131"/>
      <c r="J7" s="132"/>
      <c r="K7" s="133" t="s">
        <v>10</v>
      </c>
      <c r="L7" s="129"/>
      <c r="M7" s="129"/>
      <c r="N7" s="130" t="s">
        <v>11</v>
      </c>
      <c r="O7" s="131"/>
      <c r="P7" s="132"/>
    </row>
    <row r="8" spans="2:16" ht="12.75" customHeight="1" x14ac:dyDescent="0.2">
      <c r="B8" s="134"/>
      <c r="C8" s="135"/>
      <c r="D8" s="136"/>
      <c r="E8" s="137"/>
      <c r="F8" s="138"/>
      <c r="G8" s="138"/>
      <c r="H8" s="139"/>
      <c r="I8" s="140"/>
      <c r="J8" s="141"/>
      <c r="K8" s="138"/>
      <c r="L8" s="138"/>
      <c r="M8" s="138"/>
      <c r="N8" s="139"/>
      <c r="O8" s="140"/>
      <c r="P8" s="141"/>
    </row>
    <row r="9" spans="2:16" ht="12.75" customHeight="1" x14ac:dyDescent="0.2">
      <c r="B9" s="134"/>
      <c r="C9" s="135"/>
      <c r="D9" s="136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5" customFormat="1" ht="12.75" customHeight="1" x14ac:dyDescent="0.2">
      <c r="B10" s="142"/>
      <c r="C10" s="143"/>
      <c r="D10" s="144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27"/>
      <c r="D11" s="146" t="s">
        <v>29</v>
      </c>
      <c r="E11" s="46">
        <v>0</v>
      </c>
      <c r="F11" s="47">
        <v>7</v>
      </c>
      <c r="G11" s="48">
        <v>2</v>
      </c>
      <c r="H11" s="147">
        <v>0</v>
      </c>
      <c r="I11" s="147">
        <v>7</v>
      </c>
      <c r="J11" s="147">
        <v>14</v>
      </c>
      <c r="K11" s="46">
        <v>75</v>
      </c>
      <c r="L11" s="47">
        <v>17</v>
      </c>
      <c r="M11" s="48">
        <v>1</v>
      </c>
      <c r="N11" s="147">
        <v>0</v>
      </c>
      <c r="O11" s="147">
        <v>0</v>
      </c>
      <c r="P11" s="147">
        <v>11</v>
      </c>
    </row>
    <row r="12" spans="2:16" x14ac:dyDescent="0.2">
      <c r="B12" s="134"/>
      <c r="C12" s="136"/>
      <c r="D12" s="147" t="s">
        <v>30</v>
      </c>
      <c r="E12" s="48">
        <v>0</v>
      </c>
      <c r="F12" s="47">
        <v>2</v>
      </c>
      <c r="G12" s="48">
        <v>1</v>
      </c>
      <c r="H12" s="147">
        <v>0</v>
      </c>
      <c r="I12" s="147">
        <v>1</v>
      </c>
      <c r="J12" s="147">
        <v>4</v>
      </c>
      <c r="K12" s="48">
        <v>1</v>
      </c>
      <c r="L12" s="47">
        <v>4</v>
      </c>
      <c r="M12" s="48">
        <v>1</v>
      </c>
      <c r="N12" s="147">
        <v>0</v>
      </c>
      <c r="O12" s="147">
        <v>0</v>
      </c>
      <c r="P12" s="147">
        <v>3</v>
      </c>
    </row>
    <row r="13" spans="2:16" x14ac:dyDescent="0.2">
      <c r="B13" s="142"/>
      <c r="C13" s="144"/>
      <c r="D13" s="146" t="s">
        <v>31</v>
      </c>
      <c r="E13" s="56">
        <v>0</v>
      </c>
      <c r="F13" s="56">
        <f>F11/F12</f>
        <v>3.5</v>
      </c>
      <c r="G13" s="56">
        <f>G11/G12</f>
        <v>2</v>
      </c>
      <c r="H13" s="57" t="e">
        <f>H11/H12</f>
        <v>#DIV/0!</v>
      </c>
      <c r="I13" s="57">
        <f>I11/I12</f>
        <v>7</v>
      </c>
      <c r="J13" s="57">
        <f>J11/J12</f>
        <v>3.5</v>
      </c>
      <c r="K13" s="56">
        <v>0</v>
      </c>
      <c r="L13" s="56">
        <f>L11/L12</f>
        <v>4.25</v>
      </c>
      <c r="M13" s="56">
        <f>M11/M12</f>
        <v>1</v>
      </c>
      <c r="N13" s="57" t="e">
        <f>N11/N12</f>
        <v>#DIV/0!</v>
      </c>
      <c r="O13" s="57" t="e">
        <f>O11/O12</f>
        <v>#DIV/0!</v>
      </c>
      <c r="P13" s="57">
        <f>P11/P12</f>
        <v>3.6666666666666665</v>
      </c>
    </row>
    <row r="14" spans="2:16" ht="12.75" customHeight="1" x14ac:dyDescent="0.2">
      <c r="B14" s="44" t="s">
        <v>32</v>
      </c>
      <c r="C14" s="127"/>
      <c r="D14" s="149" t="s">
        <v>33</v>
      </c>
      <c r="E14" s="59">
        <v>0</v>
      </c>
      <c r="F14" s="60">
        <v>2</v>
      </c>
      <c r="G14" s="59">
        <v>1</v>
      </c>
      <c r="H14" s="155">
        <v>0</v>
      </c>
      <c r="I14" s="155">
        <v>1</v>
      </c>
      <c r="J14" s="155">
        <v>4</v>
      </c>
      <c r="K14" s="59">
        <v>1</v>
      </c>
      <c r="L14" s="60">
        <v>4</v>
      </c>
      <c r="M14" s="59">
        <v>1</v>
      </c>
      <c r="N14" s="61">
        <v>0</v>
      </c>
      <c r="O14" s="61">
        <v>0</v>
      </c>
      <c r="P14" s="61">
        <v>3</v>
      </c>
    </row>
    <row r="15" spans="2:16" ht="15" customHeight="1" x14ac:dyDescent="0.2">
      <c r="B15" s="134"/>
      <c r="C15" s="136"/>
      <c r="D15" s="154" t="s">
        <v>34</v>
      </c>
      <c r="E15" s="48">
        <v>0</v>
      </c>
      <c r="F15" s="47">
        <v>1</v>
      </c>
      <c r="G15" s="48">
        <v>0</v>
      </c>
      <c r="H15" s="155">
        <v>0</v>
      </c>
      <c r="I15" s="155">
        <v>1</v>
      </c>
      <c r="J15" s="155">
        <v>4</v>
      </c>
      <c r="K15" s="48">
        <v>1</v>
      </c>
      <c r="L15" s="47">
        <v>4</v>
      </c>
      <c r="M15" s="48">
        <v>1</v>
      </c>
      <c r="N15" s="54">
        <v>0</v>
      </c>
      <c r="O15" s="54">
        <v>0</v>
      </c>
      <c r="P15" s="54">
        <v>3</v>
      </c>
    </row>
    <row r="16" spans="2:16" ht="13.5" customHeight="1" x14ac:dyDescent="0.2">
      <c r="B16" s="134"/>
      <c r="C16" s="136"/>
      <c r="D16" s="154" t="s">
        <v>35</v>
      </c>
      <c r="E16" s="66">
        <v>0</v>
      </c>
      <c r="F16" s="67">
        <v>1</v>
      </c>
      <c r="G16" s="66">
        <v>1</v>
      </c>
      <c r="H16" s="155">
        <v>0</v>
      </c>
      <c r="I16" s="155">
        <v>0</v>
      </c>
      <c r="J16" s="155">
        <v>0</v>
      </c>
      <c r="K16" s="66">
        <v>0</v>
      </c>
      <c r="L16" s="67">
        <v>0</v>
      </c>
      <c r="M16" s="66">
        <v>0</v>
      </c>
      <c r="N16" s="68">
        <v>0</v>
      </c>
      <c r="O16" s="68">
        <v>0</v>
      </c>
      <c r="P16" s="68">
        <v>0</v>
      </c>
    </row>
    <row r="17" spans="2:16" x14ac:dyDescent="0.2">
      <c r="B17" s="142"/>
      <c r="C17" s="144"/>
      <c r="D17" s="146" t="s">
        <v>36</v>
      </c>
      <c r="E17" s="73" t="e">
        <f t="shared" ref="E17:P17" si="0">E15/E14</f>
        <v>#DIV/0!</v>
      </c>
      <c r="F17" s="73">
        <f t="shared" si="0"/>
        <v>0.5</v>
      </c>
      <c r="G17" s="73">
        <f t="shared" si="0"/>
        <v>0</v>
      </c>
      <c r="H17" s="74" t="e">
        <f t="shared" si="0"/>
        <v>#DIV/0!</v>
      </c>
      <c r="I17" s="74">
        <f t="shared" si="0"/>
        <v>1</v>
      </c>
      <c r="J17" s="74">
        <f t="shared" si="0"/>
        <v>1</v>
      </c>
      <c r="K17" s="73">
        <f t="shared" si="0"/>
        <v>1</v>
      </c>
      <c r="L17" s="73">
        <f t="shared" si="0"/>
        <v>1</v>
      </c>
      <c r="M17" s="73">
        <f t="shared" si="0"/>
        <v>1</v>
      </c>
      <c r="N17" s="74" t="e">
        <f t="shared" si="0"/>
        <v>#DIV/0!</v>
      </c>
      <c r="O17" s="74" t="e">
        <f t="shared" si="0"/>
        <v>#DIV/0!</v>
      </c>
      <c r="P17" s="74">
        <f t="shared" si="0"/>
        <v>1</v>
      </c>
    </row>
    <row r="18" spans="2:16" x14ac:dyDescent="0.2">
      <c r="B18" s="75" t="s">
        <v>37</v>
      </c>
      <c r="C18" s="163"/>
      <c r="D18" s="147"/>
      <c r="E18" s="48"/>
      <c r="F18" s="47"/>
      <c r="G18" s="48"/>
      <c r="H18" s="155"/>
      <c r="I18" s="155"/>
      <c r="J18" s="155"/>
      <c r="K18" s="158"/>
      <c r="L18" s="158"/>
      <c r="M18" s="158"/>
      <c r="N18" s="54"/>
      <c r="O18" s="55"/>
      <c r="P18" s="54"/>
    </row>
    <row r="19" spans="2:16" x14ac:dyDescent="0.2">
      <c r="B19" s="77" t="s">
        <v>38</v>
      </c>
      <c r="C19" s="164" t="s">
        <v>39</v>
      </c>
      <c r="D19" s="149" t="s">
        <v>40</v>
      </c>
      <c r="E19" s="59">
        <v>168</v>
      </c>
      <c r="F19" s="60">
        <v>168</v>
      </c>
      <c r="G19" s="59">
        <v>168</v>
      </c>
      <c r="H19" s="155">
        <v>167</v>
      </c>
      <c r="I19" s="155">
        <v>168</v>
      </c>
      <c r="J19" s="155">
        <v>170</v>
      </c>
      <c r="K19" s="158">
        <v>169</v>
      </c>
      <c r="L19" s="158">
        <v>169</v>
      </c>
      <c r="M19" s="158">
        <v>169</v>
      </c>
      <c r="N19" s="61">
        <v>168</v>
      </c>
      <c r="O19" s="62">
        <v>167</v>
      </c>
      <c r="P19" s="61">
        <v>168</v>
      </c>
    </row>
    <row r="20" spans="2:16" x14ac:dyDescent="0.2">
      <c r="B20" s="79"/>
      <c r="C20" s="165"/>
      <c r="D20" s="147" t="s">
        <v>41</v>
      </c>
      <c r="E20" s="52">
        <v>4</v>
      </c>
      <c r="F20" s="53">
        <v>4</v>
      </c>
      <c r="G20" s="52">
        <v>9</v>
      </c>
      <c r="H20" s="155">
        <v>2</v>
      </c>
      <c r="I20" s="155">
        <v>3</v>
      </c>
      <c r="J20" s="155">
        <v>3</v>
      </c>
      <c r="K20" s="158">
        <v>3</v>
      </c>
      <c r="L20" s="158">
        <v>5</v>
      </c>
      <c r="M20" s="158">
        <v>4</v>
      </c>
      <c r="N20" s="54">
        <v>6</v>
      </c>
      <c r="O20" s="55">
        <v>0</v>
      </c>
      <c r="P20" s="54">
        <v>6</v>
      </c>
    </row>
    <row r="21" spans="2:16" x14ac:dyDescent="0.2">
      <c r="B21" s="79"/>
      <c r="C21" s="166"/>
      <c r="D21" s="146" t="s">
        <v>42</v>
      </c>
      <c r="E21" s="82">
        <f t="shared" ref="E21:P21" si="1">E20/E19</f>
        <v>2.3809523809523808E-2</v>
      </c>
      <c r="F21" s="82">
        <f t="shared" si="1"/>
        <v>2.3809523809523808E-2</v>
      </c>
      <c r="G21" s="82">
        <f t="shared" si="1"/>
        <v>5.3571428571428568E-2</v>
      </c>
      <c r="H21" s="83">
        <f t="shared" si="1"/>
        <v>1.1976047904191617E-2</v>
      </c>
      <c r="I21" s="83">
        <f t="shared" si="1"/>
        <v>1.7857142857142856E-2</v>
      </c>
      <c r="J21" s="83">
        <f t="shared" si="1"/>
        <v>1.7647058823529412E-2</v>
      </c>
      <c r="K21" s="82">
        <f t="shared" si="1"/>
        <v>1.7751479289940829E-2</v>
      </c>
      <c r="L21" s="82">
        <f t="shared" si="1"/>
        <v>2.9585798816568046E-2</v>
      </c>
      <c r="M21" s="82">
        <f t="shared" si="1"/>
        <v>2.3668639053254437E-2</v>
      </c>
      <c r="N21" s="83">
        <f t="shared" si="1"/>
        <v>3.5714285714285712E-2</v>
      </c>
      <c r="O21" s="83">
        <f t="shared" si="1"/>
        <v>0</v>
      </c>
      <c r="P21" s="83">
        <f t="shared" si="1"/>
        <v>3.5714285714285712E-2</v>
      </c>
    </row>
    <row r="22" spans="2:16" ht="12.75" customHeight="1" x14ac:dyDescent="0.2">
      <c r="B22" s="79"/>
      <c r="C22" s="164" t="s">
        <v>43</v>
      </c>
      <c r="D22" s="149" t="s">
        <v>40</v>
      </c>
      <c r="E22" s="63"/>
      <c r="F22" s="64"/>
      <c r="G22" s="63"/>
      <c r="H22" s="155"/>
      <c r="I22" s="155"/>
      <c r="J22" s="155"/>
      <c r="K22" s="158"/>
      <c r="L22" s="158"/>
      <c r="M22" s="158"/>
      <c r="N22" s="61"/>
      <c r="O22" s="62"/>
      <c r="P22" s="61"/>
    </row>
    <row r="23" spans="2:16" x14ac:dyDescent="0.2">
      <c r="B23" s="79"/>
      <c r="C23" s="165"/>
      <c r="D23" s="147" t="s">
        <v>41</v>
      </c>
      <c r="E23" s="52"/>
      <c r="F23" s="53"/>
      <c r="G23" s="52"/>
      <c r="H23" s="155"/>
      <c r="I23" s="155"/>
      <c r="J23" s="155"/>
      <c r="K23" s="158"/>
      <c r="L23" s="158"/>
      <c r="M23" s="158"/>
      <c r="N23" s="54"/>
      <c r="O23" s="55"/>
      <c r="P23" s="54"/>
    </row>
    <row r="24" spans="2:16" x14ac:dyDescent="0.2">
      <c r="B24" s="79"/>
      <c r="C24" s="166"/>
      <c r="D24" s="146" t="s">
        <v>42</v>
      </c>
      <c r="E24" s="70"/>
      <c r="F24" s="71"/>
      <c r="G24" s="70"/>
      <c r="H24" s="155"/>
      <c r="I24" s="155"/>
      <c r="J24" s="155"/>
      <c r="K24" s="158"/>
      <c r="L24" s="158"/>
      <c r="M24" s="158"/>
      <c r="N24" s="68"/>
      <c r="O24" s="69"/>
      <c r="P24" s="68"/>
    </row>
    <row r="25" spans="2:16" ht="12.75" customHeight="1" x14ac:dyDescent="0.2">
      <c r="B25" s="79"/>
      <c r="C25" s="164" t="s">
        <v>44</v>
      </c>
      <c r="D25" s="149" t="s">
        <v>40</v>
      </c>
      <c r="E25" s="63"/>
      <c r="F25" s="64"/>
      <c r="G25" s="63"/>
      <c r="H25" s="155"/>
      <c r="I25" s="155"/>
      <c r="J25" s="155"/>
      <c r="K25" s="158"/>
      <c r="L25" s="158"/>
      <c r="M25" s="158"/>
      <c r="N25" s="61"/>
      <c r="O25" s="62"/>
      <c r="P25" s="61"/>
    </row>
    <row r="26" spans="2:16" x14ac:dyDescent="0.2">
      <c r="B26" s="79"/>
      <c r="C26" s="165"/>
      <c r="D26" s="147" t="s">
        <v>41</v>
      </c>
      <c r="E26" s="52"/>
      <c r="F26" s="53"/>
      <c r="G26" s="52"/>
      <c r="H26" s="155"/>
      <c r="I26" s="155"/>
      <c r="J26" s="155"/>
      <c r="K26" s="158"/>
      <c r="L26" s="158"/>
      <c r="M26" s="158"/>
      <c r="N26" s="54"/>
      <c r="O26" s="55"/>
      <c r="P26" s="54"/>
    </row>
    <row r="27" spans="2:16" x14ac:dyDescent="0.2">
      <c r="B27" s="84"/>
      <c r="C27" s="166"/>
      <c r="D27" s="146" t="s">
        <v>42</v>
      </c>
      <c r="E27" s="85"/>
      <c r="F27" s="85"/>
      <c r="G27" s="85"/>
      <c r="H27" s="167"/>
      <c r="I27" s="167"/>
      <c r="J27" s="167"/>
      <c r="K27" s="168"/>
      <c r="L27" s="168"/>
      <c r="M27" s="168"/>
      <c r="N27" s="86"/>
      <c r="O27" s="86"/>
      <c r="P27" s="86"/>
    </row>
    <row r="28" spans="2:16" x14ac:dyDescent="0.2">
      <c r="B28" s="88" t="s">
        <v>45</v>
      </c>
      <c r="C28" s="127"/>
      <c r="D28" s="169" t="s">
        <v>46</v>
      </c>
      <c r="E28" s="63">
        <v>2</v>
      </c>
      <c r="F28" s="64">
        <v>2</v>
      </c>
      <c r="G28" s="63">
        <v>6</v>
      </c>
      <c r="H28" s="155">
        <v>1</v>
      </c>
      <c r="I28" s="155">
        <v>1</v>
      </c>
      <c r="J28" s="155">
        <v>2</v>
      </c>
      <c r="K28" s="63">
        <v>3</v>
      </c>
      <c r="L28" s="64">
        <v>2</v>
      </c>
      <c r="M28" s="63">
        <v>2</v>
      </c>
      <c r="N28" s="61">
        <v>3</v>
      </c>
      <c r="O28" s="62">
        <v>0</v>
      </c>
      <c r="P28" s="61">
        <v>5</v>
      </c>
    </row>
    <row r="29" spans="2:16" x14ac:dyDescent="0.2">
      <c r="B29" s="134"/>
      <c r="C29" s="136"/>
      <c r="D29" s="147" t="s">
        <v>47</v>
      </c>
      <c r="E29" s="52">
        <v>2</v>
      </c>
      <c r="F29" s="53">
        <v>2</v>
      </c>
      <c r="G29" s="52">
        <v>6</v>
      </c>
      <c r="H29" s="155">
        <v>1</v>
      </c>
      <c r="I29" s="155">
        <v>1</v>
      </c>
      <c r="J29" s="155">
        <v>2</v>
      </c>
      <c r="K29" s="52">
        <v>3</v>
      </c>
      <c r="L29" s="53">
        <v>1</v>
      </c>
      <c r="M29" s="52">
        <v>2</v>
      </c>
      <c r="N29" s="54">
        <v>3</v>
      </c>
      <c r="O29" s="55">
        <v>0</v>
      </c>
      <c r="P29" s="54">
        <v>4</v>
      </c>
    </row>
    <row r="30" spans="2:16" x14ac:dyDescent="0.2">
      <c r="B30" s="134"/>
      <c r="C30" s="136"/>
      <c r="D30" s="170" t="s">
        <v>48</v>
      </c>
      <c r="E30" s="95">
        <f t="shared" ref="E30:P30" si="2">E29/E28</f>
        <v>1</v>
      </c>
      <c r="F30" s="95">
        <f t="shared" si="2"/>
        <v>1</v>
      </c>
      <c r="G30" s="95">
        <f t="shared" si="2"/>
        <v>1</v>
      </c>
      <c r="H30" s="96">
        <f t="shared" si="2"/>
        <v>1</v>
      </c>
      <c r="I30" s="96">
        <f t="shared" si="2"/>
        <v>1</v>
      </c>
      <c r="J30" s="96">
        <f t="shared" si="2"/>
        <v>1</v>
      </c>
      <c r="K30" s="95">
        <f t="shared" si="2"/>
        <v>1</v>
      </c>
      <c r="L30" s="95">
        <f t="shared" si="2"/>
        <v>0.5</v>
      </c>
      <c r="M30" s="95">
        <f t="shared" si="2"/>
        <v>1</v>
      </c>
      <c r="N30" s="96">
        <f t="shared" si="2"/>
        <v>1</v>
      </c>
      <c r="O30" s="96" t="e">
        <f t="shared" si="2"/>
        <v>#DIV/0!</v>
      </c>
      <c r="P30" s="96">
        <f t="shared" si="2"/>
        <v>0.8</v>
      </c>
    </row>
    <row r="31" spans="2:16" x14ac:dyDescent="0.2">
      <c r="B31" s="134"/>
      <c r="C31" s="136"/>
      <c r="D31" s="147" t="s">
        <v>49</v>
      </c>
      <c r="E31" s="53">
        <v>2.58</v>
      </c>
      <c r="F31" s="53">
        <v>12.18</v>
      </c>
      <c r="G31" s="53">
        <v>25.07</v>
      </c>
      <c r="H31" s="155">
        <v>2.0299999999999998</v>
      </c>
      <c r="I31" s="155">
        <v>10.52</v>
      </c>
      <c r="J31" s="155">
        <v>5.0199999999999996</v>
      </c>
      <c r="K31" s="53">
        <v>11.88</v>
      </c>
      <c r="L31" s="53">
        <v>35.22</v>
      </c>
      <c r="M31" s="53">
        <v>5.58</v>
      </c>
      <c r="N31" s="54">
        <v>6.52</v>
      </c>
      <c r="O31" s="55">
        <v>0</v>
      </c>
      <c r="P31" s="54">
        <v>65.38</v>
      </c>
    </row>
    <row r="32" spans="2:16" x14ac:dyDescent="0.2">
      <c r="B32" s="142"/>
      <c r="C32" s="144"/>
      <c r="D32" s="146" t="s">
        <v>50</v>
      </c>
      <c r="E32" s="97">
        <f t="shared" ref="E32:P32" si="3">E31/E28</f>
        <v>1.29</v>
      </c>
      <c r="F32" s="97">
        <f t="shared" si="3"/>
        <v>6.09</v>
      </c>
      <c r="G32" s="97">
        <f t="shared" si="3"/>
        <v>4.1783333333333337</v>
      </c>
      <c r="H32" s="98">
        <f t="shared" si="3"/>
        <v>2.0299999999999998</v>
      </c>
      <c r="I32" s="98">
        <f t="shared" si="3"/>
        <v>10.52</v>
      </c>
      <c r="J32" s="98">
        <f t="shared" si="3"/>
        <v>2.5099999999999998</v>
      </c>
      <c r="K32" s="97">
        <f t="shared" si="3"/>
        <v>3.9600000000000004</v>
      </c>
      <c r="L32" s="97">
        <f t="shared" si="3"/>
        <v>17.61</v>
      </c>
      <c r="M32" s="97">
        <f t="shared" si="3"/>
        <v>2.79</v>
      </c>
      <c r="N32" s="98">
        <f t="shared" si="3"/>
        <v>2.1733333333333333</v>
      </c>
      <c r="O32" s="98" t="e">
        <f t="shared" si="3"/>
        <v>#DIV/0!</v>
      </c>
      <c r="P32" s="98">
        <f t="shared" si="3"/>
        <v>13.075999999999999</v>
      </c>
    </row>
    <row r="34" spans="2:16" s="5" customFormat="1" x14ac:dyDescent="0.2">
      <c r="B34" s="33" t="s">
        <v>51</v>
      </c>
      <c r="C34" s="99"/>
      <c r="D34" s="99"/>
      <c r="E34" s="99"/>
      <c r="F34" s="99"/>
      <c r="G34" s="99"/>
      <c r="H34" s="100"/>
      <c r="I34" s="101" t="s">
        <v>12</v>
      </c>
      <c r="J34" s="102"/>
      <c r="K34" s="103" t="s">
        <v>13</v>
      </c>
      <c r="L34" s="104"/>
      <c r="M34" s="101" t="s">
        <v>14</v>
      </c>
      <c r="N34" s="102"/>
      <c r="O34" s="103" t="s">
        <v>15</v>
      </c>
      <c r="P34" s="104"/>
    </row>
    <row r="35" spans="2:16" ht="12.75" customHeight="1" x14ac:dyDescent="0.2">
      <c r="B35" s="105" t="s">
        <v>52</v>
      </c>
      <c r="C35" s="171"/>
      <c r="D35" s="171"/>
      <c r="E35" s="172" t="s">
        <v>53</v>
      </c>
      <c r="F35" s="172"/>
      <c r="G35" s="172"/>
      <c r="H35" s="172"/>
      <c r="I35" s="108">
        <v>152</v>
      </c>
      <c r="J35" s="109"/>
      <c r="K35" s="110">
        <v>152</v>
      </c>
      <c r="L35" s="76"/>
      <c r="M35" s="108">
        <v>170</v>
      </c>
      <c r="N35" s="109"/>
      <c r="O35" s="110">
        <v>330</v>
      </c>
      <c r="P35" s="76"/>
    </row>
    <row r="36" spans="2:16" x14ac:dyDescent="0.2">
      <c r="B36" s="171"/>
      <c r="C36" s="171"/>
      <c r="D36" s="171"/>
      <c r="E36" s="172" t="s">
        <v>54</v>
      </c>
      <c r="F36" s="172"/>
      <c r="G36" s="172"/>
      <c r="H36" s="172"/>
      <c r="I36" s="108">
        <v>15960</v>
      </c>
      <c r="J36" s="109"/>
      <c r="K36" s="110">
        <v>7600</v>
      </c>
      <c r="L36" s="76"/>
      <c r="M36" s="108">
        <v>31790</v>
      </c>
      <c r="N36" s="109"/>
      <c r="O36" s="110">
        <v>13530</v>
      </c>
      <c r="P36" s="76"/>
    </row>
    <row r="37" spans="2:16" x14ac:dyDescent="0.2">
      <c r="B37" s="171"/>
      <c r="C37" s="171"/>
      <c r="D37" s="171"/>
      <c r="E37" s="172" t="s">
        <v>55</v>
      </c>
      <c r="F37" s="172"/>
      <c r="G37" s="172"/>
      <c r="H37" s="172"/>
      <c r="I37" s="111">
        <v>0.67900000000000005</v>
      </c>
      <c r="J37" s="112"/>
      <c r="K37" s="113">
        <v>0.79400000000000004</v>
      </c>
      <c r="L37" s="114"/>
      <c r="M37" s="111">
        <v>0.63300000000000001</v>
      </c>
      <c r="N37" s="112"/>
      <c r="O37" s="113">
        <v>0.91300000000000003</v>
      </c>
      <c r="P37" s="114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17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19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1" t="s">
        <v>58</v>
      </c>
      <c r="G44" s="9" t="s">
        <v>59</v>
      </c>
      <c r="H44" s="122" t="s">
        <v>60</v>
      </c>
      <c r="I44" s="122"/>
      <c r="J44" s="122"/>
      <c r="L44" s="9" t="s">
        <v>61</v>
      </c>
      <c r="M44" s="123" t="s">
        <v>62</v>
      </c>
      <c r="N44" s="122"/>
      <c r="O44" s="122"/>
    </row>
    <row r="45" spans="2:16" x14ac:dyDescent="0.2">
      <c r="E45" s="5"/>
      <c r="H45" s="5"/>
      <c r="K45" s="124"/>
    </row>
    <row r="46" spans="2:16" x14ac:dyDescent="0.2">
      <c r="D46" s="14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opLeftCell="D4" zoomScaleNormal="100" workbookViewId="0">
      <selection activeCell="C1" sqref="C1:P1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16384" width="9.140625" style="1"/>
  </cols>
  <sheetData>
    <row r="1" spans="2:16" ht="79.5" customHeight="1" x14ac:dyDescent="0.2">
      <c r="C1" s="2" t="s">
        <v>0</v>
      </c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1011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66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7</v>
      </c>
      <c r="C7" s="126"/>
      <c r="D7" s="127"/>
      <c r="E7" s="128" t="s">
        <v>8</v>
      </c>
      <c r="F7" s="129"/>
      <c r="G7" s="129"/>
      <c r="H7" s="130" t="s">
        <v>9</v>
      </c>
      <c r="I7" s="131"/>
      <c r="J7" s="132"/>
      <c r="K7" s="133" t="s">
        <v>10</v>
      </c>
      <c r="L7" s="129"/>
      <c r="M7" s="129"/>
      <c r="N7" s="130" t="s">
        <v>11</v>
      </c>
      <c r="O7" s="131"/>
      <c r="P7" s="132"/>
    </row>
    <row r="8" spans="2:16" ht="12.75" customHeight="1" x14ac:dyDescent="0.2">
      <c r="B8" s="134"/>
      <c r="C8" s="135"/>
      <c r="D8" s="136"/>
      <c r="E8" s="137"/>
      <c r="F8" s="138"/>
      <c r="G8" s="138"/>
      <c r="H8" s="139"/>
      <c r="I8" s="140"/>
      <c r="J8" s="141"/>
      <c r="K8" s="138"/>
      <c r="L8" s="138"/>
      <c r="M8" s="138"/>
      <c r="N8" s="139"/>
      <c r="O8" s="140"/>
      <c r="P8" s="141"/>
    </row>
    <row r="9" spans="2:16" ht="12.75" customHeight="1" x14ac:dyDescent="0.2">
      <c r="B9" s="134"/>
      <c r="C9" s="135"/>
      <c r="D9" s="136"/>
      <c r="E9" s="30" t="s">
        <v>12</v>
      </c>
      <c r="F9" s="31"/>
      <c r="G9" s="32"/>
      <c r="H9" s="33" t="s">
        <v>13</v>
      </c>
      <c r="I9" s="34"/>
      <c r="J9" s="35"/>
      <c r="K9" s="30" t="s">
        <v>14</v>
      </c>
      <c r="L9" s="31"/>
      <c r="M9" s="32"/>
      <c r="N9" s="33" t="s">
        <v>15</v>
      </c>
      <c r="O9" s="34"/>
      <c r="P9" s="35"/>
    </row>
    <row r="10" spans="2:16" s="145" customFormat="1" ht="12.75" customHeight="1" x14ac:dyDescent="0.2">
      <c r="B10" s="142"/>
      <c r="C10" s="143"/>
      <c r="D10" s="144"/>
      <c r="E10" s="39" t="s">
        <v>16</v>
      </c>
      <c r="F10" s="39" t="s">
        <v>17</v>
      </c>
      <c r="G10" s="40" t="s">
        <v>18</v>
      </c>
      <c r="H10" s="41" t="s">
        <v>19</v>
      </c>
      <c r="I10" s="42" t="s">
        <v>20</v>
      </c>
      <c r="J10" s="41" t="s">
        <v>21</v>
      </c>
      <c r="K10" s="40" t="s">
        <v>22</v>
      </c>
      <c r="L10" s="39" t="s">
        <v>23</v>
      </c>
      <c r="M10" s="40" t="s">
        <v>24</v>
      </c>
      <c r="N10" s="41" t="s">
        <v>25</v>
      </c>
      <c r="O10" s="42" t="s">
        <v>26</v>
      </c>
      <c r="P10" s="41" t="s">
        <v>27</v>
      </c>
    </row>
    <row r="11" spans="2:16" ht="12.75" customHeight="1" x14ac:dyDescent="0.2">
      <c r="B11" s="44" t="s">
        <v>28</v>
      </c>
      <c r="C11" s="127"/>
      <c r="D11" s="146" t="s">
        <v>29</v>
      </c>
      <c r="E11" s="46">
        <v>4</v>
      </c>
      <c r="F11" s="47">
        <v>4</v>
      </c>
      <c r="G11" s="48">
        <v>2</v>
      </c>
      <c r="H11" s="147">
        <v>9</v>
      </c>
      <c r="I11" s="147">
        <v>6</v>
      </c>
      <c r="J11" s="147">
        <v>6</v>
      </c>
      <c r="K11" s="158">
        <v>9</v>
      </c>
      <c r="L11" s="158">
        <v>7</v>
      </c>
      <c r="M11" s="158">
        <v>6</v>
      </c>
      <c r="N11" s="147">
        <v>10</v>
      </c>
      <c r="O11" s="148">
        <v>3</v>
      </c>
      <c r="P11" s="147">
        <v>4</v>
      </c>
    </row>
    <row r="12" spans="2:16" x14ac:dyDescent="0.2">
      <c r="B12" s="134"/>
      <c r="C12" s="136"/>
      <c r="D12" s="147" t="s">
        <v>30</v>
      </c>
      <c r="E12" s="48">
        <v>2</v>
      </c>
      <c r="F12" s="47">
        <v>2</v>
      </c>
      <c r="G12" s="48">
        <v>2</v>
      </c>
      <c r="H12" s="147">
        <v>2</v>
      </c>
      <c r="I12" s="147">
        <v>2</v>
      </c>
      <c r="J12" s="147">
        <v>4</v>
      </c>
      <c r="K12" s="158">
        <v>2</v>
      </c>
      <c r="L12" s="158">
        <v>2</v>
      </c>
      <c r="M12" s="158">
        <v>1</v>
      </c>
      <c r="N12" s="147">
        <v>4</v>
      </c>
      <c r="O12" s="148">
        <v>3</v>
      </c>
      <c r="P12" s="147">
        <v>1</v>
      </c>
    </row>
    <row r="13" spans="2:16" x14ac:dyDescent="0.2">
      <c r="B13" s="142"/>
      <c r="C13" s="144"/>
      <c r="D13" s="146" t="s">
        <v>31</v>
      </c>
      <c r="E13" s="56">
        <f t="shared" ref="E13:P13" si="0">E11/E12</f>
        <v>2</v>
      </c>
      <c r="F13" s="56">
        <f t="shared" si="0"/>
        <v>2</v>
      </c>
      <c r="G13" s="56">
        <f t="shared" si="0"/>
        <v>1</v>
      </c>
      <c r="H13" s="57">
        <f t="shared" si="0"/>
        <v>4.5</v>
      </c>
      <c r="I13" s="57">
        <f t="shared" si="0"/>
        <v>3</v>
      </c>
      <c r="J13" s="57">
        <f t="shared" si="0"/>
        <v>1.5</v>
      </c>
      <c r="K13" s="56">
        <f t="shared" si="0"/>
        <v>4.5</v>
      </c>
      <c r="L13" s="56">
        <f t="shared" si="0"/>
        <v>3.5</v>
      </c>
      <c r="M13" s="56">
        <f t="shared" si="0"/>
        <v>6</v>
      </c>
      <c r="N13" s="57">
        <f t="shared" si="0"/>
        <v>2.5</v>
      </c>
      <c r="O13" s="57">
        <f t="shared" si="0"/>
        <v>1</v>
      </c>
      <c r="P13" s="57">
        <f t="shared" si="0"/>
        <v>4</v>
      </c>
    </row>
    <row r="14" spans="2:16" ht="12.75" customHeight="1" x14ac:dyDescent="0.2">
      <c r="B14" s="44" t="s">
        <v>32</v>
      </c>
      <c r="C14" s="127"/>
      <c r="D14" s="149" t="s">
        <v>33</v>
      </c>
      <c r="E14" s="47">
        <v>2</v>
      </c>
      <c r="F14" s="47">
        <v>2</v>
      </c>
      <c r="G14" s="47">
        <v>2</v>
      </c>
      <c r="H14" s="155">
        <v>2</v>
      </c>
      <c r="I14" s="155">
        <v>2</v>
      </c>
      <c r="J14" s="155">
        <v>4</v>
      </c>
      <c r="K14" s="47">
        <v>2</v>
      </c>
      <c r="L14" s="47">
        <v>2</v>
      </c>
      <c r="M14" s="47">
        <v>1</v>
      </c>
      <c r="N14" s="61">
        <v>4</v>
      </c>
      <c r="O14" s="62">
        <v>3</v>
      </c>
      <c r="P14" s="61">
        <v>1</v>
      </c>
    </row>
    <row r="15" spans="2:16" ht="15" customHeight="1" x14ac:dyDescent="0.2">
      <c r="B15" s="134"/>
      <c r="C15" s="136"/>
      <c r="D15" s="154" t="s">
        <v>34</v>
      </c>
      <c r="E15" s="47">
        <v>2</v>
      </c>
      <c r="F15" s="47">
        <v>2</v>
      </c>
      <c r="G15" s="47">
        <v>2</v>
      </c>
      <c r="H15" s="155">
        <v>2</v>
      </c>
      <c r="I15" s="155">
        <v>2</v>
      </c>
      <c r="J15" s="155">
        <v>4</v>
      </c>
      <c r="K15" s="47">
        <v>2</v>
      </c>
      <c r="L15" s="47">
        <v>2</v>
      </c>
      <c r="M15" s="47">
        <v>1</v>
      </c>
      <c r="N15" s="54">
        <v>4</v>
      </c>
      <c r="O15" s="55">
        <v>3</v>
      </c>
      <c r="P15" s="54">
        <v>1</v>
      </c>
    </row>
    <row r="16" spans="2:16" ht="13.5" customHeight="1" x14ac:dyDescent="0.2">
      <c r="B16" s="134"/>
      <c r="C16" s="136"/>
      <c r="D16" s="154" t="s">
        <v>35</v>
      </c>
      <c r="E16" s="66">
        <v>0</v>
      </c>
      <c r="F16" s="67">
        <v>0</v>
      </c>
      <c r="G16" s="66">
        <v>0</v>
      </c>
      <c r="H16" s="155">
        <v>0</v>
      </c>
      <c r="I16" s="155">
        <v>0</v>
      </c>
      <c r="J16" s="155">
        <v>0</v>
      </c>
      <c r="K16" s="66">
        <v>0</v>
      </c>
      <c r="L16" s="67">
        <v>0</v>
      </c>
      <c r="M16" s="66">
        <v>0</v>
      </c>
      <c r="N16" s="68">
        <v>0</v>
      </c>
      <c r="O16" s="69">
        <v>0</v>
      </c>
      <c r="P16" s="68">
        <v>0</v>
      </c>
    </row>
    <row r="17" spans="2:16" x14ac:dyDescent="0.2">
      <c r="B17" s="142"/>
      <c r="C17" s="144"/>
      <c r="D17" s="146" t="s">
        <v>36</v>
      </c>
      <c r="E17" s="73">
        <f t="shared" ref="E17:P17" si="1">E15/E14</f>
        <v>1</v>
      </c>
      <c r="F17" s="73">
        <f t="shared" si="1"/>
        <v>1</v>
      </c>
      <c r="G17" s="73">
        <f t="shared" si="1"/>
        <v>1</v>
      </c>
      <c r="H17" s="74">
        <f t="shared" si="1"/>
        <v>1</v>
      </c>
      <c r="I17" s="74">
        <f t="shared" si="1"/>
        <v>1</v>
      </c>
      <c r="J17" s="74">
        <f t="shared" si="1"/>
        <v>1</v>
      </c>
      <c r="K17" s="73">
        <f t="shared" si="1"/>
        <v>1</v>
      </c>
      <c r="L17" s="73">
        <f t="shared" si="1"/>
        <v>1</v>
      </c>
      <c r="M17" s="73">
        <f t="shared" si="1"/>
        <v>1</v>
      </c>
      <c r="N17" s="74">
        <f t="shared" si="1"/>
        <v>1</v>
      </c>
      <c r="O17" s="74">
        <f t="shared" si="1"/>
        <v>1</v>
      </c>
      <c r="P17" s="74">
        <f t="shared" si="1"/>
        <v>1</v>
      </c>
    </row>
    <row r="18" spans="2:16" x14ac:dyDescent="0.2">
      <c r="B18" s="75" t="s">
        <v>37</v>
      </c>
      <c r="C18" s="163"/>
      <c r="D18" s="147"/>
      <c r="E18" s="48"/>
      <c r="F18" s="47"/>
      <c r="G18" s="48"/>
      <c r="H18" s="155"/>
      <c r="I18" s="155"/>
      <c r="J18" s="155"/>
      <c r="K18" s="158"/>
      <c r="L18" s="158"/>
      <c r="M18" s="158"/>
      <c r="N18" s="54"/>
      <c r="O18" s="55"/>
      <c r="P18" s="54"/>
    </row>
    <row r="19" spans="2:16" x14ac:dyDescent="0.2">
      <c r="B19" s="77" t="s">
        <v>38</v>
      </c>
      <c r="C19" s="164" t="s">
        <v>39</v>
      </c>
      <c r="D19" s="149" t="s">
        <v>40</v>
      </c>
      <c r="E19" s="59">
        <v>160</v>
      </c>
      <c r="F19" s="60">
        <v>159</v>
      </c>
      <c r="G19" s="59">
        <v>157</v>
      </c>
      <c r="H19" s="155">
        <v>156</v>
      </c>
      <c r="I19" s="155">
        <v>158</v>
      </c>
      <c r="J19" s="155">
        <v>157</v>
      </c>
      <c r="K19" s="158">
        <v>154</v>
      </c>
      <c r="L19" s="158">
        <v>156</v>
      </c>
      <c r="M19" s="158">
        <v>156</v>
      </c>
      <c r="N19" s="61">
        <v>154</v>
      </c>
      <c r="O19" s="62">
        <v>154</v>
      </c>
      <c r="P19" s="61">
        <v>152</v>
      </c>
    </row>
    <row r="20" spans="2:16" x14ac:dyDescent="0.2">
      <c r="B20" s="79"/>
      <c r="C20" s="165"/>
      <c r="D20" s="147" t="s">
        <v>41</v>
      </c>
      <c r="E20" s="52">
        <v>1</v>
      </c>
      <c r="F20" s="53">
        <v>6</v>
      </c>
      <c r="G20" s="52">
        <v>1</v>
      </c>
      <c r="H20" s="155">
        <v>1</v>
      </c>
      <c r="I20" s="155">
        <v>0</v>
      </c>
      <c r="J20" s="155">
        <v>2</v>
      </c>
      <c r="K20" s="158">
        <v>11</v>
      </c>
      <c r="L20" s="158">
        <v>5</v>
      </c>
      <c r="M20" s="158">
        <v>16</v>
      </c>
      <c r="N20" s="54">
        <v>16</v>
      </c>
      <c r="O20" s="55">
        <v>7</v>
      </c>
      <c r="P20" s="54">
        <v>3</v>
      </c>
    </row>
    <row r="21" spans="2:16" x14ac:dyDescent="0.2">
      <c r="B21" s="79"/>
      <c r="C21" s="166"/>
      <c r="D21" s="146" t="s">
        <v>42</v>
      </c>
      <c r="E21" s="82">
        <f t="shared" ref="E21:P21" si="2">E20/E19</f>
        <v>6.2500000000000003E-3</v>
      </c>
      <c r="F21" s="82">
        <f t="shared" si="2"/>
        <v>3.7735849056603772E-2</v>
      </c>
      <c r="G21" s="82">
        <f t="shared" si="2"/>
        <v>6.369426751592357E-3</v>
      </c>
      <c r="H21" s="83">
        <f t="shared" si="2"/>
        <v>6.41025641025641E-3</v>
      </c>
      <c r="I21" s="83">
        <f t="shared" si="2"/>
        <v>0</v>
      </c>
      <c r="J21" s="83">
        <f t="shared" si="2"/>
        <v>1.2738853503184714E-2</v>
      </c>
      <c r="K21" s="82">
        <f t="shared" si="2"/>
        <v>7.1428571428571425E-2</v>
      </c>
      <c r="L21" s="82">
        <f t="shared" si="2"/>
        <v>3.2051282051282048E-2</v>
      </c>
      <c r="M21" s="82">
        <f t="shared" si="2"/>
        <v>0.10256410256410256</v>
      </c>
      <c r="N21" s="83">
        <f t="shared" si="2"/>
        <v>0.1038961038961039</v>
      </c>
      <c r="O21" s="83">
        <f t="shared" si="2"/>
        <v>4.5454545454545456E-2</v>
      </c>
      <c r="P21" s="83">
        <f t="shared" si="2"/>
        <v>1.9736842105263157E-2</v>
      </c>
    </row>
    <row r="22" spans="2:16" ht="12.75" customHeight="1" x14ac:dyDescent="0.2">
      <c r="B22" s="79"/>
      <c r="C22" s="164" t="s">
        <v>43</v>
      </c>
      <c r="D22" s="149" t="s">
        <v>40</v>
      </c>
      <c r="E22" s="63"/>
      <c r="F22" s="64"/>
      <c r="G22" s="63"/>
      <c r="H22" s="155"/>
      <c r="I22" s="155"/>
      <c r="J22" s="155"/>
      <c r="K22" s="158"/>
      <c r="L22" s="158"/>
      <c r="M22" s="158"/>
      <c r="N22" s="61"/>
      <c r="O22" s="62"/>
      <c r="P22" s="61"/>
    </row>
    <row r="23" spans="2:16" x14ac:dyDescent="0.2">
      <c r="B23" s="79"/>
      <c r="C23" s="165"/>
      <c r="D23" s="147" t="s">
        <v>41</v>
      </c>
      <c r="E23" s="52"/>
      <c r="F23" s="53"/>
      <c r="G23" s="52"/>
      <c r="H23" s="155"/>
      <c r="I23" s="155"/>
      <c r="J23" s="155"/>
      <c r="K23" s="158"/>
      <c r="L23" s="158"/>
      <c r="M23" s="158"/>
      <c r="N23" s="54"/>
      <c r="O23" s="55"/>
      <c r="P23" s="54"/>
    </row>
    <row r="24" spans="2:16" x14ac:dyDescent="0.2">
      <c r="B24" s="79"/>
      <c r="C24" s="166"/>
      <c r="D24" s="146" t="s">
        <v>42</v>
      </c>
      <c r="E24" s="70"/>
      <c r="F24" s="71"/>
      <c r="G24" s="70"/>
      <c r="H24" s="155"/>
      <c r="I24" s="155"/>
      <c r="J24" s="155"/>
      <c r="K24" s="158"/>
      <c r="L24" s="158"/>
      <c r="M24" s="158"/>
      <c r="N24" s="68"/>
      <c r="O24" s="69"/>
      <c r="P24" s="68"/>
    </row>
    <row r="25" spans="2:16" ht="12.75" customHeight="1" x14ac:dyDescent="0.2">
      <c r="B25" s="79"/>
      <c r="C25" s="164" t="s">
        <v>44</v>
      </c>
      <c r="D25" s="149" t="s">
        <v>40</v>
      </c>
      <c r="E25" s="63"/>
      <c r="F25" s="64"/>
      <c r="G25" s="63"/>
      <c r="H25" s="155"/>
      <c r="I25" s="155"/>
      <c r="J25" s="155"/>
      <c r="K25" s="158"/>
      <c r="L25" s="158"/>
      <c r="M25" s="158"/>
      <c r="N25" s="61"/>
      <c r="O25" s="62"/>
      <c r="P25" s="61"/>
    </row>
    <row r="26" spans="2:16" x14ac:dyDescent="0.2">
      <c r="B26" s="79"/>
      <c r="C26" s="165"/>
      <c r="D26" s="147" t="s">
        <v>41</v>
      </c>
      <c r="E26" s="52"/>
      <c r="F26" s="53"/>
      <c r="G26" s="52"/>
      <c r="H26" s="155"/>
      <c r="I26" s="155"/>
      <c r="J26" s="155"/>
      <c r="K26" s="158"/>
      <c r="L26" s="158"/>
      <c r="M26" s="158"/>
      <c r="N26" s="54"/>
      <c r="O26" s="55"/>
      <c r="P26" s="54"/>
    </row>
    <row r="27" spans="2:16" x14ac:dyDescent="0.2">
      <c r="B27" s="84"/>
      <c r="C27" s="166"/>
      <c r="D27" s="146" t="s">
        <v>42</v>
      </c>
      <c r="E27" s="85"/>
      <c r="F27" s="85"/>
      <c r="G27" s="85"/>
      <c r="H27" s="167"/>
      <c r="I27" s="167"/>
      <c r="J27" s="167"/>
      <c r="K27" s="168"/>
      <c r="L27" s="168"/>
      <c r="M27" s="168"/>
      <c r="N27" s="86"/>
      <c r="O27" s="86"/>
      <c r="P27" s="86"/>
    </row>
    <row r="28" spans="2:16" x14ac:dyDescent="0.2">
      <c r="B28" s="88" t="s">
        <v>45</v>
      </c>
      <c r="C28" s="127"/>
      <c r="D28" s="169" t="s">
        <v>46</v>
      </c>
      <c r="E28" s="63">
        <v>1</v>
      </c>
      <c r="F28" s="64">
        <v>2</v>
      </c>
      <c r="G28" s="63">
        <v>0</v>
      </c>
      <c r="H28" s="155">
        <v>1</v>
      </c>
      <c r="I28" s="155">
        <v>0</v>
      </c>
      <c r="J28" s="155">
        <v>0</v>
      </c>
      <c r="K28" s="63">
        <v>6</v>
      </c>
      <c r="L28" s="64">
        <v>4</v>
      </c>
      <c r="M28" s="63">
        <v>0</v>
      </c>
      <c r="N28" s="61">
        <v>13</v>
      </c>
      <c r="O28" s="62">
        <v>6</v>
      </c>
      <c r="P28" s="61">
        <v>2</v>
      </c>
    </row>
    <row r="29" spans="2:16" x14ac:dyDescent="0.2">
      <c r="B29" s="134"/>
      <c r="C29" s="136"/>
      <c r="D29" s="147" t="s">
        <v>47</v>
      </c>
      <c r="E29" s="52">
        <v>1</v>
      </c>
      <c r="F29" s="53">
        <v>2</v>
      </c>
      <c r="G29" s="52">
        <v>0</v>
      </c>
      <c r="H29" s="155">
        <v>1</v>
      </c>
      <c r="I29" s="155">
        <v>0</v>
      </c>
      <c r="J29" s="155">
        <v>0</v>
      </c>
      <c r="K29" s="52">
        <v>6</v>
      </c>
      <c r="L29" s="53">
        <v>4</v>
      </c>
      <c r="M29" s="52">
        <v>0</v>
      </c>
      <c r="N29" s="54">
        <v>13</v>
      </c>
      <c r="O29" s="55">
        <v>6</v>
      </c>
      <c r="P29" s="54">
        <v>1</v>
      </c>
    </row>
    <row r="30" spans="2:16" x14ac:dyDescent="0.2">
      <c r="B30" s="134"/>
      <c r="C30" s="136"/>
      <c r="D30" s="170" t="s">
        <v>48</v>
      </c>
      <c r="E30" s="95">
        <f t="shared" ref="E30:P30" si="3">E29/E28</f>
        <v>1</v>
      </c>
      <c r="F30" s="95">
        <f t="shared" si="3"/>
        <v>1</v>
      </c>
      <c r="G30" s="95" t="e">
        <f t="shared" si="3"/>
        <v>#DIV/0!</v>
      </c>
      <c r="H30" s="96">
        <f t="shared" si="3"/>
        <v>1</v>
      </c>
      <c r="I30" s="96" t="e">
        <f t="shared" si="3"/>
        <v>#DIV/0!</v>
      </c>
      <c r="J30" s="96" t="e">
        <f t="shared" si="3"/>
        <v>#DIV/0!</v>
      </c>
      <c r="K30" s="95">
        <f t="shared" si="3"/>
        <v>1</v>
      </c>
      <c r="L30" s="95">
        <f t="shared" si="3"/>
        <v>1</v>
      </c>
      <c r="M30" s="95" t="e">
        <f t="shared" si="3"/>
        <v>#DIV/0!</v>
      </c>
      <c r="N30" s="96">
        <f t="shared" si="3"/>
        <v>1</v>
      </c>
      <c r="O30" s="96">
        <f t="shared" si="3"/>
        <v>1</v>
      </c>
      <c r="P30" s="96">
        <f t="shared" si="3"/>
        <v>0.5</v>
      </c>
    </row>
    <row r="31" spans="2:16" x14ac:dyDescent="0.2">
      <c r="B31" s="134"/>
      <c r="C31" s="136"/>
      <c r="D31" s="147" t="s">
        <v>49</v>
      </c>
      <c r="E31" s="53">
        <v>1.87</v>
      </c>
      <c r="F31" s="53">
        <v>5.47</v>
      </c>
      <c r="G31" s="53">
        <v>0</v>
      </c>
      <c r="H31" s="155">
        <v>7.0000000000000007E-2</v>
      </c>
      <c r="I31" s="155">
        <v>0</v>
      </c>
      <c r="J31" s="155">
        <v>0</v>
      </c>
      <c r="K31" s="53">
        <v>40.93</v>
      </c>
      <c r="L31" s="53">
        <v>18</v>
      </c>
      <c r="M31" s="53">
        <v>0</v>
      </c>
      <c r="N31" s="54">
        <v>44.43</v>
      </c>
      <c r="O31" s="55">
        <v>75.78</v>
      </c>
      <c r="P31" s="54">
        <v>49.2</v>
      </c>
    </row>
    <row r="32" spans="2:16" x14ac:dyDescent="0.2">
      <c r="B32" s="142"/>
      <c r="C32" s="144"/>
      <c r="D32" s="146" t="s">
        <v>50</v>
      </c>
      <c r="E32" s="97">
        <f t="shared" ref="E32:P32" si="4">E31/E28</f>
        <v>1.87</v>
      </c>
      <c r="F32" s="97">
        <f t="shared" si="4"/>
        <v>2.7349999999999999</v>
      </c>
      <c r="G32" s="97" t="e">
        <f t="shared" si="4"/>
        <v>#DIV/0!</v>
      </c>
      <c r="H32" s="98">
        <f t="shared" si="4"/>
        <v>7.0000000000000007E-2</v>
      </c>
      <c r="I32" s="98" t="e">
        <f t="shared" si="4"/>
        <v>#DIV/0!</v>
      </c>
      <c r="J32" s="98" t="e">
        <f t="shared" si="4"/>
        <v>#DIV/0!</v>
      </c>
      <c r="K32" s="97">
        <f t="shared" si="4"/>
        <v>6.8216666666666663</v>
      </c>
      <c r="L32" s="97">
        <f t="shared" si="4"/>
        <v>4.5</v>
      </c>
      <c r="M32" s="97" t="e">
        <f t="shared" si="4"/>
        <v>#DIV/0!</v>
      </c>
      <c r="N32" s="98">
        <f t="shared" si="4"/>
        <v>3.4176923076923078</v>
      </c>
      <c r="O32" s="98">
        <f t="shared" si="4"/>
        <v>12.63</v>
      </c>
      <c r="P32" s="98">
        <f t="shared" si="4"/>
        <v>24.6</v>
      </c>
    </row>
    <row r="34" spans="2:16" s="5" customFormat="1" x14ac:dyDescent="0.2">
      <c r="B34" s="33" t="s">
        <v>51</v>
      </c>
      <c r="C34" s="99"/>
      <c r="D34" s="99"/>
      <c r="E34" s="99"/>
      <c r="F34" s="99"/>
      <c r="G34" s="99"/>
      <c r="H34" s="100"/>
      <c r="I34" s="101" t="s">
        <v>12</v>
      </c>
      <c r="J34" s="102"/>
      <c r="K34" s="103" t="s">
        <v>13</v>
      </c>
      <c r="L34" s="104"/>
      <c r="M34" s="101" t="s">
        <v>14</v>
      </c>
      <c r="N34" s="102"/>
      <c r="O34" s="103" t="s">
        <v>15</v>
      </c>
      <c r="P34" s="104"/>
    </row>
    <row r="35" spans="2:16" ht="12.75" customHeight="1" x14ac:dyDescent="0.2">
      <c r="B35" s="105" t="s">
        <v>52</v>
      </c>
      <c r="C35" s="171"/>
      <c r="D35" s="171"/>
      <c r="E35" s="172" t="s">
        <v>53</v>
      </c>
      <c r="F35" s="172"/>
      <c r="G35" s="172"/>
      <c r="H35" s="172"/>
      <c r="I35" s="108">
        <v>152</v>
      </c>
      <c r="J35" s="109"/>
      <c r="K35" s="110">
        <v>152</v>
      </c>
      <c r="L35" s="76"/>
      <c r="M35" s="108">
        <v>170</v>
      </c>
      <c r="N35" s="109"/>
      <c r="O35" s="110">
        <v>330</v>
      </c>
      <c r="P35" s="76"/>
    </row>
    <row r="36" spans="2:16" x14ac:dyDescent="0.2">
      <c r="B36" s="171"/>
      <c r="C36" s="171"/>
      <c r="D36" s="171"/>
      <c r="E36" s="172" t="s">
        <v>54</v>
      </c>
      <c r="F36" s="172"/>
      <c r="G36" s="172"/>
      <c r="H36" s="172"/>
      <c r="I36" s="108">
        <v>15960</v>
      </c>
      <c r="J36" s="109"/>
      <c r="K36" s="110">
        <v>7600</v>
      </c>
      <c r="L36" s="76"/>
      <c r="M36" s="108">
        <v>31790</v>
      </c>
      <c r="N36" s="109"/>
      <c r="O36" s="110">
        <v>13530</v>
      </c>
      <c r="P36" s="76"/>
    </row>
    <row r="37" spans="2:16" x14ac:dyDescent="0.2">
      <c r="B37" s="171"/>
      <c r="C37" s="171"/>
      <c r="D37" s="171"/>
      <c r="E37" s="172" t="s">
        <v>55</v>
      </c>
      <c r="F37" s="172"/>
      <c r="G37" s="172"/>
      <c r="H37" s="172"/>
      <c r="I37" s="111">
        <v>0.67900000000000005</v>
      </c>
      <c r="J37" s="112"/>
      <c r="K37" s="113">
        <v>0.79400000000000004</v>
      </c>
      <c r="L37" s="114"/>
      <c r="M37" s="111">
        <v>0.63300000000000001</v>
      </c>
      <c r="N37" s="112"/>
      <c r="O37" s="113">
        <v>0.91300000000000003</v>
      </c>
      <c r="P37" s="114"/>
    </row>
    <row r="38" spans="2:16" x14ac:dyDescent="0.2">
      <c r="B38" s="173"/>
      <c r="C38" s="173"/>
      <c r="D38" s="173"/>
      <c r="E38" s="174"/>
      <c r="F38" s="173"/>
      <c r="G38" s="173"/>
      <c r="H38" s="174"/>
      <c r="I38" s="174"/>
      <c r="J38" s="174"/>
      <c r="K38" s="174"/>
      <c r="L38" s="174"/>
      <c r="M38" s="174"/>
      <c r="N38" s="174"/>
      <c r="O38" s="174"/>
      <c r="P38" s="173"/>
    </row>
    <row r="39" spans="2:16" x14ac:dyDescent="0.2">
      <c r="B39" s="173"/>
      <c r="C39" s="173"/>
      <c r="D39" s="173"/>
      <c r="E39" s="174"/>
      <c r="F39" s="173"/>
      <c r="G39" s="173"/>
      <c r="H39" s="174"/>
      <c r="I39" s="174"/>
      <c r="J39" s="174"/>
      <c r="K39" s="174"/>
      <c r="L39" s="174"/>
      <c r="M39" s="174"/>
      <c r="N39" s="174"/>
      <c r="O39" s="174"/>
      <c r="P39" s="173"/>
    </row>
    <row r="41" spans="2:16" x14ac:dyDescent="0.2">
      <c r="C41" s="117" t="s">
        <v>56</v>
      </c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</row>
    <row r="42" spans="2:16" x14ac:dyDescent="0.2">
      <c r="C42" s="119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</row>
    <row r="43" spans="2:16" x14ac:dyDescent="0.2">
      <c r="J43" s="5"/>
    </row>
    <row r="44" spans="2:16" s="9" customFormat="1" ht="13.5" thickBot="1" x14ac:dyDescent="0.25">
      <c r="C44" s="9" t="s">
        <v>57</v>
      </c>
      <c r="D44" s="121" t="s">
        <v>58</v>
      </c>
      <c r="G44" s="9" t="s">
        <v>59</v>
      </c>
      <c r="H44" s="122" t="s">
        <v>60</v>
      </c>
      <c r="I44" s="122"/>
      <c r="J44" s="122"/>
      <c r="L44" s="9" t="s">
        <v>61</v>
      </c>
      <c r="M44" s="123" t="s">
        <v>62</v>
      </c>
      <c r="N44" s="122"/>
      <c r="O44" s="122"/>
    </row>
    <row r="45" spans="2:16" x14ac:dyDescent="0.2">
      <c r="E45" s="5"/>
      <c r="H45" s="5"/>
      <c r="K45" s="124"/>
    </row>
    <row r="46" spans="2:16" x14ac:dyDescent="0.2">
      <c r="D46" s="145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5" right="0.75" top="1" bottom="1" header="0.5" footer="0.5"/>
  <pageSetup scale="66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GO 133-C Report</vt:lpstr>
      <vt:lpstr>Catheys Valley</vt:lpstr>
      <vt:lpstr>Exchequer</vt:lpstr>
      <vt:lpstr>Hornitos</vt:lpstr>
      <vt:lpstr>Mt. Bullion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2015-02-18T17:01:14Z</dcterms:created>
  <dcterms:modified xsi:type="dcterms:W3CDTF">2015-02-18T17:02:49Z</dcterms:modified>
</cp:coreProperties>
</file>