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GO 133-C Report" sheetId="1" r:id="rId1"/>
    <sheet name="Igo" sheetId="2" r:id="rId2"/>
    <sheet name="Minersville" sheetId="3" r:id="rId3"/>
    <sheet name="Olinda" sheetId="4" r:id="rId4"/>
    <sheet name="Platina" sheetId="5" r:id="rId5"/>
    <sheet name="Trinity Center" sheetId="6" r:id="rId6"/>
  </sheets>
  <calcPr calcId="145621"/>
</workbook>
</file>

<file path=xl/calcChain.xml><?xml version="1.0" encoding="utf-8"?>
<calcChain xmlns="http://schemas.openxmlformats.org/spreadsheetml/2006/main">
  <c r="P32" i="6" l="1"/>
  <c r="O32" i="6"/>
  <c r="N32" i="6"/>
  <c r="M32" i="6"/>
  <c r="L32" i="6"/>
  <c r="K32" i="6"/>
  <c r="J32" i="6"/>
  <c r="I32" i="6"/>
  <c r="H32" i="6"/>
  <c r="G32" i="6"/>
  <c r="F32" i="6"/>
  <c r="E32" i="6"/>
  <c r="P30" i="6"/>
  <c r="O30" i="6"/>
  <c r="N30" i="6"/>
  <c r="M30" i="6"/>
  <c r="L30" i="6"/>
  <c r="K30" i="6"/>
  <c r="J30" i="6"/>
  <c r="I30" i="6"/>
  <c r="H30" i="6"/>
  <c r="G30" i="6"/>
  <c r="F30" i="6"/>
  <c r="E30" i="6"/>
  <c r="P27" i="6"/>
  <c r="O27" i="6"/>
  <c r="N27" i="6"/>
  <c r="M27" i="6"/>
  <c r="L27" i="6"/>
  <c r="K27" i="6"/>
  <c r="J27" i="6"/>
  <c r="I27" i="6"/>
  <c r="H27" i="6"/>
  <c r="G27" i="6"/>
  <c r="F27" i="6"/>
  <c r="E27" i="6"/>
  <c r="P17" i="6"/>
  <c r="O17" i="6"/>
  <c r="N17" i="6"/>
  <c r="M17" i="6"/>
  <c r="L17" i="6"/>
  <c r="K17" i="6"/>
  <c r="J17" i="6"/>
  <c r="I17" i="6"/>
  <c r="H17" i="6"/>
  <c r="G17" i="6"/>
  <c r="F17" i="6"/>
  <c r="E17" i="6"/>
  <c r="P13" i="6"/>
  <c r="O13" i="6"/>
  <c r="N13" i="6"/>
  <c r="M13" i="6"/>
  <c r="L13" i="6"/>
  <c r="K13" i="6"/>
  <c r="J13" i="6"/>
  <c r="I13" i="6"/>
  <c r="H13" i="6"/>
  <c r="G13" i="6"/>
  <c r="F13" i="6"/>
  <c r="E13" i="6"/>
  <c r="P32" i="5"/>
  <c r="O32" i="5"/>
  <c r="N32" i="5"/>
  <c r="M32" i="5"/>
  <c r="L32" i="5"/>
  <c r="K32" i="5"/>
  <c r="J32" i="5"/>
  <c r="I32" i="5"/>
  <c r="H32" i="5"/>
  <c r="G32" i="5"/>
  <c r="F32" i="5"/>
  <c r="E32" i="5"/>
  <c r="P30" i="5"/>
  <c r="O30" i="5"/>
  <c r="N30" i="5"/>
  <c r="M30" i="5"/>
  <c r="L30" i="5"/>
  <c r="K30" i="5"/>
  <c r="J30" i="5"/>
  <c r="I30" i="5"/>
  <c r="H30" i="5"/>
  <c r="G30" i="5"/>
  <c r="F30" i="5"/>
  <c r="E30" i="5"/>
  <c r="P27" i="5"/>
  <c r="O27" i="5"/>
  <c r="N27" i="5"/>
  <c r="M27" i="5"/>
  <c r="L27" i="5"/>
  <c r="K27" i="5"/>
  <c r="J27" i="5"/>
  <c r="I27" i="5"/>
  <c r="H27" i="5"/>
  <c r="G27" i="5"/>
  <c r="F27" i="5"/>
  <c r="E27" i="5"/>
  <c r="P17" i="5"/>
  <c r="O17" i="5"/>
  <c r="N17" i="5"/>
  <c r="M17" i="5"/>
  <c r="L17" i="5"/>
  <c r="K17" i="5"/>
  <c r="J17" i="5"/>
  <c r="I17" i="5"/>
  <c r="H17" i="5"/>
  <c r="G17" i="5"/>
  <c r="F17" i="5"/>
  <c r="E17" i="5"/>
  <c r="P13" i="5"/>
  <c r="O13" i="5"/>
  <c r="N13" i="5"/>
  <c r="M13" i="5"/>
  <c r="L13" i="5"/>
  <c r="K13" i="5"/>
  <c r="J13" i="5"/>
  <c r="I13" i="5"/>
  <c r="H13" i="5"/>
  <c r="G13" i="5"/>
  <c r="F13" i="5"/>
  <c r="E13" i="5"/>
  <c r="P32" i="4"/>
  <c r="O32" i="4"/>
  <c r="N32" i="4"/>
  <c r="M32" i="4"/>
  <c r="L32" i="4"/>
  <c r="K32" i="4"/>
  <c r="J32" i="4"/>
  <c r="I32" i="4"/>
  <c r="H32" i="4"/>
  <c r="G32" i="4"/>
  <c r="F32" i="4"/>
  <c r="E32" i="4"/>
  <c r="P30" i="4"/>
  <c r="O30" i="4"/>
  <c r="N30" i="4"/>
  <c r="M30" i="4"/>
  <c r="L30" i="4"/>
  <c r="K30" i="4"/>
  <c r="J30" i="4"/>
  <c r="I30" i="4"/>
  <c r="H30" i="4"/>
  <c r="G30" i="4"/>
  <c r="F30" i="4"/>
  <c r="E30" i="4"/>
  <c r="P24" i="4"/>
  <c r="O24" i="4"/>
  <c r="N24" i="4"/>
  <c r="M24" i="4"/>
  <c r="L24" i="4"/>
  <c r="K24" i="4"/>
  <c r="J24" i="4"/>
  <c r="I24" i="4"/>
  <c r="H24" i="4"/>
  <c r="G24" i="4"/>
  <c r="F24" i="4"/>
  <c r="E24" i="4"/>
  <c r="P17" i="4"/>
  <c r="O17" i="4"/>
  <c r="N17" i="4"/>
  <c r="M17" i="4"/>
  <c r="L17" i="4"/>
  <c r="K17" i="4"/>
  <c r="J17" i="4"/>
  <c r="I17" i="4"/>
  <c r="H17" i="4"/>
  <c r="G17" i="4"/>
  <c r="F17" i="4"/>
  <c r="E17" i="4"/>
  <c r="P13" i="4"/>
  <c r="O13" i="4"/>
  <c r="N13" i="4"/>
  <c r="M13" i="4"/>
  <c r="L13" i="4"/>
  <c r="K13" i="4"/>
  <c r="J13" i="4"/>
  <c r="I13" i="4"/>
  <c r="H13" i="4"/>
  <c r="G13" i="4"/>
  <c r="F13" i="4"/>
  <c r="E13" i="4"/>
  <c r="P32" i="3"/>
  <c r="O32" i="3"/>
  <c r="N32" i="3"/>
  <c r="M32" i="3"/>
  <c r="L32" i="3"/>
  <c r="K32" i="3"/>
  <c r="J32" i="3"/>
  <c r="I32" i="3"/>
  <c r="H32" i="3"/>
  <c r="G32" i="3"/>
  <c r="F32" i="3"/>
  <c r="E32" i="3"/>
  <c r="P30" i="3"/>
  <c r="O30" i="3"/>
  <c r="N30" i="3"/>
  <c r="M30" i="3"/>
  <c r="L30" i="3"/>
  <c r="K30" i="3"/>
  <c r="J30" i="3"/>
  <c r="I30" i="3"/>
  <c r="H30" i="3"/>
  <c r="G30" i="3"/>
  <c r="F30" i="3"/>
  <c r="E30" i="3"/>
  <c r="M27" i="3"/>
  <c r="L27" i="3"/>
  <c r="K27" i="3"/>
  <c r="J27" i="3"/>
  <c r="I27" i="3"/>
  <c r="H27" i="3"/>
  <c r="G27" i="3"/>
  <c r="F27" i="3"/>
  <c r="E27" i="3"/>
  <c r="P17" i="3"/>
  <c r="O17" i="3"/>
  <c r="N17" i="3"/>
  <c r="M17" i="3"/>
  <c r="L17" i="3"/>
  <c r="K17" i="3"/>
  <c r="J17" i="3"/>
  <c r="I17" i="3"/>
  <c r="H17" i="3"/>
  <c r="G17" i="3"/>
  <c r="F17" i="3"/>
  <c r="E17" i="3"/>
  <c r="P13" i="3"/>
  <c r="O13" i="3"/>
  <c r="N13" i="3"/>
  <c r="M13" i="3"/>
  <c r="L13" i="3"/>
  <c r="K13" i="3"/>
  <c r="J13" i="3"/>
  <c r="I13" i="3"/>
  <c r="H13" i="3"/>
  <c r="G13" i="3"/>
  <c r="F13" i="3"/>
  <c r="E13" i="3"/>
  <c r="P32" i="2"/>
  <c r="O32" i="2"/>
  <c r="N32" i="2"/>
  <c r="M32" i="2"/>
  <c r="L32" i="2"/>
  <c r="K32" i="2"/>
  <c r="J32" i="2"/>
  <c r="I32" i="2"/>
  <c r="H32" i="2"/>
  <c r="G32" i="2"/>
  <c r="F32" i="2"/>
  <c r="E32" i="2"/>
  <c r="P30" i="2"/>
  <c r="O30" i="2"/>
  <c r="N30" i="2"/>
  <c r="M30" i="2"/>
  <c r="L30" i="2"/>
  <c r="K30" i="2"/>
  <c r="J30" i="2"/>
  <c r="I30" i="2"/>
  <c r="H30" i="2"/>
  <c r="G30" i="2"/>
  <c r="F30" i="2"/>
  <c r="E30" i="2"/>
  <c r="M27" i="2"/>
  <c r="L27" i="2"/>
  <c r="K27" i="2"/>
  <c r="J27" i="2"/>
  <c r="I27" i="2"/>
  <c r="H27" i="2"/>
  <c r="G27" i="2"/>
  <c r="F27" i="2"/>
  <c r="E27" i="2"/>
  <c r="P17" i="2"/>
  <c r="O17" i="2"/>
  <c r="N17" i="2"/>
  <c r="M17" i="2"/>
  <c r="L17" i="2"/>
  <c r="K17" i="2"/>
  <c r="J17" i="2"/>
  <c r="I17" i="2"/>
  <c r="H17" i="2"/>
  <c r="G17" i="2"/>
  <c r="F17" i="2"/>
  <c r="E17" i="2"/>
  <c r="P13" i="2"/>
  <c r="O13" i="2"/>
  <c r="N13" i="2"/>
  <c r="M13" i="2"/>
  <c r="L13" i="2"/>
  <c r="K13" i="2"/>
  <c r="J13" i="2"/>
  <c r="I13" i="2"/>
  <c r="H13" i="2"/>
  <c r="G13" i="2"/>
  <c r="F13" i="2"/>
  <c r="E13" i="2"/>
  <c r="P32" i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24" i="1"/>
  <c r="O24" i="1"/>
  <c r="N24" i="1"/>
  <c r="M24" i="1"/>
  <c r="L24" i="1"/>
  <c r="K24" i="1"/>
  <c r="J24" i="1"/>
  <c r="I24" i="1"/>
  <c r="H24" i="1"/>
  <c r="G24" i="1"/>
  <c r="F24" i="1"/>
  <c r="E24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<sst xmlns="http://schemas.openxmlformats.org/spreadsheetml/2006/main" count="443" uniqueCount="68">
  <si>
    <t>California Public Utilities Commission
Service Quality Standards Reporting
General Order No. 133-C</t>
  </si>
  <si>
    <t xml:space="preserve">   Company Name: </t>
  </si>
  <si>
    <t>Happy Valley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</si>
  <si>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</si>
  <si>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</si>
  <si>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</si>
  <si>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</si>
  <si>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</si>
  <si>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</si>
  <si>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</si>
  <si>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</si>
  <si>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</si>
  <si>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</si>
  <si>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</si>
  <si>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</si>
  <si>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</si>
  <si>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</si>
  <si>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</si>
  <si>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</si>
  <si>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</si>
  <si>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</si>
  <si>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</si>
  <si>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</si>
  <si>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</si>
  <si>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</si>
  <si>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</si>
  <si>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</si>
  <si>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</si>
  <si>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</si>
  <si>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</si>
  <si>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</si>
  <si>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</si>
  <si>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</si>
  <si>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</si>
  <si>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</si>
  <si>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</si>
  <si>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</si>
  <si>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</si>
  <si>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</si>
  <si>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</si>
  <si>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</si>
  <si>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</si>
  <si>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</si>
  <si>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</si>
  <si>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</si>
  <si>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</si>
  <si>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</si>
  <si>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</si>
  <si>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</si>
  <si>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</si>
  <si>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</si>
  <si>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</si>
  <si>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</si>
  <si>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</si>
  <si>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</si>
  <si>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</si>
  <si>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</si>
  <si>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</si>
  <si>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</si>
  <si>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</si>
  <si>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</si>
  <si>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</si>
  <si>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</si>
  <si>
    <t>Igo</t>
  </si>
  <si>
    <t>Minersville</t>
  </si>
  <si>
    <t>Olinda</t>
  </si>
  <si>
    <t>Platina</t>
  </si>
  <si>
    <t>Trinity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</si>
</sst>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0" fillId="0" borderId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4" fillId="0" borderId="14" xfId="0" applyFont="1" applyBorder="1"/>
    <xf numFmtId="0" fontId="4" fillId="2" borderId="10" xfId="0" applyFont="1" applyFill="1" applyBorder="1"/>
    <xf numFmtId="0" fontId="4" fillId="2" borderId="15" xfId="0" applyFont="1" applyFill="1" applyBorder="1"/>
    <xf numFmtId="0" fontId="4" fillId="2" borderId="11" xfId="0" applyFont="1" applyFill="1" applyBorder="1"/>
    <xf numFmtId="0" fontId="4" fillId="0" borderId="15" xfId="0" applyFont="1" applyBorder="1"/>
    <xf numFmtId="0" fontId="4" fillId="0" borderId="11" xfId="0" applyFont="1" applyBorder="1"/>
    <xf numFmtId="0" fontId="4" fillId="0" borderId="15" xfId="0" applyFont="1" applyFill="1" applyBorder="1"/>
    <xf numFmtId="0" fontId="4" fillId="0" borderId="11" xfId="0" applyFont="1" applyFill="1" applyBorder="1"/>
    <xf numFmtId="2" fontId="4" fillId="2" borderId="15" xfId="0" applyNumberFormat="1" applyFont="1" applyFill="1" applyBorder="1"/>
    <xf numFmtId="2" fontId="4" fillId="0" borderId="15" xfId="0" applyNumberFormat="1" applyFont="1" applyFill="1" applyBorder="1"/>
    <xf numFmtId="0" fontId="4" fillId="0" borderId="13" xfId="0" applyFont="1" applyBorder="1"/>
    <xf numFmtId="0" fontId="4" fillId="2" borderId="3" xfId="0" applyFont="1" applyFill="1" applyBorder="1"/>
    <xf numFmtId="0" fontId="4" fillId="2" borderId="13" xfId="0" applyFont="1" applyFill="1" applyBorder="1"/>
    <xf numFmtId="0" fontId="4" fillId="0" borderId="13" xfId="0" applyFont="1" applyFill="1" applyBorder="1"/>
    <xf numFmtId="0" fontId="4" fillId="0" borderId="3" xfId="0" applyFont="1" applyFill="1" applyBorder="1"/>
    <xf numFmtId="0" fontId="4" fillId="0" borderId="15" xfId="0" applyFont="1" applyBorder="1" applyAlignment="1">
      <alignment wrapText="1"/>
    </xf>
    <xf numFmtId="0" fontId="4" fillId="2" borderId="8" xfId="0" applyFont="1" applyFill="1" applyBorder="1"/>
    <xf numFmtId="0" fontId="4" fillId="2" borderId="14" xfId="0" applyFont="1" applyFill="1" applyBorder="1"/>
    <xf numFmtId="0" fontId="4" fillId="0" borderId="14" xfId="0" applyFont="1" applyFill="1" applyBorder="1"/>
    <xf numFmtId="0" fontId="4" fillId="0" borderId="8" xfId="0" applyFont="1" applyFill="1" applyBorder="1"/>
    <xf numFmtId="9" fontId="4" fillId="2" borderId="15" xfId="1" applyFont="1" applyFill="1" applyBorder="1"/>
    <xf numFmtId="9" fontId="4" fillId="0" borderId="15" xfId="1" applyFont="1" applyFill="1" applyBorder="1"/>
    <xf numFmtId="0" fontId="5" fillId="0" borderId="10" xfId="0" applyFont="1" applyBorder="1" applyAlignment="1"/>
    <xf numFmtId="0" fontId="4" fillId="0" borderId="12" xfId="0" applyFont="1" applyBorder="1" applyAlignment="1"/>
    <xf numFmtId="0" fontId="4" fillId="3" borderId="11" xfId="0" applyFont="1" applyFill="1" applyBorder="1"/>
    <xf numFmtId="0" fontId="4" fillId="3" borderId="15" xfId="0" applyFont="1" applyFill="1" applyBorder="1"/>
    <xf numFmtId="0" fontId="5" fillId="0" borderId="13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4" fillId="3" borderId="3" xfId="0" applyFont="1" applyFill="1" applyBorder="1"/>
    <xf numFmtId="0" fontId="4" fillId="3" borderId="13" xfId="0" applyFont="1" applyFill="1" applyBorder="1"/>
    <xf numFmtId="0" fontId="5" fillId="0" borderId="16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2" borderId="15" xfId="0" applyNumberFormat="1" applyFont="1" applyFill="1" applyBorder="1"/>
    <xf numFmtId="10" fontId="4" fillId="0" borderId="15" xfId="0" applyNumberFormat="1" applyFont="1" applyFill="1" applyBorder="1"/>
    <xf numFmtId="10" fontId="4" fillId="3" borderId="15" xfId="0" applyNumberFormat="1" applyFont="1" applyFill="1" applyBorder="1"/>
    <xf numFmtId="0" fontId="5" fillId="0" borderId="14" xfId="0" applyFont="1" applyBorder="1" applyAlignment="1">
      <alignment horizontal="center" vertical="center" textRotation="90"/>
    </xf>
    <xf numFmtId="0" fontId="4" fillId="3" borderId="8" xfId="0" applyFont="1" applyFill="1" applyBorder="1"/>
    <xf numFmtId="0" fontId="4" fillId="3" borderId="14" xfId="0" applyFont="1" applyFill="1" applyBorder="1"/>
    <xf numFmtId="0" fontId="5" fillId="0" borderId="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6" xfId="0" applyFont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/>
    <xf numFmtId="0" fontId="4" fillId="0" borderId="15" xfId="0" applyFont="1" applyFill="1" applyBorder="1" applyAlignment="1"/>
    <xf numFmtId="0" fontId="4" fillId="2" borderId="10" xfId="0" applyFont="1" applyFill="1" applyBorder="1" applyAlignment="1"/>
    <xf numFmtId="0" fontId="4" fillId="2" borderId="12" xfId="0" applyFont="1" applyFill="1" applyBorder="1" applyAlignment="1"/>
    <xf numFmtId="0" fontId="4" fillId="0" borderId="10" xfId="0" applyFont="1" applyFill="1" applyBorder="1" applyAlignment="1"/>
    <xf numFmtId="10" fontId="4" fillId="2" borderId="10" xfId="0" applyNumberFormat="1" applyFont="1" applyFill="1" applyBorder="1" applyAlignment="1"/>
    <xf numFmtId="10" fontId="4" fillId="2" borderId="12" xfId="0" applyNumberFormat="1" applyFont="1" applyFill="1" applyBorder="1" applyAlignment="1"/>
    <xf numFmtId="10" fontId="4" fillId="0" borderId="10" xfId="0" applyNumberFormat="1" applyFont="1" applyFill="1" applyBorder="1" applyAlignment="1"/>
    <xf numFmtId="10" fontId="4" fillId="0" borderId="12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2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14" xfId="0" applyFont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0" borderId="15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3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15" xfId="0" applyFont="1" applyBorder="1" applyAlignment="1">
      <alignment wrapText="1"/>
    </xf>
    <xf numFmtId="0" fontId="2" fillId="0" borderId="15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14" xfId="0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0" fontId="2" fillId="0" borderId="12" xfId="0" applyFont="1" applyBorder="1" applyAlignment="1"/>
    <xf numFmtId="0" fontId="2" fillId="3" borderId="15" xfId="0" applyFont="1" applyFill="1" applyBorder="1"/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13" xfId="0" applyFont="1" applyFill="1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0" fontId="2" fillId="2" borderId="15" xfId="0" applyNumberFormat="1" applyFont="1" applyFill="1" applyBorder="1"/>
    <xf numFmtId="10" fontId="2" fillId="0" borderId="15" xfId="0" applyNumberFormat="1" applyFont="1" applyFill="1" applyBorder="1"/>
    <xf numFmtId="10" fontId="2" fillId="0" borderId="10" xfId="0" applyNumberFormat="1" applyFont="1" applyFill="1" applyBorder="1"/>
    <xf numFmtId="0" fontId="2" fillId="0" borderId="13" xfId="0" applyFont="1" applyBorder="1" applyAlignment="1">
      <alignment wrapText="1"/>
    </xf>
    <xf numFmtId="0" fontId="0" fillId="2" borderId="3" xfId="0" applyFont="1" applyFill="1" applyBorder="1"/>
    <xf numFmtId="0" fontId="2" fillId="0" borderId="16" xfId="0" applyFont="1" applyBorder="1"/>
    <xf numFmtId="0" fontId="0" fillId="2" borderId="11" xfId="0" applyFont="1" applyFill="1" applyBorder="1"/>
    <xf numFmtId="2" fontId="2" fillId="2" borderId="15" xfId="0" applyNumberFormat="1" applyFont="1" applyFill="1" applyBorder="1"/>
    <xf numFmtId="2" fontId="2" fillId="0" borderId="15" xfId="0" applyNumberFormat="1" applyFont="1" applyFill="1" applyBorder="1"/>
    <xf numFmtId="0" fontId="2" fillId="0" borderId="15" xfId="0" applyFont="1" applyBorder="1" applyAlignment="1"/>
    <xf numFmtId="0" fontId="2" fillId="0" borderId="15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10" xfId="0" applyNumberFormat="1" applyFont="1" applyFill="1" applyBorder="1"/>
    <xf numFmtId="0" fontId="2" fillId="3" borderId="11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3" borderId="8" xfId="0" applyFont="1" applyFill="1" applyBorder="1"/>
    <xf numFmtId="0" fontId="2" fillId="3" borderId="14" xfId="0" applyFont="1" applyFill="1" applyBorder="1"/>
    <xf numFmtId="0" fontId="2" fillId="0" borderId="0" xfId="0" applyFont="1" applyFill="1"/>
  </cellXfs>
  <cellStyles count="11">
    <cellStyle name="Hyperlink" xfId="2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4" xfId="8"/>
    <cellStyle name="Normal 5" xfId="9"/>
    <cellStyle name="Percent" xfId="1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topLeftCell="B1" workbookViewId="0">
      <selection activeCell="R26" sqref="R26"/>
    </sheetView>
  </sheetViews>
  <sheetFormatPr defaultRowHeight="12.75" x14ac:dyDescent="0.2"/>
  <cols>
    <col min="1" max="1" width="2.7109375" style="4" customWidth="1"/>
    <col min="2" max="2" width="4.5703125" style="4" customWidth="1"/>
    <col min="3" max="3" width="26" style="4" customWidth="1"/>
    <col min="4" max="4" width="36.140625" style="4" customWidth="1"/>
    <col min="5" max="16" width="9.7109375" style="4" customWidth="1"/>
    <col min="17" max="16384" width="9.140625" style="4"/>
  </cols>
  <sheetData>
    <row r="1" spans="2:16" ht="79.5" customHeight="1" x14ac:dyDescent="0.2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 x14ac:dyDescent="0.2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43" customFormat="1" ht="12.75" customHeight="1" x14ac:dyDescent="0.2">
      <c r="B10" s="36"/>
      <c r="C10" s="37"/>
      <c r="D10" s="38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5"/>
      <c r="D11" s="45" t="s">
        <v>29</v>
      </c>
      <c r="E11" s="46">
        <v>57</v>
      </c>
      <c r="F11" s="47">
        <v>44</v>
      </c>
      <c r="G11" s="48">
        <v>82</v>
      </c>
      <c r="H11" s="49">
        <v>56</v>
      </c>
      <c r="I11" s="50">
        <v>79</v>
      </c>
      <c r="J11" s="49">
        <v>56</v>
      </c>
      <c r="K11" s="48">
        <v>91</v>
      </c>
      <c r="L11" s="47">
        <v>90</v>
      </c>
      <c r="M11" s="48">
        <v>57</v>
      </c>
      <c r="N11" s="49"/>
      <c r="O11" s="50"/>
      <c r="P11" s="49"/>
    </row>
    <row r="12" spans="2:16" x14ac:dyDescent="0.2">
      <c r="B12" s="22"/>
      <c r="C12" s="24"/>
      <c r="D12" s="49" t="s">
        <v>30</v>
      </c>
      <c r="E12" s="48">
        <v>29</v>
      </c>
      <c r="F12" s="47">
        <v>22</v>
      </c>
      <c r="G12" s="48">
        <v>37</v>
      </c>
      <c r="H12" s="51">
        <v>31</v>
      </c>
      <c r="I12" s="52">
        <v>29</v>
      </c>
      <c r="J12" s="51">
        <v>24</v>
      </c>
      <c r="K12" s="48">
        <v>24</v>
      </c>
      <c r="L12" s="47">
        <v>23</v>
      </c>
      <c r="M12" s="48">
        <v>16</v>
      </c>
      <c r="N12" s="49"/>
      <c r="O12" s="50"/>
      <c r="P12" s="49"/>
    </row>
    <row r="13" spans="2:16" x14ac:dyDescent="0.2">
      <c r="B13" s="36"/>
      <c r="C13" s="38"/>
      <c r="D13" s="45" t="s">
        <v>31</v>
      </c>
      <c r="E13" s="53">
        <f t="shared" ref="E13:P13" si="0">E11/E12</f>
        <v>1.9655172413793103</v>
      </c>
      <c r="F13" s="53">
        <f t="shared" si="0"/>
        <v>2</v>
      </c>
      <c r="G13" s="53">
        <f t="shared" si="0"/>
        <v>2.2162162162162162</v>
      </c>
      <c r="H13" s="54">
        <f t="shared" si="0"/>
        <v>1.8064516129032258</v>
      </c>
      <c r="I13" s="54">
        <f t="shared" si="0"/>
        <v>2.7241379310344827</v>
      </c>
      <c r="J13" s="54">
        <f t="shared" si="0"/>
        <v>2.3333333333333335</v>
      </c>
      <c r="K13" s="53">
        <f t="shared" si="0"/>
        <v>3.7916666666666665</v>
      </c>
      <c r="L13" s="53">
        <f t="shared" si="0"/>
        <v>3.9130434782608696</v>
      </c>
      <c r="M13" s="53">
        <f t="shared" si="0"/>
        <v>3.5625</v>
      </c>
      <c r="N13" s="54" t="e">
        <f t="shared" si="0"/>
        <v>#DIV/0!</v>
      </c>
      <c r="O13" s="54" t="e">
        <f t="shared" si="0"/>
        <v>#DIV/0!</v>
      </c>
      <c r="P13" s="54" t="e">
        <f t="shared" si="0"/>
        <v>#DIV/0!</v>
      </c>
    </row>
    <row r="14" spans="2:16" ht="12.75" customHeight="1" x14ac:dyDescent="0.2">
      <c r="B14" s="44" t="s">
        <v>32</v>
      </c>
      <c r="C14" s="15"/>
      <c r="D14" s="55" t="s">
        <v>33</v>
      </c>
      <c r="E14" s="56">
        <v>29</v>
      </c>
      <c r="F14" s="57">
        <v>22</v>
      </c>
      <c r="G14" s="56">
        <v>37</v>
      </c>
      <c r="H14" s="58">
        <v>31</v>
      </c>
      <c r="I14" s="59">
        <v>29</v>
      </c>
      <c r="J14" s="58">
        <v>24</v>
      </c>
      <c r="K14" s="56">
        <v>24</v>
      </c>
      <c r="L14" s="57">
        <v>23</v>
      </c>
      <c r="M14" s="56">
        <v>16</v>
      </c>
      <c r="N14" s="58"/>
      <c r="O14" s="59"/>
      <c r="P14" s="58"/>
    </row>
    <row r="15" spans="2:16" ht="15" customHeight="1" x14ac:dyDescent="0.2">
      <c r="B15" s="22"/>
      <c r="C15" s="24"/>
      <c r="D15" s="60" t="s">
        <v>34</v>
      </c>
      <c r="E15" s="48">
        <v>29</v>
      </c>
      <c r="F15" s="47">
        <v>22</v>
      </c>
      <c r="G15" s="48">
        <v>37</v>
      </c>
      <c r="H15" s="51">
        <v>31</v>
      </c>
      <c r="I15" s="52">
        <v>29</v>
      </c>
      <c r="J15" s="51">
        <v>24</v>
      </c>
      <c r="K15" s="48">
        <v>24</v>
      </c>
      <c r="L15" s="47">
        <v>23</v>
      </c>
      <c r="M15" s="48">
        <v>16</v>
      </c>
      <c r="N15" s="51"/>
      <c r="O15" s="52"/>
      <c r="P15" s="51"/>
    </row>
    <row r="16" spans="2:16" ht="13.5" customHeight="1" x14ac:dyDescent="0.2">
      <c r="B16" s="22"/>
      <c r="C16" s="24"/>
      <c r="D16" s="60" t="s">
        <v>35</v>
      </c>
      <c r="E16" s="61">
        <v>0</v>
      </c>
      <c r="F16" s="62">
        <v>0</v>
      </c>
      <c r="G16" s="61">
        <v>0</v>
      </c>
      <c r="H16" s="63">
        <v>0</v>
      </c>
      <c r="I16" s="64">
        <v>0</v>
      </c>
      <c r="J16" s="63">
        <v>0</v>
      </c>
      <c r="K16" s="61">
        <v>0</v>
      </c>
      <c r="L16" s="62">
        <v>0</v>
      </c>
      <c r="M16" s="61">
        <v>0</v>
      </c>
      <c r="N16" s="63"/>
      <c r="O16" s="64"/>
      <c r="P16" s="63"/>
    </row>
    <row r="17" spans="2:16" x14ac:dyDescent="0.2">
      <c r="B17" s="36"/>
      <c r="C17" s="38"/>
      <c r="D17" s="45" t="s">
        <v>36</v>
      </c>
      <c r="E17" s="65">
        <f t="shared" ref="E17:P17" si="1">E15/E14</f>
        <v>1</v>
      </c>
      <c r="F17" s="65">
        <f t="shared" si="1"/>
        <v>1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>
        <f t="shared" si="1"/>
        <v>1</v>
      </c>
      <c r="L17" s="65">
        <f t="shared" si="1"/>
        <v>1</v>
      </c>
      <c r="M17" s="65">
        <f t="shared" si="1"/>
        <v>1</v>
      </c>
      <c r="N17" s="66" t="e">
        <f t="shared" si="1"/>
        <v>#DIV/0!</v>
      </c>
      <c r="O17" s="66" t="e">
        <f t="shared" si="1"/>
        <v>#DIV/0!</v>
      </c>
      <c r="P17" s="66" t="e">
        <f t="shared" si="1"/>
        <v>#DIV/0!</v>
      </c>
    </row>
    <row r="18" spans="2:16" x14ac:dyDescent="0.2">
      <c r="B18" s="67" t="s">
        <v>37</v>
      </c>
      <c r="C18" s="68"/>
      <c r="D18" s="49"/>
      <c r="E18" s="48"/>
      <c r="F18" s="47"/>
      <c r="G18" s="48"/>
      <c r="H18" s="51"/>
      <c r="I18" s="52"/>
      <c r="J18" s="51"/>
      <c r="K18" s="69"/>
      <c r="L18" s="70"/>
      <c r="M18" s="69"/>
      <c r="N18" s="51"/>
      <c r="O18" s="52"/>
      <c r="P18" s="51"/>
    </row>
    <row r="19" spans="2:16" x14ac:dyDescent="0.2">
      <c r="B19" s="71" t="s">
        <v>38</v>
      </c>
      <c r="C19" s="72" t="s">
        <v>39</v>
      </c>
      <c r="D19" s="55" t="s">
        <v>40</v>
      </c>
      <c r="E19" s="56"/>
      <c r="F19" s="57"/>
      <c r="G19" s="56"/>
      <c r="H19" s="58"/>
      <c r="I19" s="59"/>
      <c r="J19" s="58"/>
      <c r="K19" s="73"/>
      <c r="L19" s="74"/>
      <c r="M19" s="73"/>
      <c r="N19" s="58"/>
      <c r="O19" s="59"/>
      <c r="P19" s="58"/>
    </row>
    <row r="20" spans="2:16" x14ac:dyDescent="0.2">
      <c r="B20" s="75"/>
      <c r="C20" s="76"/>
      <c r="D20" s="49" t="s">
        <v>41</v>
      </c>
      <c r="E20" s="48"/>
      <c r="F20" s="47"/>
      <c r="G20" s="48"/>
      <c r="H20" s="51"/>
      <c r="I20" s="52"/>
      <c r="J20" s="51"/>
      <c r="K20" s="69"/>
      <c r="L20" s="70"/>
      <c r="M20" s="69"/>
      <c r="N20" s="51"/>
      <c r="O20" s="52"/>
      <c r="P20" s="51"/>
    </row>
    <row r="21" spans="2:16" x14ac:dyDescent="0.2">
      <c r="B21" s="75"/>
      <c r="C21" s="77"/>
      <c r="D21" s="45" t="s">
        <v>42</v>
      </c>
      <c r="E21" s="78"/>
      <c r="F21" s="78"/>
      <c r="G21" s="78"/>
      <c r="H21" s="79"/>
      <c r="I21" s="79"/>
      <c r="J21" s="79"/>
      <c r="K21" s="80"/>
      <c r="L21" s="80"/>
      <c r="M21" s="80"/>
      <c r="N21" s="79"/>
      <c r="O21" s="79"/>
      <c r="P21" s="79"/>
    </row>
    <row r="22" spans="2:16" ht="12.75" customHeight="1" x14ac:dyDescent="0.2">
      <c r="B22" s="75"/>
      <c r="C22" s="72" t="s">
        <v>43</v>
      </c>
      <c r="D22" s="55" t="s">
        <v>40</v>
      </c>
      <c r="E22" s="56">
        <v>2599</v>
      </c>
      <c r="F22" s="57">
        <v>2584</v>
      </c>
      <c r="G22" s="56">
        <v>2579</v>
      </c>
      <c r="H22" s="58">
        <v>2557</v>
      </c>
      <c r="I22" s="59">
        <v>2549</v>
      </c>
      <c r="J22" s="58">
        <v>2548</v>
      </c>
      <c r="K22" s="73">
        <v>2530</v>
      </c>
      <c r="L22" s="74">
        <v>2522</v>
      </c>
      <c r="M22" s="73">
        <v>2498</v>
      </c>
      <c r="N22" s="58"/>
      <c r="O22" s="59"/>
      <c r="P22" s="58"/>
    </row>
    <row r="23" spans="2:16" x14ac:dyDescent="0.2">
      <c r="B23" s="75"/>
      <c r="C23" s="76"/>
      <c r="D23" s="49" t="s">
        <v>41</v>
      </c>
      <c r="E23" s="48">
        <v>20</v>
      </c>
      <c r="F23" s="47">
        <v>19</v>
      </c>
      <c r="G23" s="48">
        <v>30</v>
      </c>
      <c r="H23" s="51">
        <v>24</v>
      </c>
      <c r="I23" s="52">
        <v>21</v>
      </c>
      <c r="J23" s="51">
        <v>18</v>
      </c>
      <c r="K23" s="69">
        <v>386</v>
      </c>
      <c r="L23" s="70">
        <v>176</v>
      </c>
      <c r="M23" s="69">
        <v>159</v>
      </c>
      <c r="N23" s="51"/>
      <c r="O23" s="52"/>
      <c r="P23" s="51"/>
    </row>
    <row r="24" spans="2:16" x14ac:dyDescent="0.2">
      <c r="B24" s="75"/>
      <c r="C24" s="77"/>
      <c r="D24" s="45" t="s">
        <v>42</v>
      </c>
      <c r="E24" s="78">
        <f t="shared" ref="E24:P24" si="2">E23/E22</f>
        <v>7.6952674105425162E-3</v>
      </c>
      <c r="F24" s="78">
        <f t="shared" si="2"/>
        <v>7.3529411764705881E-3</v>
      </c>
      <c r="G24" s="78">
        <f t="shared" si="2"/>
        <v>1.1632415664986429E-2</v>
      </c>
      <c r="H24" s="79">
        <f t="shared" si="2"/>
        <v>9.3859992178333979E-3</v>
      </c>
      <c r="I24" s="79">
        <f t="shared" si="2"/>
        <v>8.2385249117300895E-3</v>
      </c>
      <c r="J24" s="79">
        <f t="shared" si="2"/>
        <v>7.0643642072213504E-3</v>
      </c>
      <c r="K24" s="78">
        <f t="shared" si="2"/>
        <v>0.15256916996047432</v>
      </c>
      <c r="L24" s="78">
        <f t="shared" si="2"/>
        <v>6.9785884218873911E-2</v>
      </c>
      <c r="M24" s="78">
        <f t="shared" si="2"/>
        <v>6.3650920736589275E-2</v>
      </c>
      <c r="N24" s="79" t="e">
        <f t="shared" si="2"/>
        <v>#DIV/0!</v>
      </c>
      <c r="O24" s="79" t="e">
        <f t="shared" si="2"/>
        <v>#DIV/0!</v>
      </c>
      <c r="P24" s="79" t="e">
        <f t="shared" si="2"/>
        <v>#DIV/0!</v>
      </c>
    </row>
    <row r="25" spans="2:16" ht="12.75" customHeight="1" x14ac:dyDescent="0.2">
      <c r="B25" s="75"/>
      <c r="C25" s="72" t="s">
        <v>44</v>
      </c>
      <c r="D25" s="55" t="s">
        <v>40</v>
      </c>
      <c r="E25" s="56"/>
      <c r="F25" s="57"/>
      <c r="G25" s="56"/>
      <c r="H25" s="58"/>
      <c r="I25" s="59"/>
      <c r="J25" s="58"/>
      <c r="K25" s="73"/>
      <c r="L25" s="74"/>
      <c r="M25" s="73"/>
      <c r="N25" s="58"/>
      <c r="O25" s="59"/>
      <c r="P25" s="58"/>
    </row>
    <row r="26" spans="2:16" x14ac:dyDescent="0.2">
      <c r="B26" s="75"/>
      <c r="C26" s="76"/>
      <c r="D26" s="49" t="s">
        <v>41</v>
      </c>
      <c r="E26" s="48"/>
      <c r="F26" s="47"/>
      <c r="G26" s="48"/>
      <c r="H26" s="51"/>
      <c r="I26" s="52"/>
      <c r="J26" s="51"/>
      <c r="K26" s="69"/>
      <c r="L26" s="70"/>
      <c r="M26" s="69"/>
      <c r="N26" s="51"/>
      <c r="O26" s="52"/>
      <c r="P26" s="51"/>
    </row>
    <row r="27" spans="2:16" x14ac:dyDescent="0.2">
      <c r="B27" s="81"/>
      <c r="C27" s="77"/>
      <c r="D27" s="45" t="s">
        <v>42</v>
      </c>
      <c r="E27" s="61"/>
      <c r="F27" s="62"/>
      <c r="G27" s="61"/>
      <c r="H27" s="63"/>
      <c r="I27" s="64"/>
      <c r="J27" s="63"/>
      <c r="K27" s="82"/>
      <c r="L27" s="83"/>
      <c r="M27" s="82"/>
      <c r="N27" s="63"/>
      <c r="O27" s="64"/>
      <c r="P27" s="63"/>
    </row>
    <row r="28" spans="2:16" x14ac:dyDescent="0.2">
      <c r="B28" s="84" t="s">
        <v>45</v>
      </c>
      <c r="C28" s="15"/>
      <c r="D28" s="85" t="s">
        <v>46</v>
      </c>
      <c r="E28" s="56">
        <v>14</v>
      </c>
      <c r="F28" s="57">
        <v>14</v>
      </c>
      <c r="G28" s="56">
        <v>15</v>
      </c>
      <c r="H28" s="58">
        <v>10</v>
      </c>
      <c r="I28" s="59">
        <v>11</v>
      </c>
      <c r="J28" s="58">
        <v>12</v>
      </c>
      <c r="K28" s="73">
        <v>32</v>
      </c>
      <c r="L28" s="74">
        <v>7</v>
      </c>
      <c r="M28" s="73">
        <v>14</v>
      </c>
      <c r="N28" s="58"/>
      <c r="O28" s="59"/>
      <c r="P28" s="58"/>
    </row>
    <row r="29" spans="2:16" x14ac:dyDescent="0.2">
      <c r="B29" s="22"/>
      <c r="C29" s="24"/>
      <c r="D29" s="49" t="s">
        <v>47</v>
      </c>
      <c r="E29" s="48">
        <v>14</v>
      </c>
      <c r="F29" s="47">
        <v>12</v>
      </c>
      <c r="G29" s="48">
        <v>15</v>
      </c>
      <c r="H29" s="51">
        <v>10</v>
      </c>
      <c r="I29" s="52">
        <v>11</v>
      </c>
      <c r="J29" s="51">
        <v>12</v>
      </c>
      <c r="K29" s="69">
        <v>31</v>
      </c>
      <c r="L29" s="70">
        <v>6</v>
      </c>
      <c r="M29" s="69">
        <v>14</v>
      </c>
      <c r="N29" s="51"/>
      <c r="O29" s="52"/>
      <c r="P29" s="51"/>
    </row>
    <row r="30" spans="2:16" x14ac:dyDescent="0.2">
      <c r="B30" s="22"/>
      <c r="C30" s="24"/>
      <c r="D30" s="86" t="s">
        <v>48</v>
      </c>
      <c r="E30" s="78">
        <f t="shared" ref="E30:P30" si="3">E29/E28</f>
        <v>1</v>
      </c>
      <c r="F30" s="78">
        <f t="shared" si="3"/>
        <v>0.8571428571428571</v>
      </c>
      <c r="G30" s="78">
        <f t="shared" si="3"/>
        <v>1</v>
      </c>
      <c r="H30" s="79">
        <f t="shared" si="3"/>
        <v>1</v>
      </c>
      <c r="I30" s="79">
        <f t="shared" si="3"/>
        <v>1</v>
      </c>
      <c r="J30" s="79">
        <f t="shared" si="3"/>
        <v>1</v>
      </c>
      <c r="K30" s="78">
        <f t="shared" si="3"/>
        <v>0.96875</v>
      </c>
      <c r="L30" s="78">
        <f t="shared" si="3"/>
        <v>0.8571428571428571</v>
      </c>
      <c r="M30" s="78">
        <f t="shared" si="3"/>
        <v>1</v>
      </c>
      <c r="N30" s="79" t="e">
        <f t="shared" si="3"/>
        <v>#DIV/0!</v>
      </c>
      <c r="O30" s="79" t="e">
        <f t="shared" si="3"/>
        <v>#DIV/0!</v>
      </c>
      <c r="P30" s="79" t="e">
        <f t="shared" si="3"/>
        <v>#DIV/0!</v>
      </c>
    </row>
    <row r="31" spans="2:16" x14ac:dyDescent="0.2">
      <c r="B31" s="22"/>
      <c r="C31" s="24"/>
      <c r="D31" s="49" t="s">
        <v>49</v>
      </c>
      <c r="E31" s="48">
        <v>59.38</v>
      </c>
      <c r="F31" s="47">
        <v>133.41999999999999</v>
      </c>
      <c r="G31" s="48">
        <v>68.92</v>
      </c>
      <c r="H31" s="51">
        <v>45.05</v>
      </c>
      <c r="I31" s="52">
        <v>34.520000000000003</v>
      </c>
      <c r="J31" s="51">
        <v>69.819999999999993</v>
      </c>
      <c r="K31" s="48">
        <v>182.13</v>
      </c>
      <c r="L31" s="47">
        <v>108.25</v>
      </c>
      <c r="M31" s="48">
        <v>56.63</v>
      </c>
      <c r="N31" s="51"/>
      <c r="O31" s="51"/>
      <c r="P31" s="51"/>
    </row>
    <row r="32" spans="2:16" x14ac:dyDescent="0.2">
      <c r="B32" s="36"/>
      <c r="C32" s="38"/>
      <c r="D32" s="45" t="s">
        <v>50</v>
      </c>
      <c r="E32" s="53">
        <f t="shared" ref="E32:P32" si="4">E31/E28</f>
        <v>4.241428571428572</v>
      </c>
      <c r="F32" s="53">
        <f t="shared" si="4"/>
        <v>9.5299999999999994</v>
      </c>
      <c r="G32" s="53">
        <f t="shared" si="4"/>
        <v>4.5946666666666669</v>
      </c>
      <c r="H32" s="54">
        <f t="shared" si="4"/>
        <v>4.5049999999999999</v>
      </c>
      <c r="I32" s="54">
        <f t="shared" si="4"/>
        <v>3.1381818181818186</v>
      </c>
      <c r="J32" s="54">
        <f t="shared" si="4"/>
        <v>5.8183333333333325</v>
      </c>
      <c r="K32" s="53">
        <f t="shared" si="4"/>
        <v>5.6915624999999999</v>
      </c>
      <c r="L32" s="53">
        <f t="shared" si="4"/>
        <v>15.464285714285714</v>
      </c>
      <c r="M32" s="53">
        <f t="shared" si="4"/>
        <v>4.0449999999999999</v>
      </c>
      <c r="N32" s="54" t="e">
        <f t="shared" si="4"/>
        <v>#DIV/0!</v>
      </c>
      <c r="O32" s="54" t="e">
        <f t="shared" si="4"/>
        <v>#DIV/0!</v>
      </c>
      <c r="P32" s="54" t="e">
        <f t="shared" si="4"/>
        <v>#DIV/0!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94"/>
      <c r="D35" s="94"/>
      <c r="E35" s="95" t="s">
        <v>53</v>
      </c>
      <c r="F35" s="95"/>
      <c r="G35" s="95"/>
      <c r="H35" s="95"/>
      <c r="I35" s="96"/>
      <c r="J35" s="97"/>
      <c r="K35" s="98"/>
      <c r="L35" s="68"/>
      <c r="M35" s="96"/>
      <c r="N35" s="97"/>
      <c r="O35" s="98"/>
      <c r="P35" s="68"/>
    </row>
    <row r="36" spans="2:16" x14ac:dyDescent="0.2">
      <c r="B36" s="94"/>
      <c r="C36" s="94"/>
      <c r="D36" s="94"/>
      <c r="E36" s="95" t="s">
        <v>54</v>
      </c>
      <c r="F36" s="95"/>
      <c r="G36" s="95"/>
      <c r="H36" s="95"/>
      <c r="I36" s="96"/>
      <c r="J36" s="97"/>
      <c r="K36" s="98"/>
      <c r="L36" s="68"/>
      <c r="M36" s="96"/>
      <c r="N36" s="97"/>
      <c r="O36" s="98"/>
      <c r="P36" s="68"/>
    </row>
    <row r="37" spans="2:16" x14ac:dyDescent="0.2">
      <c r="B37" s="94"/>
      <c r="C37" s="94"/>
      <c r="D37" s="94"/>
      <c r="E37" s="95" t="s">
        <v>55</v>
      </c>
      <c r="F37" s="95"/>
      <c r="G37" s="95"/>
      <c r="H37" s="95"/>
      <c r="I37" s="99"/>
      <c r="J37" s="100"/>
      <c r="K37" s="101"/>
      <c r="L37" s="102"/>
      <c r="M37" s="99"/>
      <c r="N37" s="100"/>
      <c r="O37" s="101"/>
      <c r="P37" s="102"/>
    </row>
    <row r="38" spans="2:16" x14ac:dyDescent="0.2">
      <c r="B38" s="103"/>
      <c r="C38" s="103"/>
      <c r="D38" s="103"/>
      <c r="E38" s="104"/>
      <c r="F38" s="103"/>
      <c r="G38" s="103"/>
      <c r="H38" s="104"/>
      <c r="I38" s="104"/>
      <c r="J38" s="104"/>
      <c r="K38" s="104"/>
      <c r="L38" s="104"/>
      <c r="M38" s="104"/>
      <c r="N38" s="104"/>
      <c r="O38" s="104"/>
      <c r="P38" s="103"/>
    </row>
    <row r="39" spans="2:16" x14ac:dyDescent="0.2">
      <c r="B39" s="103"/>
      <c r="C39" s="103"/>
      <c r="D39" s="103"/>
      <c r="E39" s="104"/>
      <c r="F39" s="103"/>
      <c r="G39" s="103"/>
      <c r="H39" s="104"/>
      <c r="I39" s="104"/>
      <c r="J39" s="104"/>
      <c r="K39" s="104"/>
      <c r="L39" s="104"/>
      <c r="M39" s="104"/>
      <c r="N39" s="104"/>
      <c r="O39" s="104"/>
      <c r="P39" s="103"/>
    </row>
    <row r="41" spans="2:16" x14ac:dyDescent="0.2">
      <c r="C41" s="105" t="s">
        <v>56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 x14ac:dyDescent="0.2"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5" zoomScaleNormal="100" workbookViewId="0">
      <selection activeCell="R26" sqref="R2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63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6</v>
      </c>
      <c r="F11" s="136">
        <v>7</v>
      </c>
      <c r="G11" s="137">
        <v>34</v>
      </c>
      <c r="H11" s="138">
        <v>4</v>
      </c>
      <c r="I11" s="139">
        <v>25</v>
      </c>
      <c r="J11" s="138">
        <v>25</v>
      </c>
      <c r="K11" s="135">
        <v>12</v>
      </c>
      <c r="L11" s="136">
        <v>14</v>
      </c>
      <c r="M11" s="137">
        <v>0</v>
      </c>
      <c r="N11" s="49"/>
      <c r="O11" s="50"/>
      <c r="P11" s="49"/>
    </row>
    <row r="12" spans="2:16" x14ac:dyDescent="0.2">
      <c r="B12" s="122"/>
      <c r="C12" s="124"/>
      <c r="D12" s="138" t="s">
        <v>30</v>
      </c>
      <c r="E12" s="137">
        <v>4</v>
      </c>
      <c r="F12" s="136">
        <v>3</v>
      </c>
      <c r="G12" s="137">
        <v>8</v>
      </c>
      <c r="H12" s="138">
        <v>2</v>
      </c>
      <c r="I12" s="139">
        <v>8</v>
      </c>
      <c r="J12" s="138">
        <v>6</v>
      </c>
      <c r="K12" s="137">
        <v>3</v>
      </c>
      <c r="L12" s="136">
        <v>5</v>
      </c>
      <c r="M12" s="137">
        <v>0</v>
      </c>
      <c r="N12" s="49"/>
      <c r="O12" s="50"/>
      <c r="P12" s="49"/>
    </row>
    <row r="13" spans="2:16" x14ac:dyDescent="0.2">
      <c r="B13" s="130"/>
      <c r="C13" s="132"/>
      <c r="D13" s="134" t="s">
        <v>31</v>
      </c>
      <c r="E13" s="53">
        <f t="shared" ref="E13:P13" si="0">E11/E12</f>
        <v>1.5</v>
      </c>
      <c r="F13" s="53">
        <f t="shared" si="0"/>
        <v>2.3333333333333335</v>
      </c>
      <c r="G13" s="53">
        <f t="shared" si="0"/>
        <v>4.25</v>
      </c>
      <c r="H13" s="54">
        <f t="shared" si="0"/>
        <v>2</v>
      </c>
      <c r="I13" s="54">
        <f t="shared" si="0"/>
        <v>3.125</v>
      </c>
      <c r="J13" s="54">
        <f t="shared" si="0"/>
        <v>4.166666666666667</v>
      </c>
      <c r="K13" s="53">
        <f t="shared" si="0"/>
        <v>4</v>
      </c>
      <c r="L13" s="53">
        <f t="shared" si="0"/>
        <v>2.8</v>
      </c>
      <c r="M13" s="53" t="e">
        <f t="shared" si="0"/>
        <v>#DIV/0!</v>
      </c>
      <c r="N13" s="54" t="e">
        <f t="shared" si="0"/>
        <v>#DIV/0!</v>
      </c>
      <c r="O13" s="54" t="e">
        <f t="shared" si="0"/>
        <v>#DIV/0!</v>
      </c>
      <c r="P13" s="54" t="e">
        <f t="shared" si="0"/>
        <v>#DIV/0!</v>
      </c>
    </row>
    <row r="14" spans="2:16" ht="12.75" customHeight="1" x14ac:dyDescent="0.2">
      <c r="B14" s="44" t="s">
        <v>32</v>
      </c>
      <c r="C14" s="115"/>
      <c r="D14" s="140" t="s">
        <v>33</v>
      </c>
      <c r="E14" s="56">
        <v>4</v>
      </c>
      <c r="F14" s="57">
        <v>3</v>
      </c>
      <c r="G14" s="56">
        <v>8</v>
      </c>
      <c r="H14" s="141">
        <v>2</v>
      </c>
      <c r="I14" s="142">
        <v>8</v>
      </c>
      <c r="J14" s="143">
        <v>6</v>
      </c>
      <c r="K14" s="56">
        <v>3</v>
      </c>
      <c r="L14" s="57">
        <v>5</v>
      </c>
      <c r="M14" s="56">
        <v>0</v>
      </c>
      <c r="N14" s="58"/>
      <c r="O14" s="59"/>
      <c r="P14" s="58"/>
    </row>
    <row r="15" spans="2:16" ht="15" customHeight="1" x14ac:dyDescent="0.2">
      <c r="B15" s="122"/>
      <c r="C15" s="124"/>
      <c r="D15" s="144" t="s">
        <v>34</v>
      </c>
      <c r="E15" s="48">
        <v>4</v>
      </c>
      <c r="F15" s="47">
        <v>3</v>
      </c>
      <c r="G15" s="48">
        <v>8</v>
      </c>
      <c r="H15" s="145">
        <v>2</v>
      </c>
      <c r="I15" s="146">
        <v>8</v>
      </c>
      <c r="J15" s="147">
        <v>6</v>
      </c>
      <c r="K15" s="48">
        <v>3</v>
      </c>
      <c r="L15" s="47">
        <v>5</v>
      </c>
      <c r="M15" s="48">
        <v>0</v>
      </c>
      <c r="N15" s="51"/>
      <c r="O15" s="52"/>
      <c r="P15" s="51"/>
    </row>
    <row r="16" spans="2:16" ht="13.5" customHeight="1" x14ac:dyDescent="0.2">
      <c r="B16" s="122"/>
      <c r="C16" s="124"/>
      <c r="D16" s="144" t="s">
        <v>35</v>
      </c>
      <c r="E16" s="61">
        <v>0</v>
      </c>
      <c r="F16" s="62">
        <v>0</v>
      </c>
      <c r="G16" s="61">
        <v>0</v>
      </c>
      <c r="H16" s="148">
        <v>0</v>
      </c>
      <c r="I16" s="149">
        <v>0</v>
      </c>
      <c r="J16" s="150">
        <v>0</v>
      </c>
      <c r="K16" s="61">
        <v>0</v>
      </c>
      <c r="L16" s="62">
        <v>0</v>
      </c>
      <c r="M16" s="61">
        <v>0</v>
      </c>
      <c r="N16" s="63"/>
      <c r="O16" s="64"/>
      <c r="P16" s="63"/>
    </row>
    <row r="17" spans="2:16" x14ac:dyDescent="0.2">
      <c r="B17" s="130"/>
      <c r="C17" s="132"/>
      <c r="D17" s="134" t="s">
        <v>36</v>
      </c>
      <c r="E17" s="65">
        <f t="shared" ref="E17:P17" si="1">E14/E15</f>
        <v>1</v>
      </c>
      <c r="F17" s="65">
        <f t="shared" si="1"/>
        <v>1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>
        <f t="shared" si="1"/>
        <v>1</v>
      </c>
      <c r="L17" s="65">
        <f t="shared" si="1"/>
        <v>1</v>
      </c>
      <c r="M17" s="65" t="e">
        <f t="shared" si="1"/>
        <v>#DIV/0!</v>
      </c>
      <c r="N17" s="66" t="e">
        <f t="shared" si="1"/>
        <v>#DIV/0!</v>
      </c>
      <c r="O17" s="66" t="e">
        <f t="shared" si="1"/>
        <v>#DIV/0!</v>
      </c>
      <c r="P17" s="66" t="e">
        <f t="shared" si="1"/>
        <v>#DIV/0!</v>
      </c>
    </row>
    <row r="18" spans="2:16" x14ac:dyDescent="0.2">
      <c r="B18" s="67" t="s">
        <v>37</v>
      </c>
      <c r="C18" s="151"/>
      <c r="D18" s="138"/>
      <c r="E18" s="137"/>
      <c r="F18" s="136"/>
      <c r="G18" s="137"/>
      <c r="H18" s="145"/>
      <c r="I18" s="146"/>
      <c r="J18" s="147"/>
      <c r="K18" s="152"/>
      <c r="L18" s="152"/>
      <c r="M18" s="152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/>
      <c r="F19" s="155"/>
      <c r="G19" s="154"/>
      <c r="H19" s="141"/>
      <c r="I19" s="142"/>
      <c r="J19" s="143"/>
      <c r="K19" s="152"/>
      <c r="L19" s="152"/>
      <c r="M19" s="152"/>
      <c r="N19" s="58"/>
      <c r="O19" s="59"/>
      <c r="P19" s="58"/>
    </row>
    <row r="20" spans="2:16" x14ac:dyDescent="0.2">
      <c r="B20" s="75"/>
      <c r="C20" s="156"/>
      <c r="D20" s="138" t="s">
        <v>41</v>
      </c>
      <c r="E20" s="137"/>
      <c r="F20" s="136"/>
      <c r="G20" s="137"/>
      <c r="H20" s="145"/>
      <c r="I20" s="146"/>
      <c r="J20" s="147"/>
      <c r="K20" s="152"/>
      <c r="L20" s="152"/>
      <c r="M20" s="152"/>
      <c r="N20" s="51"/>
      <c r="O20" s="52"/>
      <c r="P20" s="51"/>
    </row>
    <row r="21" spans="2:16" x14ac:dyDescent="0.2">
      <c r="B21" s="75"/>
      <c r="C21" s="157"/>
      <c r="D21" s="134" t="s">
        <v>42</v>
      </c>
      <c r="E21" s="158"/>
      <c r="F21" s="158"/>
      <c r="G21" s="158"/>
      <c r="H21" s="159"/>
      <c r="I21" s="159"/>
      <c r="J21" s="159"/>
      <c r="K21" s="78"/>
      <c r="L21" s="78"/>
      <c r="M21" s="78"/>
      <c r="N21" s="159"/>
      <c r="O21" s="159"/>
      <c r="P21" s="159"/>
    </row>
    <row r="22" spans="2:16" ht="12.75" customHeight="1" x14ac:dyDescent="0.2">
      <c r="B22" s="75"/>
      <c r="C22" s="153" t="s">
        <v>43</v>
      </c>
      <c r="D22" s="140" t="s">
        <v>40</v>
      </c>
      <c r="E22" s="154"/>
      <c r="F22" s="155"/>
      <c r="G22" s="154"/>
      <c r="H22" s="141"/>
      <c r="I22" s="142"/>
      <c r="J22" s="143"/>
      <c r="K22" s="152"/>
      <c r="L22" s="152"/>
      <c r="M22" s="152"/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/>
      <c r="F23" s="136"/>
      <c r="G23" s="137"/>
      <c r="H23" s="145"/>
      <c r="I23" s="146"/>
      <c r="J23" s="147"/>
      <c r="K23" s="152"/>
      <c r="L23" s="152"/>
      <c r="M23" s="152"/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/>
      <c r="F24" s="158"/>
      <c r="G24" s="158"/>
      <c r="H24" s="148"/>
      <c r="I24" s="149"/>
      <c r="J24" s="150"/>
      <c r="K24" s="152"/>
      <c r="L24" s="152"/>
      <c r="M24" s="152"/>
      <c r="N24" s="63"/>
      <c r="O24" s="64"/>
      <c r="P24" s="63"/>
    </row>
    <row r="25" spans="2:16" ht="12.75" customHeight="1" x14ac:dyDescent="0.2">
      <c r="B25" s="75"/>
      <c r="C25" s="153" t="s">
        <v>44</v>
      </c>
      <c r="D25" s="140" t="s">
        <v>40</v>
      </c>
      <c r="E25" s="154">
        <v>420</v>
      </c>
      <c r="F25" s="155">
        <v>416</v>
      </c>
      <c r="G25" s="154">
        <v>414</v>
      </c>
      <c r="H25" s="141">
        <v>411</v>
      </c>
      <c r="I25" s="142">
        <v>415</v>
      </c>
      <c r="J25" s="143">
        <v>417</v>
      </c>
      <c r="K25" s="152">
        <v>415</v>
      </c>
      <c r="L25" s="152">
        <v>412</v>
      </c>
      <c r="M25" s="152">
        <v>411</v>
      </c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>
        <v>2</v>
      </c>
      <c r="F26" s="136">
        <v>5</v>
      </c>
      <c r="G26" s="137">
        <v>9</v>
      </c>
      <c r="H26" s="145">
        <v>4</v>
      </c>
      <c r="I26" s="146">
        <v>6</v>
      </c>
      <c r="J26" s="147">
        <v>7</v>
      </c>
      <c r="K26" s="152">
        <v>47</v>
      </c>
      <c r="L26" s="152">
        <v>22</v>
      </c>
      <c r="M26" s="152">
        <v>21</v>
      </c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>
        <f t="shared" ref="E27:M27" si="2">E26/E25</f>
        <v>4.7619047619047623E-3</v>
      </c>
      <c r="F27" s="158">
        <f t="shared" si="2"/>
        <v>1.201923076923077E-2</v>
      </c>
      <c r="G27" s="158">
        <f t="shared" si="2"/>
        <v>2.1739130434782608E-2</v>
      </c>
      <c r="H27" s="159">
        <f t="shared" si="2"/>
        <v>9.7323600973236012E-3</v>
      </c>
      <c r="I27" s="159">
        <f t="shared" si="2"/>
        <v>1.4457831325301205E-2</v>
      </c>
      <c r="J27" s="159">
        <f t="shared" si="2"/>
        <v>1.6786570743405275E-2</v>
      </c>
      <c r="K27" s="158">
        <f t="shared" si="2"/>
        <v>0.11325301204819277</v>
      </c>
      <c r="L27" s="158">
        <f t="shared" si="2"/>
        <v>5.3398058252427182E-2</v>
      </c>
      <c r="M27" s="158">
        <f t="shared" si="2"/>
        <v>5.1094890510948905E-2</v>
      </c>
      <c r="N27" s="160"/>
      <c r="O27" s="160"/>
      <c r="P27" s="159"/>
    </row>
    <row r="28" spans="2:16" x14ac:dyDescent="0.2">
      <c r="B28" s="84" t="s">
        <v>45</v>
      </c>
      <c r="C28" s="115"/>
      <c r="D28" s="161" t="s">
        <v>46</v>
      </c>
      <c r="E28" s="154">
        <v>1</v>
      </c>
      <c r="F28" s="155">
        <v>2</v>
      </c>
      <c r="G28" s="162">
        <v>7</v>
      </c>
      <c r="H28" s="141">
        <v>1</v>
      </c>
      <c r="I28" s="142">
        <v>4</v>
      </c>
      <c r="J28" s="143">
        <v>5</v>
      </c>
      <c r="K28" s="155">
        <v>6</v>
      </c>
      <c r="L28" s="155">
        <v>1</v>
      </c>
      <c r="M28" s="162">
        <v>6</v>
      </c>
      <c r="N28" s="58"/>
      <c r="O28" s="59"/>
      <c r="P28" s="58"/>
    </row>
    <row r="29" spans="2:16" x14ac:dyDescent="0.2">
      <c r="B29" s="122"/>
      <c r="C29" s="124"/>
      <c r="D29" s="138" t="s">
        <v>47</v>
      </c>
      <c r="E29" s="137">
        <v>1</v>
      </c>
      <c r="F29" s="136">
        <v>2</v>
      </c>
      <c r="G29" s="137">
        <v>7</v>
      </c>
      <c r="H29" s="145">
        <v>1</v>
      </c>
      <c r="I29" s="146">
        <v>4</v>
      </c>
      <c r="J29" s="147">
        <v>5</v>
      </c>
      <c r="K29" s="136">
        <v>6</v>
      </c>
      <c r="L29" s="136">
        <v>1</v>
      </c>
      <c r="M29" s="137">
        <v>6</v>
      </c>
      <c r="N29" s="51"/>
      <c r="O29" s="52"/>
      <c r="P29" s="51"/>
    </row>
    <row r="30" spans="2:16" x14ac:dyDescent="0.2">
      <c r="B30" s="122"/>
      <c r="C30" s="124"/>
      <c r="D30" s="163" t="s">
        <v>48</v>
      </c>
      <c r="E30" s="158">
        <f t="shared" ref="E30:P30" si="3">E29/E28</f>
        <v>1</v>
      </c>
      <c r="F30" s="158">
        <f t="shared" si="3"/>
        <v>1</v>
      </c>
      <c r="G30" s="158">
        <f t="shared" si="3"/>
        <v>1</v>
      </c>
      <c r="H30" s="159">
        <f t="shared" si="3"/>
        <v>1</v>
      </c>
      <c r="I30" s="159">
        <f t="shared" si="3"/>
        <v>1</v>
      </c>
      <c r="J30" s="159">
        <f t="shared" si="3"/>
        <v>1</v>
      </c>
      <c r="K30" s="158">
        <f t="shared" si="3"/>
        <v>1</v>
      </c>
      <c r="L30" s="158">
        <f t="shared" si="3"/>
        <v>1</v>
      </c>
      <c r="M30" s="158">
        <f t="shared" si="3"/>
        <v>1</v>
      </c>
      <c r="N30" s="159" t="e">
        <f t="shared" si="3"/>
        <v>#DIV/0!</v>
      </c>
      <c r="O30" s="159" t="e">
        <f t="shared" si="3"/>
        <v>#DIV/0!</v>
      </c>
      <c r="P30" s="159" t="e">
        <f t="shared" si="3"/>
        <v>#DIV/0!</v>
      </c>
    </row>
    <row r="31" spans="2:16" x14ac:dyDescent="0.2">
      <c r="B31" s="122"/>
      <c r="C31" s="124"/>
      <c r="D31" s="138" t="s">
        <v>49</v>
      </c>
      <c r="E31" s="137">
        <v>3.83</v>
      </c>
      <c r="F31" s="136">
        <v>6.17</v>
      </c>
      <c r="G31" s="164">
        <v>34.67</v>
      </c>
      <c r="H31" s="145">
        <v>16.93</v>
      </c>
      <c r="I31" s="146">
        <v>13.87</v>
      </c>
      <c r="J31" s="147">
        <v>33.35</v>
      </c>
      <c r="K31" s="136">
        <v>20.55</v>
      </c>
      <c r="L31" s="136">
        <v>4.93</v>
      </c>
      <c r="M31" s="164">
        <v>15.9</v>
      </c>
      <c r="N31" s="51"/>
      <c r="O31" s="52"/>
      <c r="P31" s="51"/>
    </row>
    <row r="32" spans="2:16" x14ac:dyDescent="0.2">
      <c r="B32" s="130"/>
      <c r="C32" s="132"/>
      <c r="D32" s="134" t="s">
        <v>50</v>
      </c>
      <c r="E32" s="165">
        <f t="shared" ref="E32:P32" si="4">E31/E28</f>
        <v>3.83</v>
      </c>
      <c r="F32" s="165">
        <f t="shared" si="4"/>
        <v>3.085</v>
      </c>
      <c r="G32" s="165">
        <f t="shared" si="4"/>
        <v>4.9528571428571428</v>
      </c>
      <c r="H32" s="166">
        <f t="shared" si="4"/>
        <v>16.93</v>
      </c>
      <c r="I32" s="166">
        <f t="shared" si="4"/>
        <v>3.4674999999999998</v>
      </c>
      <c r="J32" s="166">
        <f t="shared" si="4"/>
        <v>6.67</v>
      </c>
      <c r="K32" s="165">
        <f t="shared" si="4"/>
        <v>3.4250000000000003</v>
      </c>
      <c r="L32" s="165">
        <f t="shared" si="4"/>
        <v>4.93</v>
      </c>
      <c r="M32" s="165">
        <f t="shared" si="4"/>
        <v>2.65</v>
      </c>
      <c r="N32" s="166" t="e">
        <f t="shared" si="4"/>
        <v>#DIV/0!</v>
      </c>
      <c r="O32" s="166" t="e">
        <f t="shared" si="4"/>
        <v>#DIV/0!</v>
      </c>
      <c r="P32" s="166" t="e">
        <f t="shared" si="4"/>
        <v>#DIV/0!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7"/>
      <c r="D35" s="167"/>
      <c r="E35" s="168" t="s">
        <v>53</v>
      </c>
      <c r="F35" s="168"/>
      <c r="G35" s="168"/>
      <c r="H35" s="168"/>
      <c r="I35" s="96"/>
      <c r="J35" s="97"/>
      <c r="K35" s="98"/>
      <c r="L35" s="68"/>
      <c r="M35" s="96"/>
      <c r="N35" s="97"/>
      <c r="O35" s="98"/>
      <c r="P35" s="68"/>
    </row>
    <row r="36" spans="2:16" x14ac:dyDescent="0.2">
      <c r="B36" s="167"/>
      <c r="C36" s="167"/>
      <c r="D36" s="167"/>
      <c r="E36" s="168" t="s">
        <v>54</v>
      </c>
      <c r="F36" s="168"/>
      <c r="G36" s="168"/>
      <c r="H36" s="168"/>
      <c r="I36" s="96"/>
      <c r="J36" s="97"/>
      <c r="K36" s="98"/>
      <c r="L36" s="68"/>
      <c r="M36" s="96"/>
      <c r="N36" s="97"/>
      <c r="O36" s="98"/>
      <c r="P36" s="68"/>
    </row>
    <row r="37" spans="2:16" x14ac:dyDescent="0.2">
      <c r="B37" s="167"/>
      <c r="C37" s="167"/>
      <c r="D37" s="167"/>
      <c r="E37" s="168" t="s">
        <v>55</v>
      </c>
      <c r="F37" s="168"/>
      <c r="G37" s="168"/>
      <c r="H37" s="168"/>
      <c r="I37" s="99"/>
      <c r="J37" s="100"/>
      <c r="K37" s="101"/>
      <c r="L37" s="102"/>
      <c r="M37" s="99"/>
      <c r="N37" s="100"/>
      <c r="O37" s="101"/>
      <c r="P37" s="102"/>
    </row>
    <row r="38" spans="2:16" x14ac:dyDescent="0.2">
      <c r="B38" s="169"/>
      <c r="C38" s="169"/>
      <c r="D38" s="169"/>
      <c r="E38" s="170"/>
      <c r="F38" s="169"/>
      <c r="G38" s="169"/>
      <c r="H38" s="170"/>
      <c r="I38" s="170"/>
      <c r="J38" s="170"/>
      <c r="K38" s="170"/>
      <c r="L38" s="170"/>
      <c r="M38" s="170"/>
      <c r="N38" s="170"/>
      <c r="O38" s="170"/>
      <c r="P38" s="169"/>
    </row>
    <row r="39" spans="2:16" x14ac:dyDescent="0.2">
      <c r="B39" s="169"/>
      <c r="C39" s="169"/>
      <c r="D39" s="169"/>
      <c r="E39" s="170"/>
      <c r="F39" s="169"/>
      <c r="G39" s="169"/>
      <c r="H39" s="170"/>
      <c r="I39" s="170"/>
      <c r="J39" s="170"/>
      <c r="K39" s="170"/>
      <c r="L39" s="170"/>
      <c r="M39" s="170"/>
      <c r="N39" s="170"/>
      <c r="O39" s="170"/>
      <c r="P39" s="169"/>
    </row>
    <row r="41" spans="2:16" x14ac:dyDescent="0.2">
      <c r="C41" s="105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2:16" x14ac:dyDescent="0.2">
      <c r="C42" s="107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3" zoomScaleNormal="100" workbookViewId="0">
      <selection activeCell="R26" sqref="R2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64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1</v>
      </c>
      <c r="F11" s="136">
        <v>0</v>
      </c>
      <c r="G11" s="137">
        <v>3</v>
      </c>
      <c r="H11" s="138">
        <v>3</v>
      </c>
      <c r="I11" s="138">
        <v>16</v>
      </c>
      <c r="J11" s="138">
        <v>1</v>
      </c>
      <c r="K11" s="135">
        <v>0</v>
      </c>
      <c r="L11" s="136">
        <v>1</v>
      </c>
      <c r="M11" s="137">
        <v>0</v>
      </c>
      <c r="N11" s="49"/>
      <c r="O11" s="50"/>
      <c r="P11" s="49"/>
    </row>
    <row r="12" spans="2:16" x14ac:dyDescent="0.2">
      <c r="B12" s="122"/>
      <c r="C12" s="124"/>
      <c r="D12" s="138" t="s">
        <v>30</v>
      </c>
      <c r="E12" s="137">
        <v>1</v>
      </c>
      <c r="F12" s="136">
        <v>0</v>
      </c>
      <c r="G12" s="137">
        <v>3</v>
      </c>
      <c r="H12" s="138">
        <v>1</v>
      </c>
      <c r="I12" s="138">
        <v>5</v>
      </c>
      <c r="J12" s="138">
        <v>1</v>
      </c>
      <c r="K12" s="137">
        <v>0</v>
      </c>
      <c r="L12" s="136">
        <v>1</v>
      </c>
      <c r="M12" s="137">
        <v>0</v>
      </c>
      <c r="N12" s="49"/>
      <c r="O12" s="50"/>
      <c r="P12" s="49"/>
    </row>
    <row r="13" spans="2:16" x14ac:dyDescent="0.2">
      <c r="B13" s="130"/>
      <c r="C13" s="132"/>
      <c r="D13" s="134" t="s">
        <v>31</v>
      </c>
      <c r="E13" s="53">
        <f t="shared" ref="E13:O13" si="0">E11/E12</f>
        <v>1</v>
      </c>
      <c r="F13" s="53" t="e">
        <f t="shared" si="0"/>
        <v>#DIV/0!</v>
      </c>
      <c r="G13" s="53">
        <f t="shared" si="0"/>
        <v>1</v>
      </c>
      <c r="H13" s="54">
        <f t="shared" si="0"/>
        <v>3</v>
      </c>
      <c r="I13" s="54">
        <f>I11/I12</f>
        <v>3.2</v>
      </c>
      <c r="J13" s="54">
        <f t="shared" si="0"/>
        <v>1</v>
      </c>
      <c r="K13" s="53" t="e">
        <f t="shared" si="0"/>
        <v>#DIV/0!</v>
      </c>
      <c r="L13" s="53">
        <f t="shared" si="0"/>
        <v>1</v>
      </c>
      <c r="M13" s="53" t="e">
        <f t="shared" si="0"/>
        <v>#DIV/0!</v>
      </c>
      <c r="N13" s="54" t="e">
        <f t="shared" si="0"/>
        <v>#DIV/0!</v>
      </c>
      <c r="O13" s="173" t="e">
        <f t="shared" si="0"/>
        <v>#DIV/0!</v>
      </c>
      <c r="P13" s="54" t="e">
        <f>P11/P12</f>
        <v>#DIV/0!</v>
      </c>
    </row>
    <row r="14" spans="2:16" ht="12.75" customHeight="1" x14ac:dyDescent="0.2">
      <c r="B14" s="44" t="s">
        <v>32</v>
      </c>
      <c r="C14" s="115"/>
      <c r="D14" s="140" t="s">
        <v>33</v>
      </c>
      <c r="E14" s="56">
        <v>1</v>
      </c>
      <c r="F14" s="57">
        <v>0</v>
      </c>
      <c r="G14" s="56">
        <v>3</v>
      </c>
      <c r="H14" s="145">
        <v>1</v>
      </c>
      <c r="I14" s="145">
        <v>5</v>
      </c>
      <c r="J14" s="145">
        <v>1</v>
      </c>
      <c r="K14" s="56">
        <v>0</v>
      </c>
      <c r="L14" s="57">
        <v>1</v>
      </c>
      <c r="M14" s="56">
        <v>0</v>
      </c>
      <c r="N14" s="58"/>
      <c r="O14" s="59"/>
      <c r="P14" s="58"/>
    </row>
    <row r="15" spans="2:16" ht="15" customHeight="1" x14ac:dyDescent="0.2">
      <c r="B15" s="122"/>
      <c r="C15" s="124"/>
      <c r="D15" s="144" t="s">
        <v>34</v>
      </c>
      <c r="E15" s="56">
        <v>1</v>
      </c>
      <c r="F15" s="57">
        <v>0</v>
      </c>
      <c r="G15" s="56">
        <v>3</v>
      </c>
      <c r="H15" s="145">
        <v>1</v>
      </c>
      <c r="I15" s="145">
        <v>5</v>
      </c>
      <c r="J15" s="145">
        <v>1</v>
      </c>
      <c r="K15" s="47">
        <v>0</v>
      </c>
      <c r="L15" s="47">
        <v>1</v>
      </c>
      <c r="M15" s="47">
        <v>0</v>
      </c>
      <c r="N15" s="51"/>
      <c r="O15" s="52"/>
      <c r="P15" s="51"/>
    </row>
    <row r="16" spans="2:16" ht="13.5" customHeight="1" x14ac:dyDescent="0.2">
      <c r="B16" s="122"/>
      <c r="C16" s="124"/>
      <c r="D16" s="144" t="s">
        <v>35</v>
      </c>
      <c r="E16" s="61">
        <v>0</v>
      </c>
      <c r="F16" s="62">
        <v>0</v>
      </c>
      <c r="G16" s="61"/>
      <c r="H16" s="145">
        <v>0</v>
      </c>
      <c r="I16" s="145">
        <v>0</v>
      </c>
      <c r="J16" s="145">
        <v>0</v>
      </c>
      <c r="K16" s="47">
        <v>0</v>
      </c>
      <c r="L16" s="47">
        <v>0</v>
      </c>
      <c r="M16" s="47">
        <v>0</v>
      </c>
      <c r="N16" s="63"/>
      <c r="O16" s="64"/>
      <c r="P16" s="63"/>
    </row>
    <row r="17" spans="2:16" x14ac:dyDescent="0.2">
      <c r="B17" s="130"/>
      <c r="C17" s="132"/>
      <c r="D17" s="134" t="s">
        <v>36</v>
      </c>
      <c r="E17" s="65">
        <f t="shared" ref="E17:P17" si="1">E14/E15</f>
        <v>1</v>
      </c>
      <c r="F17" s="65" t="e">
        <f t="shared" si="1"/>
        <v>#DIV/0!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 t="e">
        <f t="shared" si="1"/>
        <v>#DIV/0!</v>
      </c>
      <c r="L17" s="65">
        <f t="shared" si="1"/>
        <v>1</v>
      </c>
      <c r="M17" s="65" t="e">
        <f t="shared" si="1"/>
        <v>#DIV/0!</v>
      </c>
      <c r="N17" s="66" t="e">
        <f t="shared" si="1"/>
        <v>#DIV/0!</v>
      </c>
      <c r="O17" s="66" t="e">
        <f t="shared" si="1"/>
        <v>#DIV/0!</v>
      </c>
      <c r="P17" s="66" t="e">
        <f t="shared" si="1"/>
        <v>#DIV/0!</v>
      </c>
    </row>
    <row r="18" spans="2:16" x14ac:dyDescent="0.2">
      <c r="B18" s="67" t="s">
        <v>37</v>
      </c>
      <c r="C18" s="151"/>
      <c r="D18" s="138"/>
      <c r="E18" s="154"/>
      <c r="F18" s="155"/>
      <c r="G18" s="154"/>
      <c r="H18" s="145"/>
      <c r="I18" s="145"/>
      <c r="J18" s="145"/>
      <c r="K18" s="174"/>
      <c r="L18" s="152"/>
      <c r="M18" s="174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/>
      <c r="F19" s="155"/>
      <c r="G19" s="154"/>
      <c r="H19" s="145"/>
      <c r="I19" s="145"/>
      <c r="J19" s="145"/>
      <c r="K19" s="175"/>
      <c r="L19" s="176"/>
      <c r="M19" s="175"/>
      <c r="N19" s="58"/>
      <c r="O19" s="59"/>
      <c r="P19" s="58"/>
    </row>
    <row r="20" spans="2:16" x14ac:dyDescent="0.2">
      <c r="B20" s="75"/>
      <c r="C20" s="156"/>
      <c r="D20" s="138" t="s">
        <v>41</v>
      </c>
      <c r="E20" s="154"/>
      <c r="F20" s="155"/>
      <c r="G20" s="154"/>
      <c r="H20" s="145"/>
      <c r="I20" s="145"/>
      <c r="J20" s="145"/>
      <c r="K20" s="174"/>
      <c r="L20" s="152"/>
      <c r="M20" s="174"/>
      <c r="N20" s="51"/>
      <c r="O20" s="52"/>
      <c r="P20" s="51"/>
    </row>
    <row r="21" spans="2:16" x14ac:dyDescent="0.2">
      <c r="B21" s="75"/>
      <c r="C21" s="157"/>
      <c r="D21" s="134" t="s">
        <v>42</v>
      </c>
      <c r="E21" s="154"/>
      <c r="F21" s="155"/>
      <c r="G21" s="154"/>
      <c r="H21" s="159"/>
      <c r="I21" s="159"/>
      <c r="J21" s="159"/>
      <c r="K21" s="78"/>
      <c r="L21" s="78"/>
      <c r="M21" s="78"/>
      <c r="N21" s="159"/>
      <c r="O21" s="159"/>
      <c r="P21" s="159"/>
    </row>
    <row r="22" spans="2:16" ht="12.75" customHeight="1" x14ac:dyDescent="0.2">
      <c r="B22" s="75"/>
      <c r="C22" s="153" t="s">
        <v>43</v>
      </c>
      <c r="D22" s="140" t="s">
        <v>40</v>
      </c>
      <c r="E22" s="154"/>
      <c r="F22" s="155"/>
      <c r="G22" s="154"/>
      <c r="H22" s="145"/>
      <c r="I22" s="145"/>
      <c r="J22" s="145"/>
      <c r="K22" s="175"/>
      <c r="L22" s="176"/>
      <c r="M22" s="175"/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/>
      <c r="F23" s="136"/>
      <c r="G23" s="137"/>
      <c r="H23" s="145"/>
      <c r="I23" s="145"/>
      <c r="J23" s="145"/>
      <c r="K23" s="174"/>
      <c r="L23" s="152"/>
      <c r="M23" s="174"/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/>
      <c r="F24" s="158"/>
      <c r="G24" s="158"/>
      <c r="H24" s="145"/>
      <c r="I24" s="145"/>
      <c r="J24" s="145"/>
      <c r="K24" s="177"/>
      <c r="L24" s="178"/>
      <c r="M24" s="177"/>
      <c r="N24" s="63"/>
      <c r="O24" s="64"/>
      <c r="P24" s="63"/>
    </row>
    <row r="25" spans="2:16" ht="12.75" customHeight="1" x14ac:dyDescent="0.2">
      <c r="B25" s="75"/>
      <c r="C25" s="153" t="s">
        <v>44</v>
      </c>
      <c r="D25" s="140" t="s">
        <v>40</v>
      </c>
      <c r="E25" s="154">
        <v>114</v>
      </c>
      <c r="F25" s="155">
        <v>113</v>
      </c>
      <c r="G25" s="154">
        <v>113</v>
      </c>
      <c r="H25" s="145">
        <v>114</v>
      </c>
      <c r="I25" s="145">
        <v>112</v>
      </c>
      <c r="J25" s="145">
        <v>118</v>
      </c>
      <c r="K25" s="175">
        <v>116</v>
      </c>
      <c r="L25" s="176">
        <v>116</v>
      </c>
      <c r="M25" s="175">
        <v>117</v>
      </c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>
        <v>2</v>
      </c>
      <c r="F26" s="136">
        <v>5</v>
      </c>
      <c r="G26" s="137">
        <v>9</v>
      </c>
      <c r="H26" s="145">
        <v>2</v>
      </c>
      <c r="I26" s="145">
        <v>7</v>
      </c>
      <c r="J26" s="145">
        <v>0</v>
      </c>
      <c r="K26" s="174">
        <v>15</v>
      </c>
      <c r="L26" s="152">
        <v>3</v>
      </c>
      <c r="M26" s="174">
        <v>0</v>
      </c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>
        <f t="shared" ref="E27:M27" si="2">E26/E25</f>
        <v>1.7543859649122806E-2</v>
      </c>
      <c r="F27" s="158">
        <f t="shared" si="2"/>
        <v>4.4247787610619468E-2</v>
      </c>
      <c r="G27" s="158">
        <f t="shared" si="2"/>
        <v>7.9646017699115043E-2</v>
      </c>
      <c r="H27" s="159">
        <f t="shared" si="2"/>
        <v>1.7543859649122806E-2</v>
      </c>
      <c r="I27" s="159">
        <f t="shared" si="2"/>
        <v>6.25E-2</v>
      </c>
      <c r="J27" s="159">
        <f t="shared" si="2"/>
        <v>0</v>
      </c>
      <c r="K27" s="158">
        <f t="shared" si="2"/>
        <v>0.12931034482758622</v>
      </c>
      <c r="L27" s="158">
        <f t="shared" si="2"/>
        <v>2.5862068965517241E-2</v>
      </c>
      <c r="M27" s="158">
        <f t="shared" si="2"/>
        <v>0</v>
      </c>
      <c r="N27" s="159"/>
      <c r="O27" s="159"/>
      <c r="P27" s="159"/>
    </row>
    <row r="28" spans="2:16" x14ac:dyDescent="0.2">
      <c r="B28" s="84" t="s">
        <v>45</v>
      </c>
      <c r="C28" s="115"/>
      <c r="D28" s="161" t="s">
        <v>46</v>
      </c>
      <c r="E28" s="154">
        <v>1</v>
      </c>
      <c r="F28" s="155">
        <v>5</v>
      </c>
      <c r="G28" s="162">
        <v>0</v>
      </c>
      <c r="H28" s="145">
        <v>2</v>
      </c>
      <c r="I28" s="145">
        <v>5</v>
      </c>
      <c r="J28" s="145">
        <v>0</v>
      </c>
      <c r="K28" s="154">
        <v>2</v>
      </c>
      <c r="L28" s="155">
        <v>1</v>
      </c>
      <c r="M28" s="162">
        <v>0</v>
      </c>
      <c r="N28" s="58"/>
      <c r="O28" s="59"/>
      <c r="P28" s="58"/>
    </row>
    <row r="29" spans="2:16" x14ac:dyDescent="0.2">
      <c r="B29" s="122"/>
      <c r="C29" s="124"/>
      <c r="D29" s="138" t="s">
        <v>47</v>
      </c>
      <c r="E29" s="137">
        <v>1</v>
      </c>
      <c r="F29" s="136">
        <v>4</v>
      </c>
      <c r="G29" s="137">
        <v>0</v>
      </c>
      <c r="H29" s="145">
        <v>2</v>
      </c>
      <c r="I29" s="145">
        <v>5</v>
      </c>
      <c r="J29" s="145">
        <v>0</v>
      </c>
      <c r="K29" s="137">
        <v>2</v>
      </c>
      <c r="L29" s="136">
        <v>1</v>
      </c>
      <c r="M29" s="137">
        <v>0</v>
      </c>
      <c r="N29" s="51"/>
      <c r="O29" s="52"/>
      <c r="P29" s="51"/>
    </row>
    <row r="30" spans="2:16" x14ac:dyDescent="0.2">
      <c r="B30" s="122"/>
      <c r="C30" s="124"/>
      <c r="D30" s="163" t="s">
        <v>48</v>
      </c>
      <c r="E30" s="158">
        <f t="shared" ref="E30:P30" si="3">E29/E28</f>
        <v>1</v>
      </c>
      <c r="F30" s="158">
        <f t="shared" si="3"/>
        <v>0.8</v>
      </c>
      <c r="G30" s="158" t="e">
        <f t="shared" si="3"/>
        <v>#DIV/0!</v>
      </c>
      <c r="H30" s="159">
        <f t="shared" si="3"/>
        <v>1</v>
      </c>
      <c r="I30" s="159">
        <f t="shared" si="3"/>
        <v>1</v>
      </c>
      <c r="J30" s="159" t="e">
        <f t="shared" si="3"/>
        <v>#DIV/0!</v>
      </c>
      <c r="K30" s="158">
        <f t="shared" si="3"/>
        <v>1</v>
      </c>
      <c r="L30" s="158">
        <f t="shared" si="3"/>
        <v>1</v>
      </c>
      <c r="M30" s="158" t="e">
        <f t="shared" si="3"/>
        <v>#DIV/0!</v>
      </c>
      <c r="N30" s="159" t="e">
        <f t="shared" si="3"/>
        <v>#DIV/0!</v>
      </c>
      <c r="O30" s="159" t="e">
        <f t="shared" si="3"/>
        <v>#DIV/0!</v>
      </c>
      <c r="P30" s="159" t="e">
        <f t="shared" si="3"/>
        <v>#DIV/0!</v>
      </c>
    </row>
    <row r="31" spans="2:16" x14ac:dyDescent="0.2">
      <c r="B31" s="122"/>
      <c r="C31" s="124"/>
      <c r="D31" s="138" t="s">
        <v>49</v>
      </c>
      <c r="E31" s="137">
        <v>5.83</v>
      </c>
      <c r="F31" s="136">
        <v>76.569999999999993</v>
      </c>
      <c r="G31" s="164">
        <v>0</v>
      </c>
      <c r="H31" s="145">
        <v>9.68</v>
      </c>
      <c r="I31" s="145">
        <v>11.87</v>
      </c>
      <c r="J31" s="145">
        <v>0</v>
      </c>
      <c r="K31" s="137">
        <v>1.65</v>
      </c>
      <c r="L31" s="136">
        <v>3.42</v>
      </c>
      <c r="M31" s="164">
        <v>0</v>
      </c>
      <c r="N31" s="51"/>
      <c r="O31" s="52"/>
      <c r="P31" s="51"/>
    </row>
    <row r="32" spans="2:16" x14ac:dyDescent="0.2">
      <c r="B32" s="130"/>
      <c r="C32" s="132"/>
      <c r="D32" s="134" t="s">
        <v>50</v>
      </c>
      <c r="E32" s="165">
        <f t="shared" ref="E32:P32" si="4">E31/E28</f>
        <v>5.83</v>
      </c>
      <c r="F32" s="165">
        <f t="shared" si="4"/>
        <v>15.313999999999998</v>
      </c>
      <c r="G32" s="165" t="e">
        <f t="shared" si="4"/>
        <v>#DIV/0!</v>
      </c>
      <c r="H32" s="166">
        <f t="shared" si="4"/>
        <v>4.84</v>
      </c>
      <c r="I32" s="166">
        <f t="shared" si="4"/>
        <v>2.3739999999999997</v>
      </c>
      <c r="J32" s="166" t="e">
        <f t="shared" si="4"/>
        <v>#DIV/0!</v>
      </c>
      <c r="K32" s="165">
        <f t="shared" si="4"/>
        <v>0.82499999999999996</v>
      </c>
      <c r="L32" s="165">
        <f t="shared" si="4"/>
        <v>3.42</v>
      </c>
      <c r="M32" s="165" t="e">
        <f t="shared" si="4"/>
        <v>#DIV/0!</v>
      </c>
      <c r="N32" s="166" t="e">
        <f t="shared" si="4"/>
        <v>#DIV/0!</v>
      </c>
      <c r="O32" s="166" t="e">
        <f t="shared" si="4"/>
        <v>#DIV/0!</v>
      </c>
      <c r="P32" s="166" t="e">
        <f t="shared" si="4"/>
        <v>#DIV/0!</v>
      </c>
    </row>
    <row r="33" spans="2:16" x14ac:dyDescent="0.2">
      <c r="H33" s="179"/>
      <c r="I33" s="179"/>
      <c r="J33" s="179"/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7"/>
      <c r="D35" s="167"/>
      <c r="E35" s="168" t="s">
        <v>53</v>
      </c>
      <c r="F35" s="168"/>
      <c r="G35" s="168"/>
      <c r="H35" s="168"/>
      <c r="I35" s="96"/>
      <c r="J35" s="97"/>
      <c r="K35" s="98"/>
      <c r="L35" s="68"/>
      <c r="M35" s="96"/>
      <c r="N35" s="97"/>
      <c r="O35" s="98"/>
      <c r="P35" s="68"/>
    </row>
    <row r="36" spans="2:16" x14ac:dyDescent="0.2">
      <c r="B36" s="167"/>
      <c r="C36" s="167"/>
      <c r="D36" s="167"/>
      <c r="E36" s="168" t="s">
        <v>54</v>
      </c>
      <c r="F36" s="168"/>
      <c r="G36" s="168"/>
      <c r="H36" s="168"/>
      <c r="I36" s="96"/>
      <c r="J36" s="97"/>
      <c r="K36" s="98"/>
      <c r="L36" s="68"/>
      <c r="M36" s="96"/>
      <c r="N36" s="97"/>
      <c r="O36" s="98"/>
      <c r="P36" s="68"/>
    </row>
    <row r="37" spans="2:16" x14ac:dyDescent="0.2">
      <c r="B37" s="167"/>
      <c r="C37" s="167"/>
      <c r="D37" s="167"/>
      <c r="E37" s="168" t="s">
        <v>55</v>
      </c>
      <c r="F37" s="168"/>
      <c r="G37" s="168"/>
      <c r="H37" s="168"/>
      <c r="I37" s="99"/>
      <c r="J37" s="100"/>
      <c r="K37" s="101"/>
      <c r="L37" s="102"/>
      <c r="M37" s="99"/>
      <c r="N37" s="100"/>
      <c r="O37" s="101"/>
      <c r="P37" s="102"/>
    </row>
    <row r="38" spans="2:16" x14ac:dyDescent="0.2">
      <c r="B38" s="169"/>
      <c r="C38" s="169"/>
      <c r="D38" s="169"/>
      <c r="E38" s="170"/>
      <c r="F38" s="169"/>
      <c r="G38" s="169"/>
      <c r="H38" s="170"/>
      <c r="I38" s="170"/>
      <c r="J38" s="170"/>
      <c r="K38" s="170"/>
      <c r="L38" s="170"/>
      <c r="M38" s="170"/>
      <c r="N38" s="170"/>
      <c r="O38" s="170"/>
      <c r="P38" s="169"/>
    </row>
    <row r="39" spans="2:16" x14ac:dyDescent="0.2">
      <c r="B39" s="169"/>
      <c r="C39" s="169"/>
      <c r="D39" s="169"/>
      <c r="E39" s="170"/>
      <c r="F39" s="169"/>
      <c r="G39" s="169"/>
      <c r="H39" s="170"/>
      <c r="I39" s="170"/>
      <c r="J39" s="170"/>
      <c r="K39" s="170"/>
      <c r="L39" s="170"/>
      <c r="M39" s="170"/>
      <c r="N39" s="170"/>
      <c r="O39" s="170"/>
      <c r="P39" s="169"/>
    </row>
    <row r="41" spans="2:16" x14ac:dyDescent="0.2">
      <c r="C41" s="105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2:16" x14ac:dyDescent="0.2">
      <c r="C42" s="107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5" zoomScaleNormal="100" workbookViewId="0">
      <selection activeCell="R26" sqref="R2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65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31</v>
      </c>
      <c r="F11" s="136">
        <v>17</v>
      </c>
      <c r="G11" s="137">
        <v>38</v>
      </c>
      <c r="H11" s="138">
        <v>40</v>
      </c>
      <c r="I11" s="138">
        <v>29</v>
      </c>
      <c r="J11" s="138">
        <v>23</v>
      </c>
      <c r="K11" s="135">
        <v>55</v>
      </c>
      <c r="L11" s="136">
        <v>65</v>
      </c>
      <c r="M11" s="137">
        <v>48</v>
      </c>
      <c r="N11" s="49"/>
      <c r="O11" s="50"/>
      <c r="P11" s="49"/>
    </row>
    <row r="12" spans="2:16" x14ac:dyDescent="0.2">
      <c r="B12" s="122"/>
      <c r="C12" s="124"/>
      <c r="D12" s="138" t="s">
        <v>30</v>
      </c>
      <c r="E12" s="137">
        <v>18</v>
      </c>
      <c r="F12" s="136">
        <v>12</v>
      </c>
      <c r="G12" s="137">
        <v>21</v>
      </c>
      <c r="H12" s="138">
        <v>23</v>
      </c>
      <c r="I12" s="138">
        <v>14</v>
      </c>
      <c r="J12" s="138">
        <v>12</v>
      </c>
      <c r="K12" s="137">
        <v>16</v>
      </c>
      <c r="L12" s="136">
        <v>15</v>
      </c>
      <c r="M12" s="137">
        <v>15</v>
      </c>
      <c r="N12" s="49"/>
      <c r="O12" s="50"/>
      <c r="P12" s="49"/>
    </row>
    <row r="13" spans="2:16" x14ac:dyDescent="0.2">
      <c r="B13" s="130"/>
      <c r="C13" s="132"/>
      <c r="D13" s="134" t="s">
        <v>31</v>
      </c>
      <c r="E13" s="53">
        <f t="shared" ref="E13:O13" si="0">E11/E12</f>
        <v>1.7222222222222223</v>
      </c>
      <c r="F13" s="53">
        <f t="shared" si="0"/>
        <v>1.4166666666666667</v>
      </c>
      <c r="G13" s="53">
        <f t="shared" si="0"/>
        <v>1.8095238095238095</v>
      </c>
      <c r="H13" s="54">
        <f t="shared" si="0"/>
        <v>1.7391304347826086</v>
      </c>
      <c r="I13" s="54">
        <f t="shared" si="0"/>
        <v>2.0714285714285716</v>
      </c>
      <c r="J13" s="54">
        <f t="shared" si="0"/>
        <v>1.9166666666666667</v>
      </c>
      <c r="K13" s="53">
        <f t="shared" si="0"/>
        <v>3.4375</v>
      </c>
      <c r="L13" s="53">
        <f t="shared" si="0"/>
        <v>4.333333333333333</v>
      </c>
      <c r="M13" s="53">
        <f t="shared" si="0"/>
        <v>3.2</v>
      </c>
      <c r="N13" s="54" t="e">
        <f t="shared" si="0"/>
        <v>#DIV/0!</v>
      </c>
      <c r="O13" s="173" t="e">
        <f t="shared" si="0"/>
        <v>#DIV/0!</v>
      </c>
      <c r="P13" s="54" t="e">
        <f>P11/P12</f>
        <v>#DIV/0!</v>
      </c>
    </row>
    <row r="14" spans="2:16" ht="12.75" customHeight="1" x14ac:dyDescent="0.2">
      <c r="B14" s="44" t="s">
        <v>32</v>
      </c>
      <c r="C14" s="115"/>
      <c r="D14" s="140" t="s">
        <v>33</v>
      </c>
      <c r="E14" s="56">
        <v>18</v>
      </c>
      <c r="F14" s="57">
        <v>12</v>
      </c>
      <c r="G14" s="56">
        <v>21</v>
      </c>
      <c r="H14" s="145">
        <v>23</v>
      </c>
      <c r="I14" s="145">
        <v>14</v>
      </c>
      <c r="J14" s="145">
        <v>12</v>
      </c>
      <c r="K14" s="56">
        <v>16</v>
      </c>
      <c r="L14" s="57">
        <v>15</v>
      </c>
      <c r="M14" s="56">
        <v>15</v>
      </c>
      <c r="N14" s="58"/>
      <c r="O14" s="59"/>
      <c r="P14" s="58"/>
    </row>
    <row r="15" spans="2:16" ht="15" customHeight="1" x14ac:dyDescent="0.2">
      <c r="B15" s="122"/>
      <c r="C15" s="124"/>
      <c r="D15" s="144" t="s">
        <v>34</v>
      </c>
      <c r="E15" s="48">
        <v>18</v>
      </c>
      <c r="F15" s="47">
        <v>12</v>
      </c>
      <c r="G15" s="48">
        <v>21</v>
      </c>
      <c r="H15" s="145">
        <v>23</v>
      </c>
      <c r="I15" s="145">
        <v>14</v>
      </c>
      <c r="J15" s="145">
        <v>12</v>
      </c>
      <c r="K15" s="48">
        <v>16</v>
      </c>
      <c r="L15" s="47">
        <v>15</v>
      </c>
      <c r="M15" s="48">
        <v>15</v>
      </c>
      <c r="N15" s="51"/>
      <c r="O15" s="52"/>
      <c r="P15" s="51"/>
    </row>
    <row r="16" spans="2:16" ht="13.5" customHeight="1" x14ac:dyDescent="0.2">
      <c r="B16" s="122"/>
      <c r="C16" s="124"/>
      <c r="D16" s="144" t="s">
        <v>35</v>
      </c>
      <c r="E16" s="61">
        <v>0</v>
      </c>
      <c r="F16" s="62">
        <v>0</v>
      </c>
      <c r="G16" s="61">
        <v>0</v>
      </c>
      <c r="H16" s="145">
        <v>0</v>
      </c>
      <c r="I16" s="145">
        <v>0</v>
      </c>
      <c r="J16" s="145">
        <v>0</v>
      </c>
      <c r="K16" s="61">
        <v>0</v>
      </c>
      <c r="L16" s="62">
        <v>0</v>
      </c>
      <c r="M16" s="61">
        <v>0</v>
      </c>
      <c r="N16" s="63"/>
      <c r="O16" s="64"/>
      <c r="P16" s="63"/>
    </row>
    <row r="17" spans="2:16" x14ac:dyDescent="0.2">
      <c r="B17" s="130"/>
      <c r="C17" s="132"/>
      <c r="D17" s="134" t="s">
        <v>36</v>
      </c>
      <c r="E17" s="65">
        <f t="shared" ref="E17:P17" si="1">E14/E15</f>
        <v>1</v>
      </c>
      <c r="F17" s="65">
        <f t="shared" si="1"/>
        <v>1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>
        <f t="shared" si="1"/>
        <v>1</v>
      </c>
      <c r="L17" s="65">
        <f t="shared" si="1"/>
        <v>1</v>
      </c>
      <c r="M17" s="65">
        <f t="shared" si="1"/>
        <v>1</v>
      </c>
      <c r="N17" s="66" t="e">
        <f t="shared" si="1"/>
        <v>#DIV/0!</v>
      </c>
      <c r="O17" s="66" t="e">
        <f t="shared" si="1"/>
        <v>#DIV/0!</v>
      </c>
      <c r="P17" s="66" t="e">
        <f t="shared" si="1"/>
        <v>#DIV/0!</v>
      </c>
    </row>
    <row r="18" spans="2:16" x14ac:dyDescent="0.2">
      <c r="B18" s="67" t="s">
        <v>37</v>
      </c>
      <c r="C18" s="151"/>
      <c r="D18" s="138"/>
      <c r="E18" s="137"/>
      <c r="F18" s="136"/>
      <c r="G18" s="137"/>
      <c r="H18" s="145"/>
      <c r="I18" s="145"/>
      <c r="J18" s="145"/>
      <c r="K18" s="174"/>
      <c r="L18" s="152"/>
      <c r="M18" s="174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/>
      <c r="F19" s="155"/>
      <c r="G19" s="154"/>
      <c r="H19" s="145"/>
      <c r="I19" s="145"/>
      <c r="J19" s="145"/>
      <c r="K19" s="175"/>
      <c r="L19" s="176"/>
      <c r="M19" s="175"/>
      <c r="N19" s="58"/>
      <c r="O19" s="59"/>
      <c r="P19" s="58"/>
    </row>
    <row r="20" spans="2:16" x14ac:dyDescent="0.2">
      <c r="B20" s="75"/>
      <c r="C20" s="156"/>
      <c r="D20" s="138" t="s">
        <v>41</v>
      </c>
      <c r="E20" s="137"/>
      <c r="F20" s="136"/>
      <c r="G20" s="137"/>
      <c r="H20" s="145"/>
      <c r="I20" s="145"/>
      <c r="J20" s="145"/>
      <c r="K20" s="174"/>
      <c r="L20" s="152"/>
      <c r="M20" s="174"/>
      <c r="N20" s="51"/>
      <c r="O20" s="52"/>
      <c r="P20" s="51"/>
    </row>
    <row r="21" spans="2:16" x14ac:dyDescent="0.2">
      <c r="B21" s="75"/>
      <c r="C21" s="157"/>
      <c r="D21" s="134" t="s">
        <v>42</v>
      </c>
      <c r="E21" s="158"/>
      <c r="F21" s="158"/>
      <c r="G21" s="158"/>
      <c r="H21" s="159"/>
      <c r="I21" s="159"/>
      <c r="J21" s="159"/>
      <c r="K21" s="78"/>
      <c r="L21" s="78"/>
      <c r="M21" s="78"/>
      <c r="N21" s="159"/>
      <c r="O21" s="159"/>
      <c r="P21" s="159"/>
    </row>
    <row r="22" spans="2:16" ht="12.75" customHeight="1" x14ac:dyDescent="0.2">
      <c r="B22" s="75"/>
      <c r="C22" s="153" t="s">
        <v>43</v>
      </c>
      <c r="D22" s="140" t="s">
        <v>40</v>
      </c>
      <c r="E22" s="154">
        <v>1599</v>
      </c>
      <c r="F22" s="155">
        <v>1593</v>
      </c>
      <c r="G22" s="154">
        <v>1590</v>
      </c>
      <c r="H22" s="145">
        <v>1570</v>
      </c>
      <c r="I22" s="145">
        <v>1564</v>
      </c>
      <c r="J22" s="145">
        <v>1556</v>
      </c>
      <c r="K22" s="175">
        <v>1541</v>
      </c>
      <c r="L22" s="176">
        <v>1537</v>
      </c>
      <c r="M22" s="175">
        <v>1523</v>
      </c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>
        <v>13</v>
      </c>
      <c r="F23" s="136">
        <v>9</v>
      </c>
      <c r="G23" s="137">
        <v>17</v>
      </c>
      <c r="H23" s="145">
        <v>13</v>
      </c>
      <c r="I23" s="145">
        <v>4</v>
      </c>
      <c r="J23" s="145">
        <v>8</v>
      </c>
      <c r="K23" s="174">
        <v>265</v>
      </c>
      <c r="L23" s="152">
        <v>130</v>
      </c>
      <c r="M23" s="174">
        <v>123</v>
      </c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>
        <f t="shared" ref="E24:P24" si="2">E23/E22</f>
        <v>8.130081300813009E-3</v>
      </c>
      <c r="F24" s="158">
        <f t="shared" si="2"/>
        <v>5.6497175141242938E-3</v>
      </c>
      <c r="G24" s="158">
        <f t="shared" si="2"/>
        <v>1.0691823899371069E-2</v>
      </c>
      <c r="H24" s="159">
        <f t="shared" si="2"/>
        <v>8.2802547770700636E-3</v>
      </c>
      <c r="I24" s="159">
        <f t="shared" si="2"/>
        <v>2.5575447570332483E-3</v>
      </c>
      <c r="J24" s="159">
        <f t="shared" si="2"/>
        <v>5.1413881748071976E-3</v>
      </c>
      <c r="K24" s="78">
        <f t="shared" si="2"/>
        <v>0.17196625567813109</v>
      </c>
      <c r="L24" s="78">
        <f t="shared" si="2"/>
        <v>8.4580351333767081E-2</v>
      </c>
      <c r="M24" s="78">
        <f t="shared" si="2"/>
        <v>8.076165462902167E-2</v>
      </c>
      <c r="N24" s="159" t="e">
        <f t="shared" si="2"/>
        <v>#DIV/0!</v>
      </c>
      <c r="O24" s="159" t="e">
        <f t="shared" si="2"/>
        <v>#DIV/0!</v>
      </c>
      <c r="P24" s="159" t="e">
        <f t="shared" si="2"/>
        <v>#DIV/0!</v>
      </c>
    </row>
    <row r="25" spans="2:16" ht="12.75" customHeight="1" x14ac:dyDescent="0.2">
      <c r="B25" s="75"/>
      <c r="C25" s="153" t="s">
        <v>44</v>
      </c>
      <c r="D25" s="140" t="s">
        <v>40</v>
      </c>
      <c r="E25" s="154"/>
      <c r="F25" s="155"/>
      <c r="G25" s="154"/>
      <c r="H25" s="145"/>
      <c r="I25" s="145"/>
      <c r="J25" s="145"/>
      <c r="K25" s="175"/>
      <c r="L25" s="176"/>
      <c r="M25" s="175"/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/>
      <c r="F26" s="136"/>
      <c r="G26" s="137"/>
      <c r="H26" s="145"/>
      <c r="I26" s="145"/>
      <c r="J26" s="145"/>
      <c r="K26" s="174"/>
      <c r="L26" s="152"/>
      <c r="M26" s="174"/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/>
      <c r="F27" s="158"/>
      <c r="G27" s="158"/>
      <c r="H27" s="159"/>
      <c r="I27" s="159"/>
      <c r="J27" s="159"/>
      <c r="K27" s="78"/>
      <c r="L27" s="78"/>
      <c r="M27" s="78"/>
      <c r="N27" s="159"/>
      <c r="O27" s="159"/>
      <c r="P27" s="159"/>
    </row>
    <row r="28" spans="2:16" x14ac:dyDescent="0.2">
      <c r="B28" s="84" t="s">
        <v>45</v>
      </c>
      <c r="C28" s="115"/>
      <c r="D28" s="161" t="s">
        <v>46</v>
      </c>
      <c r="E28" s="154">
        <v>9</v>
      </c>
      <c r="F28" s="155">
        <v>7</v>
      </c>
      <c r="G28" s="162">
        <v>7</v>
      </c>
      <c r="H28" s="145">
        <v>5</v>
      </c>
      <c r="I28" s="145">
        <v>2</v>
      </c>
      <c r="J28" s="145">
        <v>5</v>
      </c>
      <c r="K28" s="154">
        <v>6</v>
      </c>
      <c r="L28" s="155">
        <v>3</v>
      </c>
      <c r="M28" s="162">
        <v>3</v>
      </c>
      <c r="N28" s="58"/>
      <c r="O28" s="59"/>
      <c r="P28" s="58"/>
    </row>
    <row r="29" spans="2:16" x14ac:dyDescent="0.2">
      <c r="B29" s="122"/>
      <c r="C29" s="124"/>
      <c r="D29" s="138" t="s">
        <v>47</v>
      </c>
      <c r="E29" s="137">
        <v>9</v>
      </c>
      <c r="F29" s="136">
        <v>6</v>
      </c>
      <c r="G29" s="137">
        <v>7</v>
      </c>
      <c r="H29" s="145">
        <v>5</v>
      </c>
      <c r="I29" s="145">
        <v>2</v>
      </c>
      <c r="J29" s="145">
        <v>5</v>
      </c>
      <c r="K29" s="137">
        <v>6</v>
      </c>
      <c r="L29" s="136">
        <v>3</v>
      </c>
      <c r="M29" s="137">
        <v>3</v>
      </c>
      <c r="N29" s="51"/>
      <c r="O29" s="52"/>
      <c r="P29" s="51"/>
    </row>
    <row r="30" spans="2:16" x14ac:dyDescent="0.2">
      <c r="B30" s="122"/>
      <c r="C30" s="124"/>
      <c r="D30" s="163" t="s">
        <v>48</v>
      </c>
      <c r="E30" s="158">
        <f t="shared" ref="E30:P30" si="3">E29/E28</f>
        <v>1</v>
      </c>
      <c r="F30" s="158">
        <f t="shared" si="3"/>
        <v>0.8571428571428571</v>
      </c>
      <c r="G30" s="158">
        <f t="shared" si="3"/>
        <v>1</v>
      </c>
      <c r="H30" s="159">
        <f t="shared" si="3"/>
        <v>1</v>
      </c>
      <c r="I30" s="159">
        <f t="shared" si="3"/>
        <v>1</v>
      </c>
      <c r="J30" s="159">
        <f t="shared" si="3"/>
        <v>1</v>
      </c>
      <c r="K30" s="158">
        <f t="shared" si="3"/>
        <v>1</v>
      </c>
      <c r="L30" s="158">
        <f t="shared" si="3"/>
        <v>1</v>
      </c>
      <c r="M30" s="158">
        <f t="shared" si="3"/>
        <v>1</v>
      </c>
      <c r="N30" s="159" t="e">
        <f t="shared" si="3"/>
        <v>#DIV/0!</v>
      </c>
      <c r="O30" s="159" t="e">
        <f t="shared" si="3"/>
        <v>#DIV/0!</v>
      </c>
      <c r="P30" s="159" t="e">
        <f t="shared" si="3"/>
        <v>#DIV/0!</v>
      </c>
    </row>
    <row r="31" spans="2:16" x14ac:dyDescent="0.2">
      <c r="B31" s="122"/>
      <c r="C31" s="124"/>
      <c r="D31" s="138" t="s">
        <v>49</v>
      </c>
      <c r="E31" s="137">
        <v>34.83</v>
      </c>
      <c r="F31" s="136">
        <v>50.7</v>
      </c>
      <c r="G31" s="164">
        <v>34.229999999999997</v>
      </c>
      <c r="H31" s="145">
        <v>12.88</v>
      </c>
      <c r="I31" s="145">
        <v>8.7799999999999994</v>
      </c>
      <c r="J31" s="145">
        <v>32.5</v>
      </c>
      <c r="K31" s="137">
        <v>17.45</v>
      </c>
      <c r="L31" s="136">
        <v>24.47</v>
      </c>
      <c r="M31" s="164">
        <v>6.75</v>
      </c>
      <c r="N31" s="51"/>
      <c r="O31" s="52"/>
      <c r="P31" s="51"/>
    </row>
    <row r="32" spans="2:16" x14ac:dyDescent="0.2">
      <c r="B32" s="130"/>
      <c r="C32" s="132"/>
      <c r="D32" s="134" t="s">
        <v>50</v>
      </c>
      <c r="E32" s="165">
        <f t="shared" ref="E32:P32" si="4">E31/E28</f>
        <v>3.8699999999999997</v>
      </c>
      <c r="F32" s="165">
        <f t="shared" si="4"/>
        <v>7.2428571428571429</v>
      </c>
      <c r="G32" s="165">
        <f t="shared" si="4"/>
        <v>4.8899999999999997</v>
      </c>
      <c r="H32" s="166">
        <f t="shared" si="4"/>
        <v>2.5760000000000001</v>
      </c>
      <c r="I32" s="166">
        <f t="shared" si="4"/>
        <v>4.3899999999999997</v>
      </c>
      <c r="J32" s="166">
        <f t="shared" si="4"/>
        <v>6.5</v>
      </c>
      <c r="K32" s="165">
        <f t="shared" si="4"/>
        <v>2.9083333333333332</v>
      </c>
      <c r="L32" s="165">
        <f t="shared" si="4"/>
        <v>8.1566666666666663</v>
      </c>
      <c r="M32" s="165">
        <f t="shared" si="4"/>
        <v>2.25</v>
      </c>
      <c r="N32" s="166" t="e">
        <f t="shared" si="4"/>
        <v>#DIV/0!</v>
      </c>
      <c r="O32" s="166" t="e">
        <f t="shared" si="4"/>
        <v>#DIV/0!</v>
      </c>
      <c r="P32" s="166" t="e">
        <f t="shared" si="4"/>
        <v>#DIV/0!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7"/>
      <c r="D35" s="167"/>
      <c r="E35" s="168" t="s">
        <v>53</v>
      </c>
      <c r="F35" s="168"/>
      <c r="G35" s="168"/>
      <c r="H35" s="168"/>
      <c r="I35" s="96"/>
      <c r="J35" s="97"/>
      <c r="K35" s="98"/>
      <c r="L35" s="68"/>
      <c r="M35" s="96"/>
      <c r="N35" s="97"/>
      <c r="O35" s="98"/>
      <c r="P35" s="68"/>
    </row>
    <row r="36" spans="2:16" x14ac:dyDescent="0.2">
      <c r="B36" s="167"/>
      <c r="C36" s="167"/>
      <c r="D36" s="167"/>
      <c r="E36" s="168" t="s">
        <v>54</v>
      </c>
      <c r="F36" s="168"/>
      <c r="G36" s="168"/>
      <c r="H36" s="168"/>
      <c r="I36" s="96"/>
      <c r="J36" s="97"/>
      <c r="K36" s="98"/>
      <c r="L36" s="68"/>
      <c r="M36" s="96"/>
      <c r="N36" s="97"/>
      <c r="O36" s="98"/>
      <c r="P36" s="68"/>
    </row>
    <row r="37" spans="2:16" x14ac:dyDescent="0.2">
      <c r="B37" s="167"/>
      <c r="C37" s="167"/>
      <c r="D37" s="167"/>
      <c r="E37" s="168" t="s">
        <v>55</v>
      </c>
      <c r="F37" s="168"/>
      <c r="G37" s="168"/>
      <c r="H37" s="168"/>
      <c r="I37" s="99"/>
      <c r="J37" s="100"/>
      <c r="K37" s="101"/>
      <c r="L37" s="102"/>
      <c r="M37" s="99"/>
      <c r="N37" s="100"/>
      <c r="O37" s="101"/>
      <c r="P37" s="102"/>
    </row>
    <row r="38" spans="2:16" x14ac:dyDescent="0.2">
      <c r="B38" s="169"/>
      <c r="C38" s="169"/>
      <c r="D38" s="169"/>
      <c r="E38" s="170"/>
      <c r="F38" s="169"/>
      <c r="G38" s="169"/>
      <c r="H38" s="170"/>
      <c r="I38" s="170"/>
      <c r="J38" s="170"/>
      <c r="K38" s="170"/>
      <c r="L38" s="170"/>
      <c r="M38" s="170"/>
      <c r="N38" s="170"/>
      <c r="O38" s="170"/>
      <c r="P38" s="169"/>
    </row>
    <row r="39" spans="2:16" x14ac:dyDescent="0.2">
      <c r="B39" s="169"/>
      <c r="C39" s="169"/>
      <c r="D39" s="169"/>
      <c r="E39" s="170"/>
      <c r="F39" s="169"/>
      <c r="G39" s="169"/>
      <c r="H39" s="170"/>
      <c r="I39" s="170"/>
      <c r="J39" s="170"/>
      <c r="K39" s="170"/>
      <c r="L39" s="170"/>
      <c r="M39" s="170"/>
      <c r="N39" s="170"/>
      <c r="O39" s="170"/>
      <c r="P39" s="169"/>
    </row>
    <row r="41" spans="2:16" x14ac:dyDescent="0.2">
      <c r="C41" s="105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2:16" x14ac:dyDescent="0.2">
      <c r="C42" s="107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3" zoomScaleNormal="100" workbookViewId="0">
      <selection activeCell="R26" sqref="R2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66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5</v>
      </c>
      <c r="F11" s="136">
        <v>16</v>
      </c>
      <c r="G11" s="137">
        <v>3</v>
      </c>
      <c r="H11" s="138">
        <v>0</v>
      </c>
      <c r="I11" s="138">
        <v>0</v>
      </c>
      <c r="J11" s="138">
        <v>3</v>
      </c>
      <c r="K11" s="135">
        <v>0</v>
      </c>
      <c r="L11" s="136">
        <v>1</v>
      </c>
      <c r="M11" s="137">
        <v>0</v>
      </c>
      <c r="N11" s="49"/>
      <c r="O11" s="50"/>
      <c r="P11" s="49"/>
    </row>
    <row r="12" spans="2:16" x14ac:dyDescent="0.2">
      <c r="B12" s="122"/>
      <c r="C12" s="124"/>
      <c r="D12" s="138" t="s">
        <v>30</v>
      </c>
      <c r="E12" s="137">
        <v>1</v>
      </c>
      <c r="F12" s="136">
        <v>5</v>
      </c>
      <c r="G12" s="137">
        <v>1</v>
      </c>
      <c r="H12" s="138">
        <v>0</v>
      </c>
      <c r="I12" s="138">
        <v>0</v>
      </c>
      <c r="J12" s="138">
        <v>3</v>
      </c>
      <c r="K12" s="137">
        <v>0</v>
      </c>
      <c r="L12" s="136">
        <v>1</v>
      </c>
      <c r="M12" s="137">
        <v>0</v>
      </c>
      <c r="N12" s="49"/>
      <c r="O12" s="50"/>
      <c r="P12" s="49"/>
    </row>
    <row r="13" spans="2:16" x14ac:dyDescent="0.2">
      <c r="B13" s="130"/>
      <c r="C13" s="132"/>
      <c r="D13" s="134" t="s">
        <v>31</v>
      </c>
      <c r="E13" s="53">
        <f t="shared" ref="E13:O13" si="0">E11/E12</f>
        <v>5</v>
      </c>
      <c r="F13" s="53">
        <f t="shared" si="0"/>
        <v>3.2</v>
      </c>
      <c r="G13" s="53">
        <f t="shared" si="0"/>
        <v>3</v>
      </c>
      <c r="H13" s="54" t="e">
        <f t="shared" si="0"/>
        <v>#DIV/0!</v>
      </c>
      <c r="I13" s="54" t="e">
        <f t="shared" si="0"/>
        <v>#DIV/0!</v>
      </c>
      <c r="J13" s="54">
        <f t="shared" si="0"/>
        <v>1</v>
      </c>
      <c r="K13" s="53" t="e">
        <f t="shared" si="0"/>
        <v>#DIV/0!</v>
      </c>
      <c r="L13" s="53">
        <f t="shared" si="0"/>
        <v>1</v>
      </c>
      <c r="M13" s="53" t="e">
        <f t="shared" si="0"/>
        <v>#DIV/0!</v>
      </c>
      <c r="N13" s="54" t="e">
        <f t="shared" si="0"/>
        <v>#DIV/0!</v>
      </c>
      <c r="O13" s="173" t="e">
        <f t="shared" si="0"/>
        <v>#DIV/0!</v>
      </c>
      <c r="P13" s="54" t="e">
        <f>P11/P12</f>
        <v>#DIV/0!</v>
      </c>
    </row>
    <row r="14" spans="2:16" ht="12.75" customHeight="1" x14ac:dyDescent="0.2">
      <c r="B14" s="44" t="s">
        <v>32</v>
      </c>
      <c r="C14" s="115"/>
      <c r="D14" s="140" t="s">
        <v>33</v>
      </c>
      <c r="E14" s="56">
        <v>1</v>
      </c>
      <c r="F14" s="57">
        <v>5</v>
      </c>
      <c r="G14" s="56">
        <v>1</v>
      </c>
      <c r="H14" s="145">
        <v>0</v>
      </c>
      <c r="I14" s="145">
        <v>0</v>
      </c>
      <c r="J14" s="145">
        <v>3</v>
      </c>
      <c r="K14" s="56">
        <v>0</v>
      </c>
      <c r="L14" s="57">
        <v>1</v>
      </c>
      <c r="M14" s="56">
        <v>0</v>
      </c>
      <c r="N14" s="58"/>
      <c r="O14" s="59"/>
      <c r="P14" s="58"/>
    </row>
    <row r="15" spans="2:16" ht="15" customHeight="1" x14ac:dyDescent="0.2">
      <c r="B15" s="122"/>
      <c r="C15" s="124"/>
      <c r="D15" s="144" t="s">
        <v>34</v>
      </c>
      <c r="E15" s="48">
        <v>1</v>
      </c>
      <c r="F15" s="47">
        <v>5</v>
      </c>
      <c r="G15" s="48">
        <v>1</v>
      </c>
      <c r="H15" s="145">
        <v>0</v>
      </c>
      <c r="I15" s="145">
        <v>0</v>
      </c>
      <c r="J15" s="145">
        <v>3</v>
      </c>
      <c r="K15" s="48">
        <v>0</v>
      </c>
      <c r="L15" s="47">
        <v>1</v>
      </c>
      <c r="M15" s="48">
        <v>0</v>
      </c>
      <c r="N15" s="51"/>
      <c r="O15" s="52"/>
      <c r="P15" s="51"/>
    </row>
    <row r="16" spans="2:16" ht="13.5" customHeight="1" x14ac:dyDescent="0.2">
      <c r="B16" s="122"/>
      <c r="C16" s="124"/>
      <c r="D16" s="144" t="s">
        <v>35</v>
      </c>
      <c r="E16" s="61">
        <v>0</v>
      </c>
      <c r="F16" s="62">
        <v>0</v>
      </c>
      <c r="G16" s="61"/>
      <c r="H16" s="145">
        <v>0</v>
      </c>
      <c r="I16" s="145">
        <v>0</v>
      </c>
      <c r="J16" s="145">
        <v>0</v>
      </c>
      <c r="K16" s="61">
        <v>0</v>
      </c>
      <c r="L16" s="62">
        <v>0</v>
      </c>
      <c r="M16" s="61">
        <v>0</v>
      </c>
      <c r="N16" s="63">
        <v>0</v>
      </c>
      <c r="O16" s="64"/>
      <c r="P16" s="63"/>
    </row>
    <row r="17" spans="2:16" x14ac:dyDescent="0.2">
      <c r="B17" s="130"/>
      <c r="C17" s="132"/>
      <c r="D17" s="134" t="s">
        <v>36</v>
      </c>
      <c r="E17" s="65">
        <f t="shared" ref="E17:P17" si="1">E14/E15</f>
        <v>1</v>
      </c>
      <c r="F17" s="65">
        <f t="shared" si="1"/>
        <v>1</v>
      </c>
      <c r="G17" s="65">
        <f t="shared" si="1"/>
        <v>1</v>
      </c>
      <c r="H17" s="66" t="e">
        <f t="shared" si="1"/>
        <v>#DIV/0!</v>
      </c>
      <c r="I17" s="66" t="e">
        <f t="shared" si="1"/>
        <v>#DIV/0!</v>
      </c>
      <c r="J17" s="66">
        <f t="shared" si="1"/>
        <v>1</v>
      </c>
      <c r="K17" s="65" t="e">
        <f t="shared" si="1"/>
        <v>#DIV/0!</v>
      </c>
      <c r="L17" s="65">
        <f t="shared" si="1"/>
        <v>1</v>
      </c>
      <c r="M17" s="65" t="e">
        <f t="shared" si="1"/>
        <v>#DIV/0!</v>
      </c>
      <c r="N17" s="66" t="e">
        <f t="shared" si="1"/>
        <v>#DIV/0!</v>
      </c>
      <c r="O17" s="66" t="e">
        <f t="shared" si="1"/>
        <v>#DIV/0!</v>
      </c>
      <c r="P17" s="66" t="e">
        <f t="shared" si="1"/>
        <v>#DIV/0!</v>
      </c>
    </row>
    <row r="18" spans="2:16" x14ac:dyDescent="0.2">
      <c r="B18" s="67" t="s">
        <v>37</v>
      </c>
      <c r="C18" s="151"/>
      <c r="D18" s="138"/>
      <c r="E18" s="137"/>
      <c r="F18" s="136"/>
      <c r="G18" s="137"/>
      <c r="H18" s="145"/>
      <c r="I18" s="145"/>
      <c r="J18" s="145"/>
      <c r="K18" s="174"/>
      <c r="L18" s="152"/>
      <c r="M18" s="174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/>
      <c r="F19" s="155"/>
      <c r="G19" s="154"/>
      <c r="H19" s="145"/>
      <c r="I19" s="145"/>
      <c r="J19" s="145"/>
      <c r="K19" s="175"/>
      <c r="L19" s="176"/>
      <c r="M19" s="175"/>
      <c r="N19" s="58"/>
      <c r="O19" s="59"/>
      <c r="P19" s="58"/>
    </row>
    <row r="20" spans="2:16" x14ac:dyDescent="0.2">
      <c r="B20" s="75"/>
      <c r="C20" s="156"/>
      <c r="D20" s="138" t="s">
        <v>41</v>
      </c>
      <c r="E20" s="137"/>
      <c r="F20" s="136"/>
      <c r="G20" s="137"/>
      <c r="H20" s="145"/>
      <c r="I20" s="145"/>
      <c r="J20" s="145"/>
      <c r="K20" s="174"/>
      <c r="L20" s="152"/>
      <c r="M20" s="174"/>
      <c r="N20" s="51"/>
      <c r="O20" s="52"/>
      <c r="P20" s="51"/>
    </row>
    <row r="21" spans="2:16" x14ac:dyDescent="0.2">
      <c r="B21" s="75"/>
      <c r="C21" s="157"/>
      <c r="D21" s="134" t="s">
        <v>42</v>
      </c>
      <c r="E21" s="158"/>
      <c r="F21" s="158"/>
      <c r="G21" s="158"/>
      <c r="H21" s="159"/>
      <c r="I21" s="159"/>
      <c r="J21" s="159"/>
      <c r="K21" s="78"/>
      <c r="L21" s="78"/>
      <c r="M21" s="78"/>
      <c r="N21" s="159"/>
      <c r="O21" s="159"/>
      <c r="P21" s="159"/>
    </row>
    <row r="22" spans="2:16" ht="12.75" customHeight="1" x14ac:dyDescent="0.2">
      <c r="B22" s="75"/>
      <c r="C22" s="153" t="s">
        <v>43</v>
      </c>
      <c r="D22" s="140" t="s">
        <v>40</v>
      </c>
      <c r="E22" s="154"/>
      <c r="F22" s="155"/>
      <c r="G22" s="154"/>
      <c r="H22" s="145"/>
      <c r="I22" s="145"/>
      <c r="J22" s="145"/>
      <c r="K22" s="175"/>
      <c r="L22" s="176"/>
      <c r="M22" s="175"/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/>
      <c r="F23" s="136"/>
      <c r="G23" s="137"/>
      <c r="H23" s="145"/>
      <c r="I23" s="145"/>
      <c r="J23" s="145"/>
      <c r="K23" s="174"/>
      <c r="L23" s="152"/>
      <c r="M23" s="174"/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/>
      <c r="F24" s="158"/>
      <c r="G24" s="158"/>
      <c r="H24" s="145"/>
      <c r="I24" s="145"/>
      <c r="J24" s="145"/>
      <c r="K24" s="177"/>
      <c r="L24" s="178"/>
      <c r="M24" s="177"/>
      <c r="N24" s="63"/>
      <c r="O24" s="64"/>
      <c r="P24" s="63"/>
    </row>
    <row r="25" spans="2:16" ht="12.75" customHeight="1" x14ac:dyDescent="0.2">
      <c r="B25" s="75"/>
      <c r="C25" s="153" t="s">
        <v>44</v>
      </c>
      <c r="D25" s="140" t="s">
        <v>40</v>
      </c>
      <c r="E25" s="154">
        <v>124</v>
      </c>
      <c r="F25" s="155">
        <v>123</v>
      </c>
      <c r="G25" s="154">
        <v>124</v>
      </c>
      <c r="H25" s="145">
        <v>122</v>
      </c>
      <c r="I25" s="145">
        <v>122</v>
      </c>
      <c r="J25" s="145">
        <v>121</v>
      </c>
      <c r="K25" s="175">
        <v>121</v>
      </c>
      <c r="L25" s="176">
        <v>120</v>
      </c>
      <c r="M25" s="175">
        <v>116</v>
      </c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>
        <v>2</v>
      </c>
      <c r="F26" s="136">
        <v>0</v>
      </c>
      <c r="G26" s="137">
        <v>0</v>
      </c>
      <c r="H26" s="145">
        <v>3</v>
      </c>
      <c r="I26" s="145">
        <v>1</v>
      </c>
      <c r="J26" s="145">
        <v>0</v>
      </c>
      <c r="K26" s="174">
        <v>2</v>
      </c>
      <c r="L26" s="152">
        <v>3</v>
      </c>
      <c r="M26" s="174">
        <v>1</v>
      </c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>
        <f t="shared" ref="E27:P27" si="2">E26/E25</f>
        <v>1.6129032258064516E-2</v>
      </c>
      <c r="F27" s="158">
        <f t="shared" si="2"/>
        <v>0</v>
      </c>
      <c r="G27" s="158">
        <f t="shared" si="2"/>
        <v>0</v>
      </c>
      <c r="H27" s="159">
        <f t="shared" si="2"/>
        <v>2.4590163934426229E-2</v>
      </c>
      <c r="I27" s="159">
        <f t="shared" si="2"/>
        <v>8.1967213114754103E-3</v>
      </c>
      <c r="J27" s="159">
        <f t="shared" si="2"/>
        <v>0</v>
      </c>
      <c r="K27" s="78">
        <f t="shared" si="2"/>
        <v>1.6528925619834711E-2</v>
      </c>
      <c r="L27" s="78">
        <f t="shared" si="2"/>
        <v>2.5000000000000001E-2</v>
      </c>
      <c r="M27" s="78">
        <f t="shared" si="2"/>
        <v>8.6206896551724137E-3</v>
      </c>
      <c r="N27" s="159" t="e">
        <f t="shared" si="2"/>
        <v>#DIV/0!</v>
      </c>
      <c r="O27" s="159" t="e">
        <f t="shared" si="2"/>
        <v>#DIV/0!</v>
      </c>
      <c r="P27" s="159" t="e">
        <f t="shared" si="2"/>
        <v>#DIV/0!</v>
      </c>
    </row>
    <row r="28" spans="2:16" x14ac:dyDescent="0.2">
      <c r="B28" s="84" t="s">
        <v>45</v>
      </c>
      <c r="C28" s="115"/>
      <c r="D28" s="161" t="s">
        <v>46</v>
      </c>
      <c r="E28" s="154">
        <v>2</v>
      </c>
      <c r="F28" s="155">
        <v>0</v>
      </c>
      <c r="G28" s="162">
        <v>0</v>
      </c>
      <c r="H28" s="145">
        <v>2</v>
      </c>
      <c r="I28" s="145">
        <v>0</v>
      </c>
      <c r="J28" s="145">
        <v>0</v>
      </c>
      <c r="K28" s="154">
        <v>0</v>
      </c>
      <c r="L28" s="155">
        <v>0</v>
      </c>
      <c r="M28" s="162">
        <v>1</v>
      </c>
      <c r="N28" s="58"/>
      <c r="O28" s="59"/>
      <c r="P28" s="58"/>
    </row>
    <row r="29" spans="2:16" x14ac:dyDescent="0.2">
      <c r="B29" s="122"/>
      <c r="C29" s="124"/>
      <c r="D29" s="138" t="s">
        <v>47</v>
      </c>
      <c r="E29" s="137">
        <v>2</v>
      </c>
      <c r="F29" s="136">
        <v>0</v>
      </c>
      <c r="G29" s="137">
        <v>0</v>
      </c>
      <c r="H29" s="145">
        <v>2</v>
      </c>
      <c r="I29" s="145">
        <v>0</v>
      </c>
      <c r="J29" s="145">
        <v>0</v>
      </c>
      <c r="K29" s="137">
        <v>0</v>
      </c>
      <c r="L29" s="136">
        <v>0</v>
      </c>
      <c r="M29" s="137">
        <v>1</v>
      </c>
      <c r="N29" s="51"/>
      <c r="O29" s="52"/>
      <c r="P29" s="51"/>
    </row>
    <row r="30" spans="2:16" x14ac:dyDescent="0.2">
      <c r="B30" s="122"/>
      <c r="C30" s="124"/>
      <c r="D30" s="163" t="s">
        <v>48</v>
      </c>
      <c r="E30" s="158">
        <f t="shared" ref="E30:P30" si="3">E29/E28</f>
        <v>1</v>
      </c>
      <c r="F30" s="158" t="e">
        <f t="shared" si="3"/>
        <v>#DIV/0!</v>
      </c>
      <c r="G30" s="158" t="e">
        <f t="shared" si="3"/>
        <v>#DIV/0!</v>
      </c>
      <c r="H30" s="159">
        <f t="shared" si="3"/>
        <v>1</v>
      </c>
      <c r="I30" s="159" t="e">
        <f t="shared" si="3"/>
        <v>#DIV/0!</v>
      </c>
      <c r="J30" s="159" t="e">
        <f t="shared" si="3"/>
        <v>#DIV/0!</v>
      </c>
      <c r="K30" s="158" t="e">
        <f t="shared" si="3"/>
        <v>#DIV/0!</v>
      </c>
      <c r="L30" s="158" t="e">
        <f t="shared" si="3"/>
        <v>#DIV/0!</v>
      </c>
      <c r="M30" s="158">
        <f t="shared" si="3"/>
        <v>1</v>
      </c>
      <c r="N30" s="159" t="e">
        <f t="shared" si="3"/>
        <v>#DIV/0!</v>
      </c>
      <c r="O30" s="159" t="e">
        <f t="shared" si="3"/>
        <v>#DIV/0!</v>
      </c>
      <c r="P30" s="159" t="e">
        <f t="shared" si="3"/>
        <v>#DIV/0!</v>
      </c>
    </row>
    <row r="31" spans="2:16" x14ac:dyDescent="0.2">
      <c r="B31" s="122"/>
      <c r="C31" s="124"/>
      <c r="D31" s="138" t="s">
        <v>49</v>
      </c>
      <c r="E31" s="137">
        <v>10.029999999999999</v>
      </c>
      <c r="F31" s="136">
        <v>0</v>
      </c>
      <c r="G31" s="164">
        <v>0</v>
      </c>
      <c r="H31" s="145">
        <v>5.55</v>
      </c>
      <c r="I31" s="145">
        <v>0</v>
      </c>
      <c r="J31" s="145">
        <v>0</v>
      </c>
      <c r="K31" s="137">
        <v>0</v>
      </c>
      <c r="L31" s="136">
        <v>0</v>
      </c>
      <c r="M31" s="164">
        <v>22.62</v>
      </c>
      <c r="N31" s="51"/>
      <c r="O31" s="52"/>
      <c r="P31" s="51"/>
    </row>
    <row r="32" spans="2:16" x14ac:dyDescent="0.2">
      <c r="B32" s="130"/>
      <c r="C32" s="132"/>
      <c r="D32" s="134" t="s">
        <v>50</v>
      </c>
      <c r="E32" s="165">
        <f t="shared" ref="E32:P32" si="4">E31/E28</f>
        <v>5.0149999999999997</v>
      </c>
      <c r="F32" s="165" t="e">
        <f t="shared" si="4"/>
        <v>#DIV/0!</v>
      </c>
      <c r="G32" s="165" t="e">
        <f t="shared" si="4"/>
        <v>#DIV/0!</v>
      </c>
      <c r="H32" s="166">
        <f t="shared" si="4"/>
        <v>2.7749999999999999</v>
      </c>
      <c r="I32" s="166" t="e">
        <f t="shared" si="4"/>
        <v>#DIV/0!</v>
      </c>
      <c r="J32" s="166" t="e">
        <f t="shared" si="4"/>
        <v>#DIV/0!</v>
      </c>
      <c r="K32" s="165" t="e">
        <f t="shared" si="4"/>
        <v>#DIV/0!</v>
      </c>
      <c r="L32" s="165" t="e">
        <f t="shared" si="4"/>
        <v>#DIV/0!</v>
      </c>
      <c r="M32" s="165">
        <f t="shared" si="4"/>
        <v>22.62</v>
      </c>
      <c r="N32" s="166" t="e">
        <f t="shared" si="4"/>
        <v>#DIV/0!</v>
      </c>
      <c r="O32" s="166" t="e">
        <f t="shared" si="4"/>
        <v>#DIV/0!</v>
      </c>
      <c r="P32" s="166" t="e">
        <f t="shared" si="4"/>
        <v>#DIV/0!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7"/>
      <c r="D35" s="167"/>
      <c r="E35" s="168" t="s">
        <v>53</v>
      </c>
      <c r="F35" s="168"/>
      <c r="G35" s="168"/>
      <c r="H35" s="168"/>
      <c r="I35" s="96"/>
      <c r="J35" s="97"/>
      <c r="K35" s="98"/>
      <c r="L35" s="68"/>
      <c r="M35" s="96"/>
      <c r="N35" s="97"/>
      <c r="O35" s="98"/>
      <c r="P35" s="68"/>
    </row>
    <row r="36" spans="2:16" x14ac:dyDescent="0.2">
      <c r="B36" s="167"/>
      <c r="C36" s="167"/>
      <c r="D36" s="167"/>
      <c r="E36" s="168" t="s">
        <v>54</v>
      </c>
      <c r="F36" s="168"/>
      <c r="G36" s="168"/>
      <c r="H36" s="168"/>
      <c r="I36" s="96"/>
      <c r="J36" s="97"/>
      <c r="K36" s="98"/>
      <c r="L36" s="68"/>
      <c r="M36" s="96"/>
      <c r="N36" s="97"/>
      <c r="O36" s="98"/>
      <c r="P36" s="68"/>
    </row>
    <row r="37" spans="2:16" x14ac:dyDescent="0.2">
      <c r="B37" s="167"/>
      <c r="C37" s="167"/>
      <c r="D37" s="167"/>
      <c r="E37" s="168" t="s">
        <v>55</v>
      </c>
      <c r="F37" s="168"/>
      <c r="G37" s="168"/>
      <c r="H37" s="168"/>
      <c r="I37" s="99"/>
      <c r="J37" s="100"/>
      <c r="K37" s="101"/>
      <c r="L37" s="102"/>
      <c r="M37" s="99"/>
      <c r="N37" s="100"/>
      <c r="O37" s="101"/>
      <c r="P37" s="102"/>
    </row>
    <row r="38" spans="2:16" x14ac:dyDescent="0.2">
      <c r="B38" s="169"/>
      <c r="C38" s="169"/>
      <c r="D38" s="169"/>
      <c r="E38" s="170"/>
      <c r="F38" s="169"/>
      <c r="G38" s="169"/>
      <c r="H38" s="170"/>
      <c r="I38" s="170"/>
      <c r="J38" s="170"/>
      <c r="K38" s="170"/>
      <c r="L38" s="170"/>
      <c r="M38" s="170"/>
      <c r="N38" s="170"/>
      <c r="O38" s="170"/>
      <c r="P38" s="169"/>
    </row>
    <row r="39" spans="2:16" x14ac:dyDescent="0.2">
      <c r="B39" s="169"/>
      <c r="C39" s="169"/>
      <c r="D39" s="169"/>
      <c r="E39" s="170"/>
      <c r="F39" s="169"/>
      <c r="G39" s="169"/>
      <c r="H39" s="170"/>
      <c r="I39" s="170"/>
      <c r="J39" s="170"/>
      <c r="K39" s="170"/>
      <c r="L39" s="170"/>
      <c r="M39" s="170"/>
      <c r="N39" s="170"/>
      <c r="O39" s="170"/>
      <c r="P39" s="169"/>
    </row>
    <row r="41" spans="2:16" x14ac:dyDescent="0.2">
      <c r="C41" s="105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2:16" x14ac:dyDescent="0.2">
      <c r="C42" s="107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8" zoomScaleNormal="100" workbookViewId="0">
      <selection activeCell="R26" sqref="R2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67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14</v>
      </c>
      <c r="F11" s="136">
        <v>4</v>
      </c>
      <c r="G11" s="137">
        <v>4</v>
      </c>
      <c r="H11" s="138">
        <v>9</v>
      </c>
      <c r="I11" s="138">
        <v>9</v>
      </c>
      <c r="J11" s="138">
        <v>4</v>
      </c>
      <c r="K11" s="135">
        <v>24</v>
      </c>
      <c r="L11" s="136">
        <v>9</v>
      </c>
      <c r="M11" s="137">
        <v>9</v>
      </c>
      <c r="N11" s="49"/>
      <c r="O11" s="50"/>
      <c r="P11" s="49"/>
    </row>
    <row r="12" spans="2:16" x14ac:dyDescent="0.2">
      <c r="B12" s="122"/>
      <c r="C12" s="124"/>
      <c r="D12" s="138" t="s">
        <v>30</v>
      </c>
      <c r="E12" s="137">
        <v>5</v>
      </c>
      <c r="F12" s="136">
        <v>2</v>
      </c>
      <c r="G12" s="137">
        <v>4</v>
      </c>
      <c r="H12" s="138">
        <v>5</v>
      </c>
      <c r="I12" s="138">
        <v>2</v>
      </c>
      <c r="J12" s="138">
        <v>2</v>
      </c>
      <c r="K12" s="137">
        <v>5</v>
      </c>
      <c r="L12" s="136">
        <v>1</v>
      </c>
      <c r="M12" s="137">
        <v>1</v>
      </c>
      <c r="N12" s="49"/>
      <c r="O12" s="50"/>
      <c r="P12" s="49"/>
    </row>
    <row r="13" spans="2:16" x14ac:dyDescent="0.2">
      <c r="B13" s="130"/>
      <c r="C13" s="132"/>
      <c r="D13" s="134" t="s">
        <v>31</v>
      </c>
      <c r="E13" s="53">
        <f t="shared" ref="E13:O13" si="0">E11/E12</f>
        <v>2.8</v>
      </c>
      <c r="F13" s="53">
        <f t="shared" si="0"/>
        <v>2</v>
      </c>
      <c r="G13" s="53">
        <f t="shared" si="0"/>
        <v>1</v>
      </c>
      <c r="H13" s="54">
        <f t="shared" si="0"/>
        <v>1.8</v>
      </c>
      <c r="I13" s="54">
        <f>I11/I12</f>
        <v>4.5</v>
      </c>
      <c r="J13" s="54">
        <f t="shared" si="0"/>
        <v>2</v>
      </c>
      <c r="K13" s="53">
        <f t="shared" si="0"/>
        <v>4.8</v>
      </c>
      <c r="L13" s="53">
        <f t="shared" si="0"/>
        <v>9</v>
      </c>
      <c r="M13" s="53">
        <f t="shared" si="0"/>
        <v>9</v>
      </c>
      <c r="N13" s="54" t="e">
        <f t="shared" si="0"/>
        <v>#DIV/0!</v>
      </c>
      <c r="O13" s="173" t="e">
        <f t="shared" si="0"/>
        <v>#DIV/0!</v>
      </c>
      <c r="P13" s="54" t="e">
        <f>P11/P12</f>
        <v>#DIV/0!</v>
      </c>
    </row>
    <row r="14" spans="2:16" ht="12.75" customHeight="1" x14ac:dyDescent="0.2">
      <c r="B14" s="44" t="s">
        <v>32</v>
      </c>
      <c r="C14" s="115"/>
      <c r="D14" s="140" t="s">
        <v>33</v>
      </c>
      <c r="E14" s="137">
        <v>5</v>
      </c>
      <c r="F14" s="136">
        <v>2</v>
      </c>
      <c r="G14" s="137">
        <v>4</v>
      </c>
      <c r="H14" s="145">
        <v>5</v>
      </c>
      <c r="I14" s="145">
        <v>2</v>
      </c>
      <c r="J14" s="145">
        <v>2</v>
      </c>
      <c r="K14" s="56">
        <v>5</v>
      </c>
      <c r="L14" s="57">
        <v>1</v>
      </c>
      <c r="M14" s="56">
        <v>1</v>
      </c>
      <c r="N14" s="58"/>
      <c r="O14" s="59"/>
      <c r="P14" s="58"/>
    </row>
    <row r="15" spans="2:16" ht="15" customHeight="1" x14ac:dyDescent="0.2">
      <c r="B15" s="122"/>
      <c r="C15" s="124"/>
      <c r="D15" s="144" t="s">
        <v>34</v>
      </c>
      <c r="E15" s="137">
        <v>5</v>
      </c>
      <c r="F15" s="136">
        <v>2</v>
      </c>
      <c r="G15" s="137">
        <v>4</v>
      </c>
      <c r="H15" s="145">
        <v>5</v>
      </c>
      <c r="I15" s="145">
        <v>2</v>
      </c>
      <c r="J15" s="145">
        <v>2</v>
      </c>
      <c r="K15" s="48">
        <v>5</v>
      </c>
      <c r="L15" s="47">
        <v>1</v>
      </c>
      <c r="M15" s="48">
        <v>1</v>
      </c>
      <c r="N15" s="51"/>
      <c r="O15" s="52"/>
      <c r="P15" s="51"/>
    </row>
    <row r="16" spans="2:16" ht="13.5" customHeight="1" x14ac:dyDescent="0.2">
      <c r="B16" s="122"/>
      <c r="C16" s="124"/>
      <c r="D16" s="144" t="s">
        <v>35</v>
      </c>
      <c r="E16" s="61">
        <v>0</v>
      </c>
      <c r="F16" s="62">
        <v>0</v>
      </c>
      <c r="G16" s="61">
        <v>0</v>
      </c>
      <c r="H16" s="145">
        <v>0</v>
      </c>
      <c r="I16" s="145">
        <v>0</v>
      </c>
      <c r="J16" s="145">
        <v>0</v>
      </c>
      <c r="K16" s="61">
        <v>0</v>
      </c>
      <c r="L16" s="62">
        <v>0</v>
      </c>
      <c r="M16" s="61">
        <v>0</v>
      </c>
      <c r="N16" s="63"/>
      <c r="O16" s="64"/>
      <c r="P16" s="63"/>
    </row>
    <row r="17" spans="2:16" x14ac:dyDescent="0.2">
      <c r="B17" s="130"/>
      <c r="C17" s="132"/>
      <c r="D17" s="134" t="s">
        <v>36</v>
      </c>
      <c r="E17" s="65">
        <f t="shared" ref="E17:P17" si="1">E14/E15</f>
        <v>1</v>
      </c>
      <c r="F17" s="65">
        <f t="shared" si="1"/>
        <v>1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>
        <f t="shared" si="1"/>
        <v>1</v>
      </c>
      <c r="L17" s="65">
        <f t="shared" si="1"/>
        <v>1</v>
      </c>
      <c r="M17" s="65">
        <f t="shared" si="1"/>
        <v>1</v>
      </c>
      <c r="N17" s="66" t="e">
        <f t="shared" si="1"/>
        <v>#DIV/0!</v>
      </c>
      <c r="O17" s="66" t="e">
        <f t="shared" si="1"/>
        <v>#DIV/0!</v>
      </c>
      <c r="P17" s="66" t="e">
        <f t="shared" si="1"/>
        <v>#DIV/0!</v>
      </c>
    </row>
    <row r="18" spans="2:16" x14ac:dyDescent="0.2">
      <c r="B18" s="67" t="s">
        <v>37</v>
      </c>
      <c r="C18" s="151"/>
      <c r="D18" s="138"/>
      <c r="E18" s="137"/>
      <c r="F18" s="136"/>
      <c r="G18" s="137"/>
      <c r="H18" s="145"/>
      <c r="I18" s="145"/>
      <c r="J18" s="145"/>
      <c r="K18" s="174"/>
      <c r="L18" s="152"/>
      <c r="M18" s="174"/>
      <c r="N18" s="51"/>
      <c r="O18" s="52"/>
      <c r="P18" s="51"/>
    </row>
    <row r="19" spans="2:16" x14ac:dyDescent="0.2">
      <c r="B19" s="71" t="s">
        <v>38</v>
      </c>
      <c r="C19" s="153" t="s">
        <v>39</v>
      </c>
      <c r="D19" s="140" t="s">
        <v>40</v>
      </c>
      <c r="E19" s="154"/>
      <c r="F19" s="155"/>
      <c r="G19" s="154"/>
      <c r="H19" s="145"/>
      <c r="I19" s="145"/>
      <c r="J19" s="145"/>
      <c r="K19" s="175"/>
      <c r="L19" s="176"/>
      <c r="M19" s="175"/>
      <c r="N19" s="58"/>
      <c r="O19" s="59"/>
      <c r="P19" s="58"/>
    </row>
    <row r="20" spans="2:16" x14ac:dyDescent="0.2">
      <c r="B20" s="75"/>
      <c r="C20" s="156"/>
      <c r="D20" s="138" t="s">
        <v>41</v>
      </c>
      <c r="E20" s="137"/>
      <c r="F20" s="136"/>
      <c r="G20" s="137"/>
      <c r="H20" s="145"/>
      <c r="I20" s="145"/>
      <c r="J20" s="145"/>
      <c r="K20" s="174"/>
      <c r="L20" s="152"/>
      <c r="M20" s="174"/>
      <c r="N20" s="51"/>
      <c r="O20" s="52"/>
      <c r="P20" s="51"/>
    </row>
    <row r="21" spans="2:16" x14ac:dyDescent="0.2">
      <c r="B21" s="75"/>
      <c r="C21" s="157"/>
      <c r="D21" s="134" t="s">
        <v>42</v>
      </c>
      <c r="E21" s="158"/>
      <c r="F21" s="158"/>
      <c r="G21" s="158"/>
      <c r="H21" s="159"/>
      <c r="I21" s="159"/>
      <c r="J21" s="159"/>
      <c r="K21" s="78"/>
      <c r="L21" s="78"/>
      <c r="M21" s="78"/>
      <c r="N21" s="159"/>
      <c r="O21" s="159"/>
      <c r="P21" s="159"/>
    </row>
    <row r="22" spans="2:16" ht="12.75" customHeight="1" x14ac:dyDescent="0.2">
      <c r="B22" s="75"/>
      <c r="C22" s="153" t="s">
        <v>43</v>
      </c>
      <c r="D22" s="140" t="s">
        <v>40</v>
      </c>
      <c r="E22" s="154"/>
      <c r="F22" s="155"/>
      <c r="G22" s="154"/>
      <c r="H22" s="145"/>
      <c r="I22" s="145"/>
      <c r="J22" s="145"/>
      <c r="K22" s="175"/>
      <c r="L22" s="176"/>
      <c r="M22" s="175"/>
      <c r="N22" s="58"/>
      <c r="O22" s="59"/>
      <c r="P22" s="58"/>
    </row>
    <row r="23" spans="2:16" x14ac:dyDescent="0.2">
      <c r="B23" s="75"/>
      <c r="C23" s="156"/>
      <c r="D23" s="138" t="s">
        <v>41</v>
      </c>
      <c r="E23" s="137"/>
      <c r="F23" s="136"/>
      <c r="G23" s="137"/>
      <c r="H23" s="145"/>
      <c r="I23" s="145"/>
      <c r="J23" s="145"/>
      <c r="K23" s="174"/>
      <c r="L23" s="152"/>
      <c r="M23" s="174"/>
      <c r="N23" s="51"/>
      <c r="O23" s="52"/>
      <c r="P23" s="51"/>
    </row>
    <row r="24" spans="2:16" x14ac:dyDescent="0.2">
      <c r="B24" s="75"/>
      <c r="C24" s="157"/>
      <c r="D24" s="134" t="s">
        <v>42</v>
      </c>
      <c r="E24" s="158"/>
      <c r="F24" s="158"/>
      <c r="G24" s="158"/>
      <c r="H24" s="145"/>
      <c r="I24" s="145"/>
      <c r="J24" s="145"/>
      <c r="K24" s="177"/>
      <c r="L24" s="178"/>
      <c r="M24" s="177"/>
      <c r="N24" s="63"/>
      <c r="O24" s="64"/>
      <c r="P24" s="63"/>
    </row>
    <row r="25" spans="2:16" ht="12.75" customHeight="1" x14ac:dyDescent="0.2">
      <c r="B25" s="75"/>
      <c r="C25" s="153" t="s">
        <v>44</v>
      </c>
      <c r="D25" s="140" t="s">
        <v>40</v>
      </c>
      <c r="E25" s="154">
        <v>342</v>
      </c>
      <c r="F25" s="155">
        <v>339</v>
      </c>
      <c r="G25" s="154">
        <v>338</v>
      </c>
      <c r="H25" s="145">
        <v>340</v>
      </c>
      <c r="I25" s="145">
        <v>336</v>
      </c>
      <c r="J25" s="145">
        <v>336</v>
      </c>
      <c r="K25" s="175">
        <v>337</v>
      </c>
      <c r="L25" s="176">
        <v>337</v>
      </c>
      <c r="M25" s="175">
        <v>331</v>
      </c>
      <c r="N25" s="58"/>
      <c r="O25" s="59"/>
      <c r="P25" s="58"/>
    </row>
    <row r="26" spans="2:16" x14ac:dyDescent="0.2">
      <c r="B26" s="75"/>
      <c r="C26" s="156"/>
      <c r="D26" s="138" t="s">
        <v>41</v>
      </c>
      <c r="E26" s="137">
        <v>1</v>
      </c>
      <c r="F26" s="136">
        <v>0</v>
      </c>
      <c r="G26" s="137">
        <v>3</v>
      </c>
      <c r="H26" s="145">
        <v>2</v>
      </c>
      <c r="I26" s="145">
        <v>3</v>
      </c>
      <c r="J26" s="145">
        <v>3</v>
      </c>
      <c r="K26" s="174">
        <v>57</v>
      </c>
      <c r="L26" s="152">
        <v>18</v>
      </c>
      <c r="M26" s="174">
        <v>14</v>
      </c>
      <c r="N26" s="51"/>
      <c r="O26" s="52"/>
      <c r="P26" s="51"/>
    </row>
    <row r="27" spans="2:16" x14ac:dyDescent="0.2">
      <c r="B27" s="81"/>
      <c r="C27" s="157"/>
      <c r="D27" s="134" t="s">
        <v>42</v>
      </c>
      <c r="E27" s="158">
        <f t="shared" ref="E27:P27" si="2">E26/E25</f>
        <v>2.9239766081871343E-3</v>
      </c>
      <c r="F27" s="158">
        <f t="shared" si="2"/>
        <v>0</v>
      </c>
      <c r="G27" s="158">
        <f t="shared" si="2"/>
        <v>8.8757396449704144E-3</v>
      </c>
      <c r="H27" s="159">
        <f t="shared" si="2"/>
        <v>5.8823529411764705E-3</v>
      </c>
      <c r="I27" s="159">
        <f t="shared" si="2"/>
        <v>8.9285714285714281E-3</v>
      </c>
      <c r="J27" s="159">
        <f t="shared" si="2"/>
        <v>8.9285714285714281E-3</v>
      </c>
      <c r="K27" s="78">
        <f t="shared" si="2"/>
        <v>0.16913946587537093</v>
      </c>
      <c r="L27" s="78">
        <f t="shared" si="2"/>
        <v>5.3412462908011868E-2</v>
      </c>
      <c r="M27" s="78">
        <f t="shared" si="2"/>
        <v>4.2296072507552872E-2</v>
      </c>
      <c r="N27" s="159" t="e">
        <f t="shared" si="2"/>
        <v>#DIV/0!</v>
      </c>
      <c r="O27" s="159" t="e">
        <f t="shared" si="2"/>
        <v>#DIV/0!</v>
      </c>
      <c r="P27" s="159" t="e">
        <f t="shared" si="2"/>
        <v>#DIV/0!</v>
      </c>
    </row>
    <row r="28" spans="2:16" x14ac:dyDescent="0.2">
      <c r="B28" s="84" t="s">
        <v>45</v>
      </c>
      <c r="C28" s="115"/>
      <c r="D28" s="161" t="s">
        <v>46</v>
      </c>
      <c r="E28" s="154">
        <v>1</v>
      </c>
      <c r="F28" s="155">
        <v>0</v>
      </c>
      <c r="G28" s="162">
        <v>1</v>
      </c>
      <c r="H28" s="145">
        <v>0</v>
      </c>
      <c r="I28" s="145">
        <v>0</v>
      </c>
      <c r="J28" s="145">
        <v>2</v>
      </c>
      <c r="K28" s="154">
        <v>18</v>
      </c>
      <c r="L28" s="155">
        <v>2</v>
      </c>
      <c r="M28" s="162">
        <v>4</v>
      </c>
      <c r="N28" s="58"/>
      <c r="O28" s="59"/>
      <c r="P28" s="58"/>
    </row>
    <row r="29" spans="2:16" x14ac:dyDescent="0.2">
      <c r="B29" s="122"/>
      <c r="C29" s="124"/>
      <c r="D29" s="138" t="s">
        <v>47</v>
      </c>
      <c r="E29" s="137">
        <v>1</v>
      </c>
      <c r="F29" s="136">
        <v>0</v>
      </c>
      <c r="G29" s="137">
        <v>1</v>
      </c>
      <c r="H29" s="145">
        <v>0</v>
      </c>
      <c r="I29" s="145">
        <v>0</v>
      </c>
      <c r="J29" s="145">
        <v>2</v>
      </c>
      <c r="K29" s="137">
        <v>17</v>
      </c>
      <c r="L29" s="136">
        <v>1</v>
      </c>
      <c r="M29" s="137">
        <v>4</v>
      </c>
      <c r="N29" s="51"/>
      <c r="O29" s="52"/>
      <c r="P29" s="51"/>
    </row>
    <row r="30" spans="2:16" x14ac:dyDescent="0.2">
      <c r="B30" s="122"/>
      <c r="C30" s="124"/>
      <c r="D30" s="163" t="s">
        <v>48</v>
      </c>
      <c r="E30" s="158">
        <f t="shared" ref="E30:P30" si="3">E29/E28</f>
        <v>1</v>
      </c>
      <c r="F30" s="158" t="e">
        <f t="shared" si="3"/>
        <v>#DIV/0!</v>
      </c>
      <c r="G30" s="158">
        <f t="shared" si="3"/>
        <v>1</v>
      </c>
      <c r="H30" s="159" t="e">
        <f t="shared" si="3"/>
        <v>#DIV/0!</v>
      </c>
      <c r="I30" s="159" t="e">
        <f t="shared" si="3"/>
        <v>#DIV/0!</v>
      </c>
      <c r="J30" s="159">
        <f t="shared" si="3"/>
        <v>1</v>
      </c>
      <c r="K30" s="158">
        <f t="shared" si="3"/>
        <v>0.94444444444444442</v>
      </c>
      <c r="L30" s="158">
        <f t="shared" si="3"/>
        <v>0.5</v>
      </c>
      <c r="M30" s="158">
        <f t="shared" si="3"/>
        <v>1</v>
      </c>
      <c r="N30" s="159" t="e">
        <f t="shared" si="3"/>
        <v>#DIV/0!</v>
      </c>
      <c r="O30" s="159" t="e">
        <f t="shared" si="3"/>
        <v>#DIV/0!</v>
      </c>
      <c r="P30" s="159" t="e">
        <f t="shared" si="3"/>
        <v>#DIV/0!</v>
      </c>
    </row>
    <row r="31" spans="2:16" x14ac:dyDescent="0.2">
      <c r="B31" s="122"/>
      <c r="C31" s="124"/>
      <c r="D31" s="138" t="s">
        <v>49</v>
      </c>
      <c r="E31" s="137">
        <v>4.8499999999999996</v>
      </c>
      <c r="F31" s="136">
        <v>0</v>
      </c>
      <c r="G31" s="164">
        <v>0.02</v>
      </c>
      <c r="H31" s="145">
        <v>0</v>
      </c>
      <c r="I31" s="145">
        <v>0</v>
      </c>
      <c r="J31" s="145">
        <v>3.97</v>
      </c>
      <c r="K31" s="137">
        <v>142.47999999999999</v>
      </c>
      <c r="L31" s="136">
        <v>75.430000000000007</v>
      </c>
      <c r="M31" s="164">
        <v>11.37</v>
      </c>
      <c r="N31" s="51"/>
      <c r="O31" s="52"/>
      <c r="P31" s="51"/>
    </row>
    <row r="32" spans="2:16" x14ac:dyDescent="0.2">
      <c r="B32" s="130"/>
      <c r="C32" s="132"/>
      <c r="D32" s="134" t="s">
        <v>50</v>
      </c>
      <c r="E32" s="165">
        <f t="shared" ref="E32:P32" si="4">E31/E28</f>
        <v>4.8499999999999996</v>
      </c>
      <c r="F32" s="165" t="e">
        <f t="shared" si="4"/>
        <v>#DIV/0!</v>
      </c>
      <c r="G32" s="165">
        <f t="shared" si="4"/>
        <v>0.02</v>
      </c>
      <c r="H32" s="166" t="e">
        <f t="shared" si="4"/>
        <v>#DIV/0!</v>
      </c>
      <c r="I32" s="166" t="e">
        <f t="shared" si="4"/>
        <v>#DIV/0!</v>
      </c>
      <c r="J32" s="166">
        <f t="shared" si="4"/>
        <v>1.9850000000000001</v>
      </c>
      <c r="K32" s="165">
        <f t="shared" si="4"/>
        <v>7.9155555555555548</v>
      </c>
      <c r="L32" s="165">
        <f t="shared" si="4"/>
        <v>37.715000000000003</v>
      </c>
      <c r="M32" s="165">
        <f t="shared" si="4"/>
        <v>2.8424999999999998</v>
      </c>
      <c r="N32" s="166" t="e">
        <f t="shared" si="4"/>
        <v>#DIV/0!</v>
      </c>
      <c r="O32" s="166" t="e">
        <f t="shared" si="4"/>
        <v>#DIV/0!</v>
      </c>
      <c r="P32" s="166" t="e">
        <f t="shared" si="4"/>
        <v>#DIV/0!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7"/>
      <c r="D35" s="167"/>
      <c r="E35" s="168" t="s">
        <v>53</v>
      </c>
      <c r="F35" s="168"/>
      <c r="G35" s="168"/>
      <c r="H35" s="168"/>
      <c r="I35" s="96"/>
      <c r="J35" s="97"/>
      <c r="K35" s="98"/>
      <c r="L35" s="68"/>
      <c r="M35" s="96"/>
      <c r="N35" s="97"/>
      <c r="O35" s="98"/>
      <c r="P35" s="68"/>
    </row>
    <row r="36" spans="2:16" x14ac:dyDescent="0.2">
      <c r="B36" s="167"/>
      <c r="C36" s="167"/>
      <c r="D36" s="167"/>
      <c r="E36" s="168" t="s">
        <v>54</v>
      </c>
      <c r="F36" s="168"/>
      <c r="G36" s="168"/>
      <c r="H36" s="168"/>
      <c r="I36" s="96"/>
      <c r="J36" s="97"/>
      <c r="K36" s="98"/>
      <c r="L36" s="68"/>
      <c r="M36" s="96"/>
      <c r="N36" s="97"/>
      <c r="O36" s="98"/>
      <c r="P36" s="68"/>
    </row>
    <row r="37" spans="2:16" x14ac:dyDescent="0.2">
      <c r="B37" s="167"/>
      <c r="C37" s="167"/>
      <c r="D37" s="167"/>
      <c r="E37" s="168" t="s">
        <v>55</v>
      </c>
      <c r="F37" s="168"/>
      <c r="G37" s="168"/>
      <c r="H37" s="168"/>
      <c r="I37" s="99"/>
      <c r="J37" s="100"/>
      <c r="K37" s="101"/>
      <c r="L37" s="102"/>
      <c r="M37" s="99"/>
      <c r="N37" s="100"/>
      <c r="O37" s="101"/>
      <c r="P37" s="102"/>
    </row>
    <row r="38" spans="2:16" x14ac:dyDescent="0.2">
      <c r="B38" s="169"/>
      <c r="C38" s="169"/>
      <c r="D38" s="169"/>
      <c r="E38" s="170"/>
      <c r="F38" s="169"/>
      <c r="G38" s="169"/>
      <c r="H38" s="170"/>
      <c r="I38" s="170"/>
      <c r="J38" s="170"/>
      <c r="K38" s="170"/>
      <c r="L38" s="170"/>
      <c r="M38" s="170"/>
      <c r="N38" s="170"/>
      <c r="O38" s="170"/>
      <c r="P38" s="169"/>
    </row>
    <row r="39" spans="2:16" x14ac:dyDescent="0.2">
      <c r="B39" s="169"/>
      <c r="C39" s="169"/>
      <c r="D39" s="169"/>
      <c r="E39" s="170"/>
      <c r="F39" s="169"/>
      <c r="G39" s="169"/>
      <c r="H39" s="170"/>
      <c r="I39" s="170"/>
      <c r="J39" s="170"/>
      <c r="K39" s="170"/>
      <c r="L39" s="170"/>
      <c r="M39" s="170"/>
      <c r="N39" s="170"/>
      <c r="O39" s="170"/>
      <c r="P39" s="169"/>
    </row>
    <row r="41" spans="2:16" x14ac:dyDescent="0.2">
      <c r="C41" s="105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2:16" x14ac:dyDescent="0.2">
      <c r="C42" s="107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</vt:lpstr>
      <vt:lpstr>Igo</vt:lpstr>
      <vt:lpstr>Minersville</vt:lpstr>
      <vt:lpstr>Olinda</vt:lpstr>
      <vt:lpstr>Platina</vt:lpstr>
      <vt:lpstr>Trinity Center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2015-11-16T21:36:11Z</dcterms:created>
  <dcterms:modified xsi:type="dcterms:W3CDTF">2015-11-16T21:37:59Z</dcterms:modified>
</cp:coreProperties>
</file>