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O36" i="1" l="1"/>
  <c r="K36" i="1"/>
  <c r="P32" i="1"/>
  <c r="O32" i="1"/>
  <c r="N32" i="1"/>
  <c r="M32" i="1"/>
  <c r="L32" i="1"/>
  <c r="K32" i="1"/>
  <c r="J32" i="1"/>
  <c r="I32" i="1"/>
  <c r="H32" i="1"/>
  <c r="G32" i="1"/>
  <c r="F32" i="1"/>
  <c r="E32" i="1"/>
  <c r="P30" i="1"/>
  <c r="O30" i="1"/>
  <c r="N30" i="1"/>
  <c r="M30" i="1"/>
  <c r="L30" i="1"/>
  <c r="K30" i="1"/>
  <c r="J30" i="1"/>
  <c r="I30" i="1"/>
  <c r="H30" i="1"/>
  <c r="G30" i="1"/>
  <c r="F30" i="1"/>
  <c r="E30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<sst xmlns="http://schemas.openxmlformats.org/spreadsheetml/2006/main" count="74" uniqueCount="64">
  <si>
    <t>California Public Utilities Commission
Service Quality Standards Reporting
General Order No. 133-C</t>
  </si>
  <si>
    <t xml:space="preserve">   Company Name: </t>
  </si>
  <si>
    <t>Winterhaven Telephone Company</t>
  </si>
  <si>
    <t>U#:</t>
  </si>
  <si>
    <t xml:space="preserve">Report Year: </t>
  </si>
  <si>
    <t xml:space="preserve">   Reporting Unit Type: </t>
  </si>
  <si>
    <t>Reporting Unit Name:</t>
  </si>
  <si>
    <t>Single Exchange Company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</si>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</sst>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9" fillId="0" borderId="0"/>
    <xf numFmtId="9" fontId="3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2" borderId="15" xfId="0" applyFont="1" applyFill="1" applyBorder="1"/>
    <xf numFmtId="0" fontId="3" fillId="0" borderId="15" xfId="0" applyFont="1" applyBorder="1"/>
    <xf numFmtId="0" fontId="3" fillId="0" borderId="11" xfId="0" applyFont="1" applyBorder="1"/>
    <xf numFmtId="0" fontId="3" fillId="2" borderId="11" xfId="0" applyFont="1" applyFill="1" applyBorder="1"/>
    <xf numFmtId="2" fontId="3" fillId="2" borderId="15" xfId="0" applyNumberFormat="1" applyFont="1" applyFill="1" applyBorder="1"/>
    <xf numFmtId="2" fontId="3" fillId="0" borderId="15" xfId="0" applyNumberFormat="1" applyFont="1" applyFill="1" applyBorder="1"/>
    <xf numFmtId="0" fontId="3" fillId="0" borderId="13" xfId="0" applyFont="1" applyBorder="1"/>
    <xf numFmtId="0" fontId="3" fillId="0" borderId="13" xfId="0" applyFont="1" applyFill="1" applyBorder="1"/>
    <xf numFmtId="0" fontId="3" fillId="0" borderId="3" xfId="0" applyFont="1" applyFill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15" xfId="0" applyFont="1" applyFill="1" applyBorder="1"/>
    <xf numFmtId="0" fontId="3" fillId="0" borderId="15" xfId="0" applyFont="1" applyBorder="1" applyAlignment="1">
      <alignment wrapText="1"/>
    </xf>
    <xf numFmtId="0" fontId="3" fillId="0" borderId="11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0" fontId="3" fillId="2" borderId="8" xfId="0" applyFont="1" applyFill="1" applyBorder="1"/>
    <xf numFmtId="0" fontId="3" fillId="2" borderId="14" xfId="0" applyFont="1" applyFill="1" applyBorder="1"/>
    <xf numFmtId="9" fontId="3" fillId="2" borderId="15" xfId="1" applyFont="1" applyFill="1" applyBorder="1"/>
    <xf numFmtId="9" fontId="3" fillId="0" borderId="15" xfId="1" applyFont="1" applyFill="1" applyBorder="1"/>
    <xf numFmtId="0" fontId="3" fillId="3" borderId="11" xfId="0" applyFont="1" applyFill="1" applyBorder="1"/>
    <xf numFmtId="0" fontId="3" fillId="3" borderId="15" xfId="0" applyFont="1" applyFill="1" applyBorder="1"/>
    <xf numFmtId="0" fontId="3" fillId="3" borderId="3" xfId="0" applyFont="1" applyFill="1" applyBorder="1"/>
    <xf numFmtId="0" fontId="3" fillId="3" borderId="13" xfId="0" applyFont="1" applyFill="1" applyBorder="1"/>
    <xf numFmtId="10" fontId="3" fillId="2" borderId="15" xfId="0" applyNumberFormat="1" applyFont="1" applyFill="1" applyBorder="1"/>
    <xf numFmtId="10" fontId="3" fillId="0" borderId="15" xfId="0" applyNumberFormat="1" applyFont="1" applyFill="1" applyBorder="1"/>
    <xf numFmtId="0" fontId="3" fillId="3" borderId="8" xfId="0" applyFont="1" applyFill="1" applyBorder="1"/>
    <xf numFmtId="0" fontId="3" fillId="3" borderId="14" xfId="0" applyFont="1" applyFill="1" applyBorder="1"/>
    <xf numFmtId="0" fontId="3" fillId="0" borderId="13" xfId="0" applyFont="1" applyBorder="1" applyAlignment="1">
      <alignment wrapText="1"/>
    </xf>
    <xf numFmtId="0" fontId="3" fillId="0" borderId="16" xfId="0" applyFont="1" applyBorder="1"/>
    <xf numFmtId="9" fontId="3" fillId="2" borderId="15" xfId="0" applyNumberFormat="1" applyFont="1" applyFill="1" applyBorder="1"/>
    <xf numFmtId="9" fontId="3" fillId="0" borderId="15" xfId="0" applyNumberFormat="1" applyFont="1" applyFill="1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1" xfId="2" applyBorder="1" applyAlignment="1" applyProtection="1">
      <alignment horizontal="left"/>
    </xf>
    <xf numFmtId="0" fontId="3" fillId="0" borderId="10" xfId="0" applyFont="1" applyFill="1" applyBorder="1" applyAlignment="1"/>
    <xf numFmtId="0" fontId="3" fillId="0" borderId="12" xfId="0" applyFont="1" applyBorder="1" applyAlignment="1"/>
    <xf numFmtId="0" fontId="3" fillId="0" borderId="15" xfId="0" applyFont="1" applyFill="1" applyBorder="1" applyAlignment="1"/>
    <xf numFmtId="10" fontId="3" fillId="2" borderId="10" xfId="0" applyNumberFormat="1" applyFont="1" applyFill="1" applyBorder="1" applyAlignment="1"/>
    <xf numFmtId="10" fontId="3" fillId="2" borderId="12" xfId="0" applyNumberFormat="1" applyFont="1" applyFill="1" applyBorder="1" applyAlignment="1"/>
    <xf numFmtId="10" fontId="3" fillId="0" borderId="10" xfId="0" applyNumberFormat="1" applyFont="1" applyFill="1" applyBorder="1" applyAlignment="1"/>
    <xf numFmtId="10" fontId="3" fillId="0" borderId="12" xfId="0" applyNumberFormat="1" applyFont="1" applyBorder="1" applyAlignment="1"/>
    <xf numFmtId="0" fontId="4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4" fillId="0" borderId="2" xfId="0" applyFont="1" applyBorder="1" applyAlignment="1">
      <alignment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11">
    <cellStyle name="Hyperlink" xfId="2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4" xfId="8"/>
    <cellStyle name="Normal 5" xfId="9"/>
    <cellStyle name="Percent" xfId="1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workbookViewId="0">
      <selection activeCell="U33" sqref="U33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6" style="2" customWidth="1"/>
    <col min="4" max="4" width="36.140625" style="2" customWidth="1"/>
    <col min="5" max="16" width="9.7109375" style="2" customWidth="1"/>
    <col min="17" max="16384" width="9.140625" style="2"/>
  </cols>
  <sheetData>
    <row r="1" spans="2:16" ht="79.5" customHeight="1" x14ac:dyDescent="0.2">
      <c r="B1" s="1"/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6" s="3" customFormat="1" ht="13.5" thickBot="1" x14ac:dyDescent="0.25">
      <c r="B2" s="3" t="s">
        <v>1</v>
      </c>
      <c r="D2" s="94" t="s">
        <v>2</v>
      </c>
      <c r="E2" s="94"/>
      <c r="I2" s="4" t="s">
        <v>3</v>
      </c>
      <c r="J2" s="5">
        <v>1021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7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95" t="s">
        <v>8</v>
      </c>
      <c r="C7" s="96"/>
      <c r="D7" s="70"/>
      <c r="E7" s="99" t="s">
        <v>9</v>
      </c>
      <c r="F7" s="100"/>
      <c r="G7" s="100"/>
      <c r="H7" s="103" t="s">
        <v>10</v>
      </c>
      <c r="I7" s="104"/>
      <c r="J7" s="105"/>
      <c r="K7" s="109" t="s">
        <v>11</v>
      </c>
      <c r="L7" s="100"/>
      <c r="M7" s="100"/>
      <c r="N7" s="103" t="s">
        <v>12</v>
      </c>
      <c r="O7" s="104"/>
      <c r="P7" s="105"/>
    </row>
    <row r="8" spans="2:16" ht="12.75" customHeight="1" x14ac:dyDescent="0.2">
      <c r="B8" s="71"/>
      <c r="C8" s="97"/>
      <c r="D8" s="72"/>
      <c r="E8" s="101"/>
      <c r="F8" s="102"/>
      <c r="G8" s="102"/>
      <c r="H8" s="106"/>
      <c r="I8" s="107"/>
      <c r="J8" s="108"/>
      <c r="K8" s="102"/>
      <c r="L8" s="102"/>
      <c r="M8" s="102"/>
      <c r="N8" s="106"/>
      <c r="O8" s="107"/>
      <c r="P8" s="108"/>
    </row>
    <row r="9" spans="2:16" ht="12.75" customHeight="1" x14ac:dyDescent="0.2">
      <c r="B9" s="71"/>
      <c r="C9" s="97"/>
      <c r="D9" s="72"/>
      <c r="E9" s="110" t="s">
        <v>13</v>
      </c>
      <c r="F9" s="111"/>
      <c r="G9" s="112"/>
      <c r="H9" s="75" t="s">
        <v>14</v>
      </c>
      <c r="I9" s="82"/>
      <c r="J9" s="83"/>
      <c r="K9" s="110" t="s">
        <v>15</v>
      </c>
      <c r="L9" s="111"/>
      <c r="M9" s="112"/>
      <c r="N9" s="75" t="s">
        <v>16</v>
      </c>
      <c r="O9" s="82"/>
      <c r="P9" s="83"/>
    </row>
    <row r="10" spans="2:16" s="14" customFormat="1" ht="12.75" customHeight="1" x14ac:dyDescent="0.2">
      <c r="B10" s="73"/>
      <c r="C10" s="98"/>
      <c r="D10" s="74"/>
      <c r="E10" s="10" t="s">
        <v>17</v>
      </c>
      <c r="F10" s="10" t="s">
        <v>18</v>
      </c>
      <c r="G10" s="11" t="s">
        <v>19</v>
      </c>
      <c r="H10" s="12" t="s">
        <v>20</v>
      </c>
      <c r="I10" s="13" t="s">
        <v>21</v>
      </c>
      <c r="J10" s="12" t="s">
        <v>22</v>
      </c>
      <c r="K10" s="11" t="s">
        <v>23</v>
      </c>
      <c r="L10" s="10" t="s">
        <v>24</v>
      </c>
      <c r="M10" s="11" t="s">
        <v>25</v>
      </c>
      <c r="N10" s="12" t="s">
        <v>26</v>
      </c>
      <c r="O10" s="13" t="s">
        <v>27</v>
      </c>
      <c r="P10" s="12" t="s">
        <v>28</v>
      </c>
    </row>
    <row r="11" spans="2:16" ht="12.75" customHeight="1" x14ac:dyDescent="0.2">
      <c r="B11" s="84" t="s">
        <v>29</v>
      </c>
      <c r="C11" s="70"/>
      <c r="D11" s="15" t="s">
        <v>30</v>
      </c>
      <c r="E11" s="16">
        <v>11</v>
      </c>
      <c r="F11" s="16">
        <v>11</v>
      </c>
      <c r="G11" s="16">
        <v>3</v>
      </c>
      <c r="H11" s="17">
        <v>12</v>
      </c>
      <c r="I11" s="18">
        <v>3</v>
      </c>
      <c r="J11" s="17">
        <v>10</v>
      </c>
      <c r="K11" s="19">
        <v>23</v>
      </c>
      <c r="L11" s="16">
        <v>32</v>
      </c>
      <c r="M11" s="19">
        <v>13</v>
      </c>
      <c r="N11" s="17">
        <v>11</v>
      </c>
      <c r="O11" s="18">
        <v>15</v>
      </c>
      <c r="P11" s="17">
        <v>14</v>
      </c>
    </row>
    <row r="12" spans="2:16" x14ac:dyDescent="0.2">
      <c r="B12" s="71"/>
      <c r="C12" s="72"/>
      <c r="D12" s="17" t="s">
        <v>31</v>
      </c>
      <c r="E12" s="16">
        <v>7</v>
      </c>
      <c r="F12" s="16">
        <v>9</v>
      </c>
      <c r="G12" s="16">
        <v>3</v>
      </c>
      <c r="H12" s="17">
        <v>6</v>
      </c>
      <c r="I12" s="18">
        <v>3</v>
      </c>
      <c r="J12" s="17">
        <v>5</v>
      </c>
      <c r="K12" s="19">
        <v>8</v>
      </c>
      <c r="L12" s="16">
        <v>8</v>
      </c>
      <c r="M12" s="19">
        <v>5</v>
      </c>
      <c r="N12" s="17">
        <v>8</v>
      </c>
      <c r="O12" s="18">
        <v>5</v>
      </c>
      <c r="P12" s="17">
        <v>4</v>
      </c>
    </row>
    <row r="13" spans="2:16" x14ac:dyDescent="0.2">
      <c r="B13" s="73"/>
      <c r="C13" s="74"/>
      <c r="D13" s="15" t="s">
        <v>32</v>
      </c>
      <c r="E13" s="20">
        <f t="shared" ref="E13:L13" si="0">E11/E12</f>
        <v>1.5714285714285714</v>
      </c>
      <c r="F13" s="20">
        <f t="shared" si="0"/>
        <v>1.2222222222222223</v>
      </c>
      <c r="G13" s="20">
        <f t="shared" si="0"/>
        <v>1</v>
      </c>
      <c r="H13" s="21">
        <f t="shared" si="0"/>
        <v>2</v>
      </c>
      <c r="I13" s="21">
        <f t="shared" si="0"/>
        <v>1</v>
      </c>
      <c r="J13" s="21">
        <f t="shared" si="0"/>
        <v>2</v>
      </c>
      <c r="K13" s="20">
        <f t="shared" si="0"/>
        <v>2.875</v>
      </c>
      <c r="L13" s="20">
        <f t="shared" si="0"/>
        <v>4</v>
      </c>
      <c r="M13" s="20">
        <f>M11/M12</f>
        <v>2.6</v>
      </c>
      <c r="N13" s="21">
        <f>N11/N12</f>
        <v>1.375</v>
      </c>
      <c r="O13" s="21">
        <f>O11/O12</f>
        <v>3</v>
      </c>
      <c r="P13" s="21">
        <f>P11/P12</f>
        <v>3.5</v>
      </c>
    </row>
    <row r="14" spans="2:16" ht="12.75" customHeight="1" x14ac:dyDescent="0.2">
      <c r="B14" s="84" t="s">
        <v>33</v>
      </c>
      <c r="C14" s="70"/>
      <c r="D14" s="22" t="s">
        <v>34</v>
      </c>
      <c r="E14" s="16">
        <v>7</v>
      </c>
      <c r="F14" s="16">
        <v>9</v>
      </c>
      <c r="G14" s="16">
        <v>3</v>
      </c>
      <c r="H14" s="23">
        <v>6</v>
      </c>
      <c r="I14" s="24">
        <v>3</v>
      </c>
      <c r="J14" s="23">
        <v>5</v>
      </c>
      <c r="K14" s="25">
        <v>8</v>
      </c>
      <c r="L14" s="26">
        <v>8</v>
      </c>
      <c r="M14" s="16">
        <v>5</v>
      </c>
      <c r="N14" s="27">
        <v>8</v>
      </c>
      <c r="O14" s="27">
        <v>5</v>
      </c>
      <c r="P14" s="27">
        <v>4</v>
      </c>
    </row>
    <row r="15" spans="2:16" ht="15" customHeight="1" x14ac:dyDescent="0.2">
      <c r="B15" s="71"/>
      <c r="C15" s="72"/>
      <c r="D15" s="28" t="s">
        <v>35</v>
      </c>
      <c r="E15" s="16">
        <v>7</v>
      </c>
      <c r="F15" s="16">
        <v>9</v>
      </c>
      <c r="G15" s="16">
        <v>3</v>
      </c>
      <c r="H15" s="27">
        <v>6</v>
      </c>
      <c r="I15" s="29">
        <v>3</v>
      </c>
      <c r="J15" s="27">
        <v>5</v>
      </c>
      <c r="K15" s="19">
        <v>8</v>
      </c>
      <c r="L15" s="16">
        <v>8</v>
      </c>
      <c r="M15" s="16">
        <v>5</v>
      </c>
      <c r="N15" s="27">
        <v>8</v>
      </c>
      <c r="O15" s="27">
        <v>5</v>
      </c>
      <c r="P15" s="27">
        <v>4</v>
      </c>
    </row>
    <row r="16" spans="2:16" ht="13.5" customHeight="1" x14ac:dyDescent="0.2">
      <c r="B16" s="71"/>
      <c r="C16" s="72"/>
      <c r="D16" s="28" t="s">
        <v>36</v>
      </c>
      <c r="E16" s="16">
        <v>0</v>
      </c>
      <c r="F16" s="16">
        <v>0</v>
      </c>
      <c r="G16" s="16">
        <v>0</v>
      </c>
      <c r="H16" s="30">
        <v>0</v>
      </c>
      <c r="I16" s="31">
        <v>0</v>
      </c>
      <c r="J16" s="30">
        <v>0</v>
      </c>
      <c r="K16" s="32">
        <v>0</v>
      </c>
      <c r="L16" s="33">
        <v>0</v>
      </c>
      <c r="M16" s="16">
        <v>0</v>
      </c>
      <c r="N16" s="27">
        <v>0</v>
      </c>
      <c r="O16" s="27">
        <v>0</v>
      </c>
      <c r="P16" s="27">
        <v>0</v>
      </c>
    </row>
    <row r="17" spans="2:16" x14ac:dyDescent="0.2">
      <c r="B17" s="73"/>
      <c r="C17" s="74"/>
      <c r="D17" s="15" t="s">
        <v>37</v>
      </c>
      <c r="E17" s="34">
        <f t="shared" ref="E17:L17" si="1">E15/E14</f>
        <v>1</v>
      </c>
      <c r="F17" s="34">
        <f t="shared" si="1"/>
        <v>1</v>
      </c>
      <c r="G17" s="34">
        <f t="shared" si="1"/>
        <v>1</v>
      </c>
      <c r="H17" s="35">
        <f t="shared" si="1"/>
        <v>1</v>
      </c>
      <c r="I17" s="35">
        <f t="shared" si="1"/>
        <v>1</v>
      </c>
      <c r="J17" s="35">
        <f t="shared" si="1"/>
        <v>1</v>
      </c>
      <c r="K17" s="34">
        <f t="shared" si="1"/>
        <v>1</v>
      </c>
      <c r="L17" s="34">
        <f t="shared" si="1"/>
        <v>1</v>
      </c>
      <c r="M17" s="34">
        <f>M15/M14</f>
        <v>1</v>
      </c>
      <c r="N17" s="35">
        <f>N15/N14</f>
        <v>1</v>
      </c>
      <c r="O17" s="35">
        <f>O15/O14</f>
        <v>1</v>
      </c>
      <c r="P17" s="35">
        <f>P15/P14</f>
        <v>1</v>
      </c>
    </row>
    <row r="18" spans="2:16" x14ac:dyDescent="0.2">
      <c r="B18" s="85" t="s">
        <v>38</v>
      </c>
      <c r="C18" s="59"/>
      <c r="D18" s="17"/>
      <c r="E18" s="16"/>
      <c r="F18" s="16"/>
      <c r="G18" s="16"/>
      <c r="H18" s="27"/>
      <c r="I18" s="29"/>
      <c r="J18" s="27"/>
      <c r="K18" s="36"/>
      <c r="L18" s="37"/>
      <c r="M18" s="36"/>
      <c r="N18" s="27"/>
      <c r="O18" s="29"/>
      <c r="P18" s="27"/>
    </row>
    <row r="19" spans="2:16" x14ac:dyDescent="0.2">
      <c r="B19" s="86" t="s">
        <v>39</v>
      </c>
      <c r="C19" s="89" t="s">
        <v>40</v>
      </c>
      <c r="D19" s="22" t="s">
        <v>41</v>
      </c>
      <c r="E19" s="16"/>
      <c r="F19" s="16"/>
      <c r="G19" s="16"/>
      <c r="H19" s="23"/>
      <c r="I19" s="24"/>
      <c r="J19" s="23"/>
      <c r="K19" s="38"/>
      <c r="L19" s="39"/>
      <c r="M19" s="38"/>
      <c r="N19" s="23"/>
      <c r="O19" s="24"/>
      <c r="P19" s="23"/>
    </row>
    <row r="20" spans="2:16" x14ac:dyDescent="0.2">
      <c r="B20" s="87"/>
      <c r="C20" s="90"/>
      <c r="D20" s="17" t="s">
        <v>42</v>
      </c>
      <c r="E20" s="16"/>
      <c r="F20" s="16"/>
      <c r="G20" s="16"/>
      <c r="H20" s="27"/>
      <c r="I20" s="29"/>
      <c r="J20" s="27"/>
      <c r="K20" s="36"/>
      <c r="L20" s="37"/>
      <c r="M20" s="36"/>
      <c r="N20" s="27"/>
      <c r="O20" s="29"/>
      <c r="P20" s="27"/>
    </row>
    <row r="21" spans="2:16" x14ac:dyDescent="0.2">
      <c r="B21" s="87"/>
      <c r="C21" s="91"/>
      <c r="D21" s="15" t="s">
        <v>43</v>
      </c>
      <c r="E21" s="40"/>
      <c r="F21" s="40"/>
      <c r="G21" s="40"/>
      <c r="H21" s="41"/>
      <c r="I21" s="41"/>
      <c r="J21" s="41"/>
      <c r="K21" s="40"/>
      <c r="L21" s="40"/>
      <c r="M21" s="40"/>
      <c r="N21" s="41"/>
      <c r="O21" s="41"/>
      <c r="P21" s="41"/>
    </row>
    <row r="22" spans="2:16" ht="12.75" customHeight="1" x14ac:dyDescent="0.2">
      <c r="B22" s="87"/>
      <c r="C22" s="89" t="s">
        <v>44</v>
      </c>
      <c r="D22" s="22" t="s">
        <v>41</v>
      </c>
      <c r="E22" s="16"/>
      <c r="F22" s="16"/>
      <c r="G22" s="16"/>
      <c r="H22" s="23"/>
      <c r="I22" s="24"/>
      <c r="J22" s="23"/>
      <c r="K22" s="38"/>
      <c r="L22" s="39"/>
      <c r="M22" s="38"/>
      <c r="N22" s="23"/>
      <c r="O22" s="24"/>
      <c r="P22" s="23"/>
    </row>
    <row r="23" spans="2:16" x14ac:dyDescent="0.2">
      <c r="B23" s="87"/>
      <c r="C23" s="90"/>
      <c r="D23" s="17" t="s">
        <v>42</v>
      </c>
      <c r="E23" s="16"/>
      <c r="F23" s="16"/>
      <c r="G23" s="16"/>
      <c r="H23" s="27"/>
      <c r="I23" s="29"/>
      <c r="J23" s="27"/>
      <c r="K23" s="36"/>
      <c r="L23" s="37"/>
      <c r="M23" s="36"/>
      <c r="N23" s="27"/>
      <c r="O23" s="29"/>
      <c r="P23" s="27"/>
    </row>
    <row r="24" spans="2:16" x14ac:dyDescent="0.2">
      <c r="B24" s="87"/>
      <c r="C24" s="91"/>
      <c r="D24" s="15" t="s">
        <v>43</v>
      </c>
      <c r="E24" s="16"/>
      <c r="F24" s="16"/>
      <c r="G24" s="16"/>
      <c r="H24" s="30"/>
      <c r="I24" s="31"/>
      <c r="J24" s="30"/>
      <c r="K24" s="42"/>
      <c r="L24" s="43"/>
      <c r="M24" s="42"/>
      <c r="N24" s="30"/>
      <c r="O24" s="31"/>
      <c r="P24" s="30"/>
    </row>
    <row r="25" spans="2:16" ht="12.75" customHeight="1" x14ac:dyDescent="0.2">
      <c r="B25" s="87"/>
      <c r="C25" s="89" t="s">
        <v>45</v>
      </c>
      <c r="D25" s="22" t="s">
        <v>41</v>
      </c>
      <c r="E25" s="16">
        <v>707</v>
      </c>
      <c r="F25" s="16">
        <v>708</v>
      </c>
      <c r="G25" s="16">
        <v>708</v>
      </c>
      <c r="H25" s="30">
        <v>699</v>
      </c>
      <c r="I25" s="31">
        <v>693</v>
      </c>
      <c r="J25" s="30">
        <v>685</v>
      </c>
      <c r="K25" s="42">
        <v>679</v>
      </c>
      <c r="L25" s="43">
        <v>675</v>
      </c>
      <c r="M25" s="42">
        <v>681</v>
      </c>
      <c r="N25" s="30">
        <v>684</v>
      </c>
      <c r="O25" s="31">
        <v>679</v>
      </c>
      <c r="P25" s="30">
        <v>678</v>
      </c>
    </row>
    <row r="26" spans="2:16" x14ac:dyDescent="0.2">
      <c r="B26" s="87"/>
      <c r="C26" s="90"/>
      <c r="D26" s="17" t="s">
        <v>42</v>
      </c>
      <c r="E26" s="16">
        <v>12</v>
      </c>
      <c r="F26" s="16">
        <v>6</v>
      </c>
      <c r="G26" s="16">
        <v>10</v>
      </c>
      <c r="H26" s="23">
        <v>10</v>
      </c>
      <c r="I26" s="24">
        <v>12</v>
      </c>
      <c r="J26" s="23">
        <v>8</v>
      </c>
      <c r="K26" s="38">
        <v>25</v>
      </c>
      <c r="L26" s="39">
        <v>18</v>
      </c>
      <c r="M26" s="38">
        <v>19</v>
      </c>
      <c r="N26" s="23">
        <v>19</v>
      </c>
      <c r="O26" s="24">
        <v>9</v>
      </c>
      <c r="P26" s="23">
        <v>8</v>
      </c>
    </row>
    <row r="27" spans="2:16" x14ac:dyDescent="0.2">
      <c r="B27" s="88"/>
      <c r="C27" s="91"/>
      <c r="D27" s="15" t="s">
        <v>43</v>
      </c>
      <c r="E27" s="40">
        <f>E26/E25</f>
        <v>1.6973125884016973E-2</v>
      </c>
      <c r="F27" s="40">
        <f>F26/F25</f>
        <v>8.4745762711864406E-3</v>
      </c>
      <c r="G27" s="40">
        <f>G26/G25</f>
        <v>1.4124293785310734E-2</v>
      </c>
      <c r="H27" s="41">
        <f>H26/H25</f>
        <v>1.4306151645207439E-2</v>
      </c>
      <c r="I27" s="41">
        <f t="shared" ref="I27:P27" si="2">I26/I25</f>
        <v>1.7316017316017316E-2</v>
      </c>
      <c r="J27" s="41">
        <f t="shared" si="2"/>
        <v>1.167883211678832E-2</v>
      </c>
      <c r="K27" s="40">
        <f t="shared" si="2"/>
        <v>3.6818851251840944E-2</v>
      </c>
      <c r="L27" s="40">
        <f t="shared" si="2"/>
        <v>2.6666666666666668E-2</v>
      </c>
      <c r="M27" s="40">
        <f t="shared" si="2"/>
        <v>2.7900146842878122E-2</v>
      </c>
      <c r="N27" s="41">
        <f t="shared" si="2"/>
        <v>2.7777777777777776E-2</v>
      </c>
      <c r="O27" s="41">
        <f t="shared" si="2"/>
        <v>1.3254786450662739E-2</v>
      </c>
      <c r="P27" s="41">
        <f t="shared" si="2"/>
        <v>1.1799410029498525E-2</v>
      </c>
    </row>
    <row r="28" spans="2:16" x14ac:dyDescent="0.2">
      <c r="B28" s="69" t="s">
        <v>46</v>
      </c>
      <c r="C28" s="70"/>
      <c r="D28" s="44" t="s">
        <v>47</v>
      </c>
      <c r="E28" s="16">
        <v>6</v>
      </c>
      <c r="F28" s="16">
        <v>4</v>
      </c>
      <c r="G28" s="16">
        <v>9</v>
      </c>
      <c r="H28" s="23">
        <v>6</v>
      </c>
      <c r="I28" s="24">
        <v>9</v>
      </c>
      <c r="J28" s="23">
        <v>6</v>
      </c>
      <c r="K28" s="38">
        <v>5</v>
      </c>
      <c r="L28" s="39">
        <v>9</v>
      </c>
      <c r="M28" s="38">
        <v>7</v>
      </c>
      <c r="N28" s="23">
        <v>16</v>
      </c>
      <c r="O28" s="24">
        <v>6</v>
      </c>
      <c r="P28" s="23">
        <v>7</v>
      </c>
    </row>
    <row r="29" spans="2:16" x14ac:dyDescent="0.2">
      <c r="B29" s="71"/>
      <c r="C29" s="72"/>
      <c r="D29" s="17" t="s">
        <v>48</v>
      </c>
      <c r="E29" s="16">
        <v>6</v>
      </c>
      <c r="F29" s="16">
        <v>4</v>
      </c>
      <c r="G29" s="16">
        <v>9</v>
      </c>
      <c r="H29" s="27">
        <v>6</v>
      </c>
      <c r="I29" s="29">
        <v>9</v>
      </c>
      <c r="J29" s="27">
        <v>6</v>
      </c>
      <c r="K29" s="36">
        <v>5</v>
      </c>
      <c r="L29" s="37">
        <v>7</v>
      </c>
      <c r="M29" s="36">
        <v>7</v>
      </c>
      <c r="N29" s="27">
        <v>15</v>
      </c>
      <c r="O29" s="29">
        <v>6</v>
      </c>
      <c r="P29" s="27">
        <v>7</v>
      </c>
    </row>
    <row r="30" spans="2:16" x14ac:dyDescent="0.2">
      <c r="B30" s="71"/>
      <c r="C30" s="72"/>
      <c r="D30" s="45" t="s">
        <v>49</v>
      </c>
      <c r="E30" s="46">
        <f t="shared" ref="E30:P30" si="3">E29/E28</f>
        <v>1</v>
      </c>
      <c r="F30" s="46">
        <f t="shared" si="3"/>
        <v>1</v>
      </c>
      <c r="G30" s="46">
        <f t="shared" si="3"/>
        <v>1</v>
      </c>
      <c r="H30" s="47">
        <f t="shared" si="3"/>
        <v>1</v>
      </c>
      <c r="I30" s="47">
        <f t="shared" si="3"/>
        <v>1</v>
      </c>
      <c r="J30" s="47">
        <f t="shared" si="3"/>
        <v>1</v>
      </c>
      <c r="K30" s="46">
        <f t="shared" si="3"/>
        <v>1</v>
      </c>
      <c r="L30" s="46">
        <f t="shared" si="3"/>
        <v>0.77777777777777779</v>
      </c>
      <c r="M30" s="46">
        <f t="shared" si="3"/>
        <v>1</v>
      </c>
      <c r="N30" s="47">
        <f t="shared" si="3"/>
        <v>0.9375</v>
      </c>
      <c r="O30" s="47">
        <f t="shared" si="3"/>
        <v>1</v>
      </c>
      <c r="P30" s="47">
        <f t="shared" si="3"/>
        <v>1</v>
      </c>
    </row>
    <row r="31" spans="2:16" x14ac:dyDescent="0.2">
      <c r="B31" s="71"/>
      <c r="C31" s="72"/>
      <c r="D31" s="17" t="s">
        <v>50</v>
      </c>
      <c r="E31" s="16">
        <v>32.75</v>
      </c>
      <c r="F31" s="16">
        <v>13.47</v>
      </c>
      <c r="G31" s="16">
        <v>31.97</v>
      </c>
      <c r="H31" s="27">
        <v>14.23</v>
      </c>
      <c r="I31" s="29">
        <v>41.7</v>
      </c>
      <c r="J31" s="27">
        <v>18.23</v>
      </c>
      <c r="K31" s="16">
        <v>11.88</v>
      </c>
      <c r="L31" s="16">
        <v>110.85</v>
      </c>
      <c r="M31" s="16">
        <v>19.5</v>
      </c>
      <c r="N31" s="27">
        <v>129.5</v>
      </c>
      <c r="O31" s="27">
        <v>14.02</v>
      </c>
      <c r="P31" s="27">
        <v>16.600000000000001</v>
      </c>
    </row>
    <row r="32" spans="2:16" x14ac:dyDescent="0.2">
      <c r="B32" s="73"/>
      <c r="C32" s="74"/>
      <c r="D32" s="15" t="s">
        <v>51</v>
      </c>
      <c r="E32" s="20">
        <f t="shared" ref="E32:P32" si="4">E31/E28</f>
        <v>5.458333333333333</v>
      </c>
      <c r="F32" s="20">
        <f t="shared" si="4"/>
        <v>3.3675000000000002</v>
      </c>
      <c r="G32" s="20">
        <f t="shared" si="4"/>
        <v>3.5522222222222219</v>
      </c>
      <c r="H32" s="21">
        <f t="shared" si="4"/>
        <v>2.3716666666666666</v>
      </c>
      <c r="I32" s="21">
        <f t="shared" si="4"/>
        <v>4.6333333333333337</v>
      </c>
      <c r="J32" s="21">
        <f t="shared" si="4"/>
        <v>3.0383333333333336</v>
      </c>
      <c r="K32" s="20">
        <f t="shared" si="4"/>
        <v>2.3760000000000003</v>
      </c>
      <c r="L32" s="20">
        <f t="shared" si="4"/>
        <v>12.316666666666666</v>
      </c>
      <c r="M32" s="20">
        <f>M31/M28</f>
        <v>2.7857142857142856</v>
      </c>
      <c r="N32" s="21">
        <f t="shared" si="4"/>
        <v>8.09375</v>
      </c>
      <c r="O32" s="21">
        <f t="shared" si="4"/>
        <v>2.3366666666666664</v>
      </c>
      <c r="P32" s="21">
        <f t="shared" si="4"/>
        <v>2.3714285714285714</v>
      </c>
    </row>
    <row r="34" spans="2:16" s="3" customFormat="1" x14ac:dyDescent="0.2">
      <c r="B34" s="75" t="s">
        <v>52</v>
      </c>
      <c r="C34" s="76"/>
      <c r="D34" s="76"/>
      <c r="E34" s="76"/>
      <c r="F34" s="76"/>
      <c r="G34" s="76"/>
      <c r="H34" s="77"/>
      <c r="I34" s="78" t="s">
        <v>13</v>
      </c>
      <c r="J34" s="79"/>
      <c r="K34" s="80" t="s">
        <v>14</v>
      </c>
      <c r="L34" s="81"/>
      <c r="M34" s="78" t="s">
        <v>15</v>
      </c>
      <c r="N34" s="79"/>
      <c r="O34" s="80" t="s">
        <v>16</v>
      </c>
      <c r="P34" s="81"/>
    </row>
    <row r="35" spans="2:16" ht="12.75" customHeight="1" x14ac:dyDescent="0.2">
      <c r="B35" s="65" t="s">
        <v>53</v>
      </c>
      <c r="C35" s="66"/>
      <c r="D35" s="66"/>
      <c r="E35" s="60" t="s">
        <v>54</v>
      </c>
      <c r="F35" s="60"/>
      <c r="G35" s="60"/>
      <c r="H35" s="60"/>
      <c r="I35" s="67">
        <v>221</v>
      </c>
      <c r="J35" s="68"/>
      <c r="K35" s="58">
        <v>143</v>
      </c>
      <c r="L35" s="59"/>
      <c r="M35" s="67">
        <v>135</v>
      </c>
      <c r="N35" s="68"/>
      <c r="O35" s="58">
        <v>147</v>
      </c>
      <c r="P35" s="59"/>
    </row>
    <row r="36" spans="2:16" x14ac:dyDescent="0.2">
      <c r="B36" s="66"/>
      <c r="C36" s="66"/>
      <c r="D36" s="66"/>
      <c r="E36" s="60" t="s">
        <v>55</v>
      </c>
      <c r="F36" s="60"/>
      <c r="G36" s="60"/>
      <c r="H36" s="60"/>
      <c r="I36" s="67">
        <v>12818</v>
      </c>
      <c r="J36" s="68"/>
      <c r="K36" s="58">
        <f>143*17</f>
        <v>2431</v>
      </c>
      <c r="L36" s="59"/>
      <c r="M36" s="67">
        <v>5130</v>
      </c>
      <c r="N36" s="68"/>
      <c r="O36" s="58">
        <f>147*37</f>
        <v>5439</v>
      </c>
      <c r="P36" s="59"/>
    </row>
    <row r="37" spans="2:16" x14ac:dyDescent="0.2">
      <c r="B37" s="66"/>
      <c r="C37" s="66"/>
      <c r="D37" s="66"/>
      <c r="E37" s="60" t="s">
        <v>56</v>
      </c>
      <c r="F37" s="60"/>
      <c r="G37" s="60"/>
      <c r="H37" s="60"/>
      <c r="I37" s="61">
        <v>0.86399999999999999</v>
      </c>
      <c r="J37" s="62"/>
      <c r="K37" s="63">
        <v>1</v>
      </c>
      <c r="L37" s="64"/>
      <c r="M37" s="61">
        <v>0.88400000000000001</v>
      </c>
      <c r="N37" s="62"/>
      <c r="O37" s="63">
        <v>0.79700000000000004</v>
      </c>
      <c r="P37" s="64"/>
    </row>
    <row r="38" spans="2:16" x14ac:dyDescent="0.2">
      <c r="B38" s="48"/>
      <c r="C38" s="48"/>
      <c r="D38" s="48"/>
      <c r="E38" s="49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8"/>
    </row>
    <row r="39" spans="2:16" x14ac:dyDescent="0.2">
      <c r="B39" s="48"/>
      <c r="C39" s="48"/>
      <c r="D39" s="48"/>
      <c r="E39" s="49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8"/>
    </row>
    <row r="41" spans="2:16" x14ac:dyDescent="0.2">
      <c r="C41" s="54" t="s">
        <v>57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2:16" x14ac:dyDescent="0.2"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x14ac:dyDescent="0.2">
      <c r="J43" s="3"/>
    </row>
    <row r="44" spans="2:16" s="6" customFormat="1" ht="13.5" thickBot="1" x14ac:dyDescent="0.25">
      <c r="C44" s="6" t="s">
        <v>58</v>
      </c>
      <c r="D44" s="52" t="s">
        <v>59</v>
      </c>
      <c r="G44" s="6" t="s">
        <v>60</v>
      </c>
      <c r="H44" s="56" t="s">
        <v>61</v>
      </c>
      <c r="I44" s="56"/>
      <c r="J44" s="56"/>
      <c r="L44" s="6" t="s">
        <v>62</v>
      </c>
      <c r="M44" s="57" t="s">
        <v>63</v>
      </c>
      <c r="N44" s="56"/>
      <c r="O44" s="56"/>
    </row>
    <row r="45" spans="2:16" x14ac:dyDescent="0.2">
      <c r="E45" s="3"/>
      <c r="H45" s="3"/>
      <c r="K45" s="53"/>
    </row>
    <row r="46" spans="2:16" x14ac:dyDescent="0.2">
      <c r="D46" s="14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2016-02-16T20:21:03Z</dcterms:created>
  <dcterms:modified xsi:type="dcterms:W3CDTF">2016-03-01T18:03:32Z</dcterms:modified>
</cp:coreProperties>
</file>