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4470" windowWidth="15240" windowHeight="4695" tabRatio="957"/>
  </bookViews>
  <sheets>
    <sheet name="CoxStatewide GO133C Q2" sheetId="5" r:id="rId1"/>
    <sheet name="CoxSanDiego GO133C Q2" sheetId="1" r:id="rId2"/>
    <sheet name="CoxOrangeCounty GO133C Q2" sheetId="2" r:id="rId3"/>
    <sheet name="CoxPalosVerdes GO133C Q2" sheetId="3" r:id="rId4"/>
    <sheet name="CoxSantaBarbara GO133 Q2" sheetId="4" r:id="rId5"/>
  </sheets>
  <calcPr calcId="145621"/>
</workbook>
</file>

<file path=xl/calcChain.xml><?xml version="1.0" encoding="utf-8"?>
<calcChain xmlns="http://schemas.openxmlformats.org/spreadsheetml/2006/main">
  <c r="H21" i="5" l="1"/>
  <c r="I21" i="5"/>
  <c r="J21" i="5"/>
  <c r="H20" i="5"/>
  <c r="I20" i="5"/>
  <c r="J20" i="5"/>
  <c r="H19" i="5"/>
  <c r="I19" i="5"/>
  <c r="J19" i="5"/>
  <c r="H21" i="4"/>
  <c r="I21" i="4"/>
  <c r="J21" i="4"/>
  <c r="H21" i="3"/>
  <c r="I21" i="3"/>
  <c r="J21" i="3"/>
  <c r="H21" i="2"/>
  <c r="I21" i="2"/>
  <c r="J21" i="2"/>
  <c r="H21" i="1"/>
  <c r="I21" i="1"/>
  <c r="J21" i="1"/>
  <c r="H30" i="4" l="1"/>
  <c r="I30" i="4"/>
  <c r="J30" i="4"/>
  <c r="I30" i="2" l="1"/>
  <c r="H30" i="5" l="1"/>
  <c r="H29" i="5"/>
  <c r="I29" i="5"/>
  <c r="J29" i="5"/>
  <c r="H28" i="5"/>
  <c r="I28" i="5"/>
  <c r="J28" i="5"/>
  <c r="H30" i="1"/>
  <c r="I30" i="1"/>
  <c r="J30" i="1"/>
  <c r="H30" i="3"/>
  <c r="I30" i="3"/>
  <c r="J30" i="3"/>
  <c r="H30" i="2"/>
  <c r="J30" i="2"/>
  <c r="E30" i="1"/>
  <c r="F30" i="4"/>
  <c r="F21" i="1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G30" i="4"/>
  <c r="F30" i="2"/>
  <c r="G30" i="2"/>
  <c r="E30" i="3"/>
  <c r="E30" i="2"/>
  <c r="F30" i="1"/>
  <c r="G30" i="1"/>
  <c r="G20" i="5"/>
  <c r="F20" i="5"/>
  <c r="E20" i="5"/>
  <c r="F19" i="5"/>
  <c r="G19" i="5"/>
  <c r="E19" i="5"/>
  <c r="F29" i="5"/>
  <c r="G29" i="5"/>
  <c r="E29" i="5"/>
  <c r="F28" i="5"/>
  <c r="G28" i="5"/>
  <c r="E28" i="5"/>
  <c r="E30" i="5"/>
  <c r="F30" i="5"/>
  <c r="G21" i="5"/>
  <c r="F21" i="5"/>
  <c r="E21" i="5"/>
  <c r="G30" i="5"/>
  <c r="J30" i="5" l="1"/>
  <c r="I30" i="5"/>
</calcChain>
</file>

<file path=xl/sharedStrings.xml><?xml version="1.0" encoding="utf-8"?>
<sst xmlns="http://schemas.openxmlformats.org/spreadsheetml/2006/main" count="425" uniqueCount="102">
  <si>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</si>
  <si>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</si>
  <si>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</si>
  <si>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</si>
  <si>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</si>
  <si>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</si>
  <si>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</si>
  <si>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</si>
  <si>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</si>
  <si>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</si>
  <si>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</si>
  <si>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</si>
  <si>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</si>
  <si>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</si>
  <si>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</si>
  <si>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</si>
  <si>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</si>
  <si>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</si>
  <si>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</si>
  <si>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</si>
  <si>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</si>
  <si>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</si>
  <si>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</si>
  <si>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</si>
  <si>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</si>
  <si>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</si>
  <si>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</si>
  <si>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</si>
  <si>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</si>
  <si>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</si>
  <si>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</si>
  <si>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</si>
  <si>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</si>
  <si>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</si>
  <si>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</si>
  <si>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</si>
  <si>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</si>
  <si>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</si>
  <si>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</si>
  <si>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</si>
  <si>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</si>
  <si>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</si>
  <si>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</si>
  <si>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</si>
  <si>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</si>
  <si>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</si>
  <si>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</si>
  <si>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</si>
  <si>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</si>
  <si>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</si>
  <si>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</si>
  <si>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</si>
  <si>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</si>
  <si>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</si>
  <si>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</si>
  <si>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</si>
  <si>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</si>
  <si>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</si>
  <si>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</si>
  <si>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</si>
  <si>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</si>
  <si>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</si>
  <si>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</si>
  <si>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</si>
  <si>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</si>
  <si>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</si>
  <si>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</si>
  <si>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</si>
  <si>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</si>
  <si>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Date filed
(xx/xx/xx)</t>
  </si>
  <si>
    <t>4195:03</t>
  </si>
  <si>
    <t>273:06</t>
  </si>
  <si>
    <t>856:25</t>
  </si>
  <si>
    <t>12540:20</t>
  </si>
  <si>
    <t>3674:51</t>
  </si>
  <si>
    <t>719:08</t>
  </si>
  <si>
    <t>857:34</t>
  </si>
  <si>
    <t>8512:34</t>
  </si>
  <si>
    <t>13764:07</t>
  </si>
  <si>
    <t>6435:18</t>
  </si>
  <si>
    <t>549:38</t>
  </si>
  <si>
    <t>854:50</t>
  </si>
  <si>
    <t>18212:27</t>
  </si>
  <si>
    <t>10372:41</t>
  </si>
  <si>
    <t>Date filed
(05/12/15)</t>
  </si>
  <si>
    <t>6533:39</t>
  </si>
  <si>
    <t>657:29</t>
  </si>
  <si>
    <t>628:12</t>
  </si>
  <si>
    <t>9205:50</t>
  </si>
  <si>
    <t>7116:46</t>
  </si>
  <si>
    <t>17025:10</t>
  </si>
  <si>
    <t>751:51</t>
  </si>
  <si>
    <t>627:01</t>
  </si>
  <si>
    <t>6046:36</t>
  </si>
  <si>
    <t>11917:13</t>
  </si>
  <si>
    <t>19342:42</t>
  </si>
  <si>
    <t>7530:37</t>
  </si>
  <si>
    <t>420:47</t>
  </si>
  <si>
    <t>626:47</t>
  </si>
  <si>
    <t>11778:36</t>
  </si>
  <si>
    <t>20356:47</t>
  </si>
  <si>
    <t>Date filed
(08/11/15)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</si>
</sst>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1" fillId="4" borderId="0" xfId="0" applyFont="1" applyFill="1"/>
    <xf numFmtId="46" fontId="7" fillId="2" borderId="3" xfId="0" applyNumberFormat="1" applyFont="1" applyFill="1" applyBorder="1"/>
    <xf numFmtId="20" fontId="7" fillId="2" borderId="2" xfId="0" applyNumberFormat="1" applyFont="1" applyFill="1" applyBorder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4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3" fontId="4" fillId="0" borderId="10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48"/>
  <sheetViews>
    <sheetView tabSelected="1" zoomScaleNormal="100" workbookViewId="0">
      <selection activeCell="A46" sqref="A46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31"/>
      <c r="I2" s="31" t="s">
        <v>32</v>
      </c>
      <c r="J2" s="78" t="s">
        <v>59</v>
      </c>
      <c r="M2" s="3" t="s">
        <v>37</v>
      </c>
      <c r="N2" s="31"/>
      <c r="O2" s="149">
        <v>2015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60"/>
      <c r="O4" s="149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30" t="s">
        <v>0</v>
      </c>
      <c r="C7" s="231"/>
      <c r="D7" s="217"/>
      <c r="E7" s="234" t="s">
        <v>84</v>
      </c>
      <c r="F7" s="235"/>
      <c r="G7" s="235"/>
      <c r="H7" s="210" t="s">
        <v>101</v>
      </c>
      <c r="I7" s="211"/>
      <c r="J7" s="212"/>
      <c r="K7" s="226" t="s">
        <v>69</v>
      </c>
      <c r="L7" s="227"/>
      <c r="M7" s="227"/>
      <c r="N7" s="210" t="s">
        <v>69</v>
      </c>
      <c r="O7" s="211"/>
      <c r="P7" s="212"/>
    </row>
    <row r="8" spans="2:16" ht="12.75" customHeight="1" x14ac:dyDescent="0.2">
      <c r="B8" s="218"/>
      <c r="C8" s="232"/>
      <c r="D8" s="219"/>
      <c r="E8" s="236"/>
      <c r="F8" s="237"/>
      <c r="G8" s="237"/>
      <c r="H8" s="213"/>
      <c r="I8" s="214"/>
      <c r="J8" s="215"/>
      <c r="K8" s="228"/>
      <c r="L8" s="228"/>
      <c r="M8" s="228"/>
      <c r="N8" s="213"/>
      <c r="O8" s="214"/>
      <c r="P8" s="215"/>
    </row>
    <row r="9" spans="2:16" ht="12.75" customHeight="1" x14ac:dyDescent="0.2">
      <c r="B9" s="218"/>
      <c r="C9" s="232"/>
      <c r="D9" s="219"/>
      <c r="E9" s="195" t="s">
        <v>1</v>
      </c>
      <c r="F9" s="196"/>
      <c r="G9" s="197"/>
      <c r="H9" s="188" t="s">
        <v>2</v>
      </c>
      <c r="I9" s="189"/>
      <c r="J9" s="190"/>
      <c r="K9" s="195" t="s">
        <v>3</v>
      </c>
      <c r="L9" s="196"/>
      <c r="M9" s="197"/>
      <c r="N9" s="188" t="s">
        <v>4</v>
      </c>
      <c r="O9" s="189"/>
      <c r="P9" s="190"/>
    </row>
    <row r="10" spans="2:16" s="33" customFormat="1" ht="12.75" customHeight="1" x14ac:dyDescent="0.2">
      <c r="B10" s="220"/>
      <c r="C10" s="233"/>
      <c r="D10" s="221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18"/>
      <c r="C12" s="219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20"/>
      <c r="C13" s="221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48"/>
      <c r="P13" s="64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47"/>
      <c r="P14" s="61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48"/>
      <c r="P16" s="64"/>
    </row>
    <row r="17" spans="1:16" x14ac:dyDescent="0.2">
      <c r="B17" s="220"/>
      <c r="C17" s="221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48"/>
      <c r="P17" s="64"/>
    </row>
    <row r="18" spans="1:16" x14ac:dyDescent="0.2">
      <c r="B18" s="202" t="s">
        <v>18</v>
      </c>
      <c r="C18" s="203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1:16" x14ac:dyDescent="0.2">
      <c r="B19" s="222" t="s">
        <v>19</v>
      </c>
      <c r="C19" s="191" t="s">
        <v>46</v>
      </c>
      <c r="D19" s="40" t="s">
        <v>47</v>
      </c>
      <c r="E19" s="74">
        <f>'CoxSanDiego GO133C Q2'!E19+'CoxOrangeCounty GO133C Q2'!E19+'CoxPalosVerdes GO133C Q2'!E19+'CoxSantaBarbara GO133 Q2'!E19</f>
        <v>516081</v>
      </c>
      <c r="F19" s="74">
        <f>'CoxSanDiego GO133C Q2'!F19+'CoxOrangeCounty GO133C Q2'!F19+'CoxPalosVerdes GO133C Q2'!F19+'CoxSantaBarbara GO133 Q2'!F19</f>
        <v>514090</v>
      </c>
      <c r="G19" s="74">
        <f>'CoxSanDiego GO133C Q2'!G19+'CoxOrangeCounty GO133C Q2'!G19+'CoxPalosVerdes GO133C Q2'!G19+'CoxSantaBarbara GO133 Q2'!G19</f>
        <v>511418</v>
      </c>
      <c r="H19" s="170">
        <f>'CoxSanDiego GO133C Q2'!H19+'CoxOrangeCounty GO133C Q2'!H19+'CoxPalosVerdes GO133C Q2'!H19+'CoxSantaBarbara GO133 Q2'!H19</f>
        <v>508729</v>
      </c>
      <c r="I19" s="170">
        <f>'CoxSanDiego GO133C Q2'!I19+'CoxOrangeCounty GO133C Q2'!I19+'CoxPalosVerdes GO133C Q2'!I19+'CoxSantaBarbara GO133 Q2'!I19</f>
        <v>506098</v>
      </c>
      <c r="J19" s="170">
        <f>'CoxSanDiego GO133C Q2'!J19+'CoxOrangeCounty GO133C Q2'!J19+'CoxPalosVerdes GO133C Q2'!J19+'CoxSantaBarbara GO133 Q2'!J19</f>
        <v>502842</v>
      </c>
      <c r="K19" s="74"/>
      <c r="L19" s="74"/>
      <c r="M19" s="74"/>
      <c r="N19" s="170"/>
      <c r="O19" s="170"/>
      <c r="P19" s="170"/>
    </row>
    <row r="20" spans="1:16" x14ac:dyDescent="0.2">
      <c r="B20" s="223"/>
      <c r="C20" s="192"/>
      <c r="D20" s="37" t="s">
        <v>48</v>
      </c>
      <c r="E20" s="74">
        <f>'CoxSanDiego GO133C Q2'!E20+'CoxOrangeCounty GO133C Q2'!E20+'CoxPalosVerdes GO133C Q2'!E20+'CoxSantaBarbara GO133 Q2'!E20</f>
        <v>8767</v>
      </c>
      <c r="F20" s="74">
        <f>'CoxSanDiego GO133C Q2'!F20+'CoxOrangeCounty GO133C Q2'!F20+'CoxPalosVerdes GO133C Q2'!F20+'CoxSantaBarbara GO133 Q2'!F20</f>
        <v>7437</v>
      </c>
      <c r="G20" s="74">
        <f>'CoxSanDiego GO133C Q2'!G20+'CoxOrangeCounty GO133C Q2'!G20+'CoxPalosVerdes GO133C Q2'!G20+'CoxSantaBarbara GO133 Q2'!G20</f>
        <v>8488</v>
      </c>
      <c r="H20" s="170">
        <f>'CoxSanDiego GO133C Q2'!H20+'CoxOrangeCounty GO133C Q2'!H20+'CoxPalosVerdes GO133C Q2'!H20+'CoxSantaBarbara GO133 Q2'!H20</f>
        <v>7333</v>
      </c>
      <c r="I20" s="170">
        <f>'CoxSanDiego GO133C Q2'!I20+'CoxOrangeCounty GO133C Q2'!I20+'CoxPalosVerdes GO133C Q2'!I20+'CoxSantaBarbara GO133 Q2'!I20</f>
        <v>7917</v>
      </c>
      <c r="J20" s="170">
        <f>'CoxSanDiego GO133C Q2'!J20+'CoxOrangeCounty GO133C Q2'!J20+'CoxPalosVerdes GO133C Q2'!J20+'CoxSantaBarbara GO133 Q2'!J20</f>
        <v>8514</v>
      </c>
      <c r="K20" s="74"/>
      <c r="L20" s="74"/>
      <c r="M20" s="74"/>
      <c r="N20" s="170"/>
      <c r="O20" s="170"/>
      <c r="P20" s="170"/>
    </row>
    <row r="21" spans="1:16" x14ac:dyDescent="0.2">
      <c r="A21" s="183"/>
      <c r="B21" s="223"/>
      <c r="C21" s="193"/>
      <c r="D21" s="34" t="s">
        <v>40</v>
      </c>
      <c r="E21" s="75">
        <f>E20/E19</f>
        <v>1.6987643412565083E-2</v>
      </c>
      <c r="F21" s="75">
        <f t="shared" ref="F21:J21" si="0">F20/F19</f>
        <v>1.4466338578848062E-2</v>
      </c>
      <c r="G21" s="139">
        <f t="shared" si="0"/>
        <v>1.6596991110989445E-2</v>
      </c>
      <c r="H21" s="171">
        <f t="shared" si="0"/>
        <v>1.4414354204301308E-2</v>
      </c>
      <c r="I21" s="171">
        <f t="shared" si="0"/>
        <v>1.5643215345644518E-2</v>
      </c>
      <c r="J21" s="171">
        <f t="shared" si="0"/>
        <v>1.693175987685993E-2</v>
      </c>
      <c r="K21" s="75"/>
      <c r="L21" s="75"/>
      <c r="M21" s="139"/>
      <c r="N21" s="171"/>
      <c r="O21" s="171"/>
      <c r="P21" s="171"/>
    </row>
    <row r="22" spans="1:16" ht="12.75" customHeight="1" x14ac:dyDescent="0.2">
      <c r="B22" s="223"/>
      <c r="C22" s="191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47"/>
      <c r="P22" s="61"/>
    </row>
    <row r="23" spans="1:16" x14ac:dyDescent="0.2">
      <c r="B23" s="223"/>
      <c r="C23" s="192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1:16" x14ac:dyDescent="0.2">
      <c r="B24" s="223"/>
      <c r="C24" s="193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48"/>
      <c r="P24" s="64"/>
    </row>
    <row r="25" spans="1:16" ht="12.75" customHeight="1" x14ac:dyDescent="0.2">
      <c r="B25" s="223"/>
      <c r="C25" s="191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47"/>
      <c r="P25" s="61"/>
    </row>
    <row r="26" spans="1:16" x14ac:dyDescent="0.2">
      <c r="B26" s="223"/>
      <c r="C26" s="192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1:16" x14ac:dyDescent="0.2">
      <c r="B27" s="224"/>
      <c r="C27" s="193"/>
      <c r="D27" s="34" t="s">
        <v>40</v>
      </c>
      <c r="E27" s="51"/>
      <c r="F27" s="55"/>
      <c r="G27" s="51"/>
      <c r="H27" s="64"/>
      <c r="I27" s="49"/>
      <c r="J27" s="64"/>
      <c r="K27" s="36"/>
      <c r="L27" s="35"/>
      <c r="M27" s="36"/>
      <c r="N27" s="64"/>
      <c r="O27" s="148"/>
      <c r="P27" s="64"/>
    </row>
    <row r="28" spans="1:16" x14ac:dyDescent="0.2">
      <c r="B28" s="229" t="s">
        <v>50</v>
      </c>
      <c r="C28" s="217"/>
      <c r="D28" s="44" t="s">
        <v>51</v>
      </c>
      <c r="E28" s="53">
        <f>'CoxSanDiego GO133C Q2'!E28+'CoxOrangeCounty GO133C Q2'!E28+'CoxPalosVerdes GO133C Q2'!E28+'CoxSantaBarbara GO133 Q2'!E28</f>
        <v>2260</v>
      </c>
      <c r="F28" s="53">
        <f>'CoxSanDiego GO133C Q2'!F28+'CoxOrangeCounty GO133C Q2'!F28+'CoxPalosVerdes GO133C Q2'!F28+'CoxSantaBarbara GO133 Q2'!F28</f>
        <v>2082</v>
      </c>
      <c r="G28" s="53">
        <f>'CoxSanDiego GO133C Q2'!G28+'CoxOrangeCounty GO133C Q2'!G28+'CoxPalosVerdes GO133C Q2'!G28+'CoxSantaBarbara GO133 Q2'!G28</f>
        <v>2496</v>
      </c>
      <c r="H28" s="177">
        <f>'CoxSanDiego GO133C Q2'!H28+'CoxOrangeCounty GO133C Q2'!H28+'CoxPalosVerdes GO133C Q2'!H28+'CoxSantaBarbara GO133 Q2'!H28</f>
        <v>2124</v>
      </c>
      <c r="I28" s="177">
        <f>'CoxSanDiego GO133C Q2'!I28+'CoxOrangeCounty GO133C Q2'!I28+'CoxPalosVerdes GO133C Q2'!I28+'CoxSantaBarbara GO133 Q2'!I28</f>
        <v>2338</v>
      </c>
      <c r="J28" s="177">
        <f>'CoxSanDiego GO133C Q2'!J28+'CoxOrangeCounty GO133C Q2'!J28+'CoxPalosVerdes GO133C Q2'!J28+'CoxSantaBarbara GO133 Q2'!J28</f>
        <v>2575</v>
      </c>
      <c r="K28" s="53"/>
      <c r="L28" s="53"/>
      <c r="M28" s="53"/>
      <c r="N28" s="177"/>
      <c r="O28" s="177"/>
      <c r="P28" s="177"/>
    </row>
    <row r="29" spans="1:16" x14ac:dyDescent="0.2">
      <c r="B29" s="218"/>
      <c r="C29" s="219"/>
      <c r="D29" s="37" t="s">
        <v>52</v>
      </c>
      <c r="E29" s="53">
        <f>'CoxSanDiego GO133C Q2'!E29+'CoxOrangeCounty GO133C Q2'!E29+'CoxPalosVerdes GO133C Q2'!E29+'CoxSantaBarbara GO133 Q2'!E29</f>
        <v>2038</v>
      </c>
      <c r="F29" s="53">
        <f>'CoxSanDiego GO133C Q2'!F29+'CoxOrangeCounty GO133C Q2'!F29+'CoxPalosVerdes GO133C Q2'!F29+'CoxSantaBarbara GO133 Q2'!F29</f>
        <v>1874</v>
      </c>
      <c r="G29" s="53">
        <f>'CoxSanDiego GO133C Q2'!G29+'CoxOrangeCounty GO133C Q2'!G29+'CoxPalosVerdes GO133C Q2'!G29+'CoxSantaBarbara GO133 Q2'!G29</f>
        <v>2246</v>
      </c>
      <c r="H29" s="177">
        <f>'CoxSanDiego GO133C Q2'!H29+'CoxOrangeCounty GO133C Q2'!H29+'CoxPalosVerdes GO133C Q2'!H29+'CoxSantaBarbara GO133 Q2'!H29</f>
        <v>1938</v>
      </c>
      <c r="I29" s="177">
        <f>'CoxSanDiego GO133C Q2'!I29+'CoxOrangeCounty GO133C Q2'!I29+'CoxPalosVerdes GO133C Q2'!I29+'CoxSantaBarbara GO133 Q2'!I29</f>
        <v>2109</v>
      </c>
      <c r="J29" s="177">
        <f>'CoxSanDiego GO133C Q2'!J29+'CoxOrangeCounty GO133C Q2'!J29+'CoxPalosVerdes GO133C Q2'!J29+'CoxSantaBarbara GO133 Q2'!J29</f>
        <v>2259</v>
      </c>
      <c r="K29" s="53"/>
      <c r="L29" s="53"/>
      <c r="M29" s="53"/>
      <c r="N29" s="177"/>
      <c r="O29" s="177"/>
      <c r="P29" s="177"/>
    </row>
    <row r="30" spans="1:16" x14ac:dyDescent="0.2">
      <c r="B30" s="218"/>
      <c r="C30" s="219"/>
      <c r="D30" s="45" t="s">
        <v>53</v>
      </c>
      <c r="E30" s="75">
        <f t="shared" ref="E30:J30" si="1">E29/E28</f>
        <v>0.90176991150442476</v>
      </c>
      <c r="F30" s="75">
        <f t="shared" si="1"/>
        <v>0.90009606147934673</v>
      </c>
      <c r="G30" s="75">
        <f t="shared" si="1"/>
        <v>0.89983974358974361</v>
      </c>
      <c r="H30" s="171">
        <f t="shared" si="1"/>
        <v>0.91242937853107342</v>
      </c>
      <c r="I30" s="171">
        <f t="shared" si="1"/>
        <v>0.90205303678357573</v>
      </c>
      <c r="J30" s="171">
        <f t="shared" si="1"/>
        <v>0.87728155339805824</v>
      </c>
      <c r="K30" s="75"/>
      <c r="L30" s="75"/>
      <c r="M30" s="75"/>
      <c r="N30" s="171"/>
      <c r="O30" s="171"/>
      <c r="P30" s="171"/>
    </row>
    <row r="31" spans="1:16" x14ac:dyDescent="0.2">
      <c r="B31" s="218"/>
      <c r="C31" s="219"/>
      <c r="D31" s="37" t="s">
        <v>41</v>
      </c>
      <c r="E31" s="73" t="s">
        <v>78</v>
      </c>
      <c r="F31" s="53" t="s">
        <v>73</v>
      </c>
      <c r="G31" s="54" t="s">
        <v>82</v>
      </c>
      <c r="H31" s="155" t="s">
        <v>90</v>
      </c>
      <c r="I31" s="63" t="s">
        <v>95</v>
      </c>
      <c r="J31" s="62" t="s">
        <v>100</v>
      </c>
      <c r="K31" s="144"/>
      <c r="L31" s="144"/>
      <c r="M31" s="144"/>
      <c r="N31" s="155"/>
      <c r="O31" s="156"/>
      <c r="P31" s="155"/>
    </row>
    <row r="32" spans="1:16" x14ac:dyDescent="0.2">
      <c r="B32" s="220"/>
      <c r="C32" s="221"/>
      <c r="D32" s="34" t="s">
        <v>42</v>
      </c>
      <c r="E32" s="59">
        <v>0.25347222222222221</v>
      </c>
      <c r="F32" s="70">
        <v>0.25069444444444444</v>
      </c>
      <c r="G32" s="59">
        <v>0.30416666666666664</v>
      </c>
      <c r="H32" s="131">
        <v>0.33402777777777781</v>
      </c>
      <c r="I32" s="132">
        <v>0.3444444444444445</v>
      </c>
      <c r="J32" s="77">
        <v>0.32916666666666666</v>
      </c>
      <c r="K32" s="145"/>
      <c r="L32" s="145"/>
      <c r="M32" s="145"/>
      <c r="N32" s="157"/>
      <c r="O32" s="158"/>
      <c r="P32" s="157"/>
    </row>
    <row r="33" spans="2:16" x14ac:dyDescent="0.2">
      <c r="I33" s="178" t="s">
        <v>65</v>
      </c>
    </row>
    <row r="34" spans="2:16" s="3" customFormat="1" x14ac:dyDescent="0.2">
      <c r="B34" s="188" t="s">
        <v>20</v>
      </c>
      <c r="C34" s="200"/>
      <c r="D34" s="200"/>
      <c r="E34" s="200"/>
      <c r="F34" s="200"/>
      <c r="G34" s="200"/>
      <c r="H34" s="201"/>
      <c r="I34" s="206" t="s">
        <v>1</v>
      </c>
      <c r="J34" s="207"/>
      <c r="K34" s="208" t="s">
        <v>2</v>
      </c>
      <c r="L34" s="209"/>
      <c r="M34" s="206" t="s">
        <v>3</v>
      </c>
      <c r="N34" s="207"/>
      <c r="O34" s="208" t="s">
        <v>4</v>
      </c>
      <c r="P34" s="209"/>
    </row>
    <row r="35" spans="2:16" ht="12.75" customHeight="1" x14ac:dyDescent="0.2">
      <c r="B35" s="246" t="s">
        <v>54</v>
      </c>
      <c r="C35" s="247"/>
      <c r="D35" s="247"/>
      <c r="E35" s="194" t="s">
        <v>55</v>
      </c>
      <c r="F35" s="194"/>
      <c r="G35" s="194"/>
      <c r="H35" s="194"/>
      <c r="I35" s="198"/>
      <c r="J35" s="199"/>
      <c r="K35" s="186"/>
      <c r="L35" s="187"/>
      <c r="M35" s="198"/>
      <c r="N35" s="199"/>
      <c r="O35" s="186"/>
      <c r="P35" s="187"/>
    </row>
    <row r="36" spans="2:16" x14ac:dyDescent="0.2">
      <c r="B36" s="247"/>
      <c r="C36" s="247"/>
      <c r="D36" s="247"/>
      <c r="E36" s="194" t="s">
        <v>21</v>
      </c>
      <c r="F36" s="194"/>
      <c r="G36" s="194"/>
      <c r="H36" s="194"/>
      <c r="I36" s="198"/>
      <c r="J36" s="199"/>
      <c r="K36" s="186"/>
      <c r="L36" s="187"/>
      <c r="M36" s="249"/>
      <c r="N36" s="250"/>
      <c r="O36" s="186"/>
      <c r="P36" s="248"/>
    </row>
    <row r="37" spans="2:16" x14ac:dyDescent="0.2">
      <c r="B37" s="247"/>
      <c r="C37" s="247"/>
      <c r="D37" s="247"/>
      <c r="E37" s="194" t="s">
        <v>56</v>
      </c>
      <c r="F37" s="194"/>
      <c r="G37" s="194"/>
      <c r="H37" s="194"/>
      <c r="I37" s="240"/>
      <c r="J37" s="241"/>
      <c r="K37" s="242"/>
      <c r="L37" s="243"/>
      <c r="M37" s="240"/>
      <c r="N37" s="251"/>
      <c r="O37" s="242"/>
      <c r="P37" s="243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244" t="s">
        <v>22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46"/>
      <c r="O42" s="146"/>
      <c r="P42" s="146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38" t="s">
        <v>68</v>
      </c>
      <c r="I44" s="238"/>
      <c r="J44" s="238"/>
      <c r="L44" s="4" t="s">
        <v>35</v>
      </c>
      <c r="M44" s="239" t="s">
        <v>66</v>
      </c>
      <c r="N44" s="239"/>
      <c r="O44" s="239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P48"/>
  <sheetViews>
    <sheetView zoomScaleNormal="100" workbookViewId="0">
      <selection activeCell="E37" sqref="E37:H37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8" width="13.140625" style="88" customWidth="1"/>
    <col min="9" max="10" width="9.7109375" style="88" customWidth="1"/>
    <col min="11" max="13" width="9.7109375" style="89" customWidth="1"/>
    <col min="14" max="16" width="9.7109375" style="88" customWidth="1"/>
    <col min="17" max="16384" width="9.140625" style="5"/>
  </cols>
  <sheetData>
    <row r="1" spans="2:16" s="2" customFormat="1" ht="79.5" customHeight="1" x14ac:dyDescent="0.2">
      <c r="B1" s="1"/>
      <c r="C1" s="204" t="s">
        <v>23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2:16" s="3" customFormat="1" ht="13.5" thickBot="1" x14ac:dyDescent="0.25">
      <c r="B2" s="3" t="s">
        <v>36</v>
      </c>
      <c r="D2" s="225" t="s">
        <v>58</v>
      </c>
      <c r="E2" s="225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3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6"/>
      <c r="H4" s="84"/>
      <c r="I4" s="84" t="s">
        <v>39</v>
      </c>
      <c r="J4" s="84"/>
      <c r="K4" s="86"/>
      <c r="L4" s="90" t="s">
        <v>60</v>
      </c>
      <c r="M4" s="90"/>
      <c r="N4" s="150"/>
      <c r="O4" s="85"/>
      <c r="P4" s="84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30" t="s">
        <v>0</v>
      </c>
      <c r="C7" s="290"/>
      <c r="D7" s="291"/>
      <c r="E7" s="265" t="s">
        <v>84</v>
      </c>
      <c r="F7" s="266"/>
      <c r="G7" s="266"/>
      <c r="H7" s="281" t="s">
        <v>101</v>
      </c>
      <c r="I7" s="282"/>
      <c r="J7" s="283"/>
      <c r="K7" s="226" t="s">
        <v>69</v>
      </c>
      <c r="L7" s="227"/>
      <c r="M7" s="227"/>
      <c r="N7" s="210" t="s">
        <v>69</v>
      </c>
      <c r="O7" s="211"/>
      <c r="P7" s="212"/>
    </row>
    <row r="8" spans="2:16" s="2" customFormat="1" ht="12.75" customHeight="1" x14ac:dyDescent="0.2">
      <c r="B8" s="292"/>
      <c r="C8" s="293"/>
      <c r="D8" s="294"/>
      <c r="E8" s="267"/>
      <c r="F8" s="268"/>
      <c r="G8" s="268"/>
      <c r="H8" s="284"/>
      <c r="I8" s="285"/>
      <c r="J8" s="286"/>
      <c r="K8" s="228"/>
      <c r="L8" s="228"/>
      <c r="M8" s="228"/>
      <c r="N8" s="213"/>
      <c r="O8" s="214"/>
      <c r="P8" s="215"/>
    </row>
    <row r="9" spans="2:16" ht="12.75" customHeight="1" x14ac:dyDescent="0.2">
      <c r="B9" s="292"/>
      <c r="C9" s="293"/>
      <c r="D9" s="294"/>
      <c r="E9" s="195" t="s">
        <v>1</v>
      </c>
      <c r="F9" s="196"/>
      <c r="G9" s="197"/>
      <c r="H9" s="269" t="s">
        <v>2</v>
      </c>
      <c r="I9" s="270"/>
      <c r="J9" s="271"/>
      <c r="K9" s="287" t="s">
        <v>3</v>
      </c>
      <c r="L9" s="288"/>
      <c r="M9" s="289"/>
      <c r="N9" s="269" t="s">
        <v>4</v>
      </c>
      <c r="O9" s="270"/>
      <c r="P9" s="271"/>
    </row>
    <row r="10" spans="2:16" s="12" customFormat="1" ht="12.75" customHeight="1" x14ac:dyDescent="0.2">
      <c r="B10" s="278"/>
      <c r="C10" s="295"/>
      <c r="D10" s="279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75"/>
      <c r="D11" s="13" t="s">
        <v>26</v>
      </c>
      <c r="E11" s="14"/>
      <c r="F11" s="15"/>
      <c r="G11" s="16"/>
      <c r="H11" s="96"/>
      <c r="I11" s="97"/>
      <c r="J11" s="96"/>
      <c r="K11" s="98"/>
      <c r="L11" s="99"/>
      <c r="M11" s="98"/>
      <c r="N11" s="96"/>
      <c r="O11" s="97"/>
      <c r="P11" s="96"/>
    </row>
    <row r="12" spans="2:16" x14ac:dyDescent="0.2">
      <c r="B12" s="276"/>
      <c r="C12" s="277"/>
      <c r="D12" s="17" t="s">
        <v>27</v>
      </c>
      <c r="E12" s="16"/>
      <c r="F12" s="15"/>
      <c r="G12" s="16"/>
      <c r="H12" s="96"/>
      <c r="I12" s="97"/>
      <c r="J12" s="96"/>
      <c r="K12" s="98"/>
      <c r="L12" s="99"/>
      <c r="M12" s="98"/>
      <c r="N12" s="96"/>
      <c r="O12" s="97"/>
      <c r="P12" s="96"/>
    </row>
    <row r="13" spans="2:16" x14ac:dyDescent="0.2">
      <c r="B13" s="278"/>
      <c r="C13" s="279"/>
      <c r="D13" s="13" t="s">
        <v>28</v>
      </c>
      <c r="E13" s="18"/>
      <c r="F13" s="19"/>
      <c r="G13" s="18"/>
      <c r="H13" s="100"/>
      <c r="I13" s="101"/>
      <c r="J13" s="100"/>
      <c r="K13" s="102"/>
      <c r="L13" s="103"/>
      <c r="M13" s="102"/>
      <c r="N13" s="100"/>
      <c r="O13" s="101"/>
      <c r="P13" s="100"/>
    </row>
    <row r="14" spans="2:16" ht="12.75" customHeight="1" x14ac:dyDescent="0.2">
      <c r="B14" s="216" t="s">
        <v>44</v>
      </c>
      <c r="C14" s="275"/>
      <c r="D14" s="20" t="s">
        <v>45</v>
      </c>
      <c r="E14" s="21"/>
      <c r="F14" s="22"/>
      <c r="G14" s="21"/>
      <c r="H14" s="104"/>
      <c r="I14" s="105"/>
      <c r="J14" s="104"/>
      <c r="K14" s="106"/>
      <c r="L14" s="107"/>
      <c r="M14" s="106"/>
      <c r="N14" s="104"/>
      <c r="O14" s="105"/>
      <c r="P14" s="104"/>
    </row>
    <row r="15" spans="2:16" ht="15" customHeight="1" x14ac:dyDescent="0.2">
      <c r="B15" s="276"/>
      <c r="C15" s="277"/>
      <c r="D15" s="23" t="s">
        <v>29</v>
      </c>
      <c r="E15" s="16"/>
      <c r="F15" s="15"/>
      <c r="G15" s="16"/>
      <c r="H15" s="96"/>
      <c r="I15" s="97"/>
      <c r="J15" s="96"/>
      <c r="K15" s="98"/>
      <c r="L15" s="99"/>
      <c r="M15" s="98"/>
      <c r="N15" s="96"/>
      <c r="O15" s="97"/>
      <c r="P15" s="96"/>
    </row>
    <row r="16" spans="2:16" ht="13.5" customHeight="1" x14ac:dyDescent="0.2">
      <c r="B16" s="276"/>
      <c r="C16" s="277"/>
      <c r="D16" s="23" t="s">
        <v>30</v>
      </c>
      <c r="E16" s="18"/>
      <c r="F16" s="19"/>
      <c r="G16" s="18"/>
      <c r="H16" s="100"/>
      <c r="I16" s="101"/>
      <c r="J16" s="100"/>
      <c r="K16" s="102"/>
      <c r="L16" s="103"/>
      <c r="M16" s="102"/>
      <c r="N16" s="100"/>
      <c r="O16" s="101"/>
      <c r="P16" s="100"/>
    </row>
    <row r="17" spans="2:16" x14ac:dyDescent="0.2">
      <c r="B17" s="278"/>
      <c r="C17" s="279"/>
      <c r="D17" s="13" t="s">
        <v>17</v>
      </c>
      <c r="E17" s="18"/>
      <c r="F17" s="19"/>
      <c r="G17" s="18"/>
      <c r="H17" s="100"/>
      <c r="I17" s="101"/>
      <c r="J17" s="100"/>
      <c r="K17" s="102"/>
      <c r="L17" s="103"/>
      <c r="M17" s="102"/>
      <c r="N17" s="100"/>
      <c r="O17" s="101"/>
      <c r="P17" s="100"/>
    </row>
    <row r="18" spans="2:16" x14ac:dyDescent="0.2">
      <c r="B18" s="202" t="s">
        <v>18</v>
      </c>
      <c r="C18" s="280"/>
      <c r="D18" s="17"/>
      <c r="E18" s="16"/>
      <c r="F18" s="15"/>
      <c r="G18" s="16"/>
      <c r="H18" s="96"/>
      <c r="I18" s="97"/>
      <c r="J18" s="96"/>
      <c r="K18" s="98"/>
      <c r="L18" s="99"/>
      <c r="M18" s="98"/>
      <c r="N18" s="96"/>
      <c r="O18" s="97"/>
      <c r="P18" s="96"/>
    </row>
    <row r="19" spans="2:16" x14ac:dyDescent="0.2">
      <c r="B19" s="222" t="s">
        <v>19</v>
      </c>
      <c r="C19" s="272" t="s">
        <v>46</v>
      </c>
      <c r="D19" s="20" t="s">
        <v>47</v>
      </c>
      <c r="E19" s="79">
        <v>301142</v>
      </c>
      <c r="F19" s="80">
        <v>299885</v>
      </c>
      <c r="G19" s="79">
        <v>298084</v>
      </c>
      <c r="H19" s="104">
        <v>296405</v>
      </c>
      <c r="I19" s="105">
        <v>294605</v>
      </c>
      <c r="J19" s="104">
        <v>292716</v>
      </c>
      <c r="K19" s="79"/>
      <c r="L19" s="80"/>
      <c r="M19" s="79"/>
      <c r="N19" s="104"/>
      <c r="O19" s="105"/>
      <c r="P19" s="104"/>
    </row>
    <row r="20" spans="2:16" x14ac:dyDescent="0.2">
      <c r="B20" s="223"/>
      <c r="C20" s="273"/>
      <c r="D20" s="17" t="s">
        <v>48</v>
      </c>
      <c r="E20" s="83">
        <v>5376</v>
      </c>
      <c r="F20" s="74">
        <v>4493</v>
      </c>
      <c r="G20" s="83">
        <v>5166</v>
      </c>
      <c r="H20" s="96">
        <v>4512</v>
      </c>
      <c r="I20" s="97">
        <v>5068</v>
      </c>
      <c r="J20" s="96">
        <v>5057</v>
      </c>
      <c r="K20" s="83"/>
      <c r="L20" s="74"/>
      <c r="M20" s="83"/>
      <c r="N20" s="96"/>
      <c r="O20" s="97"/>
      <c r="P20" s="96"/>
    </row>
    <row r="21" spans="2:16" x14ac:dyDescent="0.2">
      <c r="B21" s="223"/>
      <c r="C21" s="274"/>
      <c r="D21" s="13" t="s">
        <v>40</v>
      </c>
      <c r="E21" s="175">
        <f>E20/E19</f>
        <v>1.785204322213441E-2</v>
      </c>
      <c r="F21" s="175">
        <f t="shared" ref="F21:J21" si="0">F20/F19</f>
        <v>1.4982409923804126E-2</v>
      </c>
      <c r="G21" s="182">
        <f t="shared" si="0"/>
        <v>1.7330685310181022E-2</v>
      </c>
      <c r="H21" s="180">
        <f t="shared" si="0"/>
        <v>1.5222415276395472E-2</v>
      </c>
      <c r="I21" s="180">
        <f t="shared" si="0"/>
        <v>1.7202695134162692E-2</v>
      </c>
      <c r="J21" s="180">
        <f t="shared" si="0"/>
        <v>1.7276131130515585E-2</v>
      </c>
      <c r="K21" s="138"/>
      <c r="L21" s="138"/>
      <c r="M21" s="138"/>
      <c r="N21" s="176"/>
      <c r="O21" s="176"/>
      <c r="P21" s="176"/>
    </row>
    <row r="22" spans="2:16" ht="12.75" customHeight="1" x14ac:dyDescent="0.2">
      <c r="B22" s="223"/>
      <c r="C22" s="272" t="s">
        <v>31</v>
      </c>
      <c r="D22" s="20" t="s">
        <v>47</v>
      </c>
      <c r="E22" s="68"/>
      <c r="F22" s="69"/>
      <c r="G22" s="68"/>
      <c r="H22" s="104"/>
      <c r="I22" s="105"/>
      <c r="J22" s="104"/>
      <c r="K22" s="79"/>
      <c r="L22" s="80"/>
      <c r="M22" s="79"/>
      <c r="N22" s="104"/>
      <c r="O22" s="105"/>
      <c r="P22" s="104"/>
    </row>
    <row r="23" spans="2:16" x14ac:dyDescent="0.2">
      <c r="B23" s="223"/>
      <c r="C23" s="273"/>
      <c r="D23" s="17" t="s">
        <v>48</v>
      </c>
      <c r="E23" s="16"/>
      <c r="F23" s="15"/>
      <c r="G23" s="16"/>
      <c r="H23" s="96"/>
      <c r="I23" s="97"/>
      <c r="J23" s="96"/>
      <c r="K23" s="83"/>
      <c r="L23" s="74"/>
      <c r="M23" s="83"/>
      <c r="N23" s="96"/>
      <c r="O23" s="97"/>
      <c r="P23" s="96"/>
    </row>
    <row r="24" spans="2:16" x14ac:dyDescent="0.2">
      <c r="B24" s="223"/>
      <c r="C24" s="274"/>
      <c r="D24" s="13" t="s">
        <v>40</v>
      </c>
      <c r="E24" s="18"/>
      <c r="F24" s="184"/>
      <c r="G24" s="18"/>
      <c r="H24" s="100"/>
      <c r="I24" s="101"/>
      <c r="J24" s="100"/>
      <c r="K24" s="108"/>
      <c r="L24" s="109"/>
      <c r="M24" s="108"/>
      <c r="N24" s="100"/>
      <c r="O24" s="101"/>
      <c r="P24" s="100"/>
    </row>
    <row r="25" spans="2:16" ht="12.75" customHeight="1" x14ac:dyDescent="0.2">
      <c r="B25" s="223"/>
      <c r="C25" s="272" t="s">
        <v>49</v>
      </c>
      <c r="D25" s="20" t="s">
        <v>47</v>
      </c>
      <c r="E25" s="21"/>
      <c r="F25" s="185"/>
      <c r="G25" s="21"/>
      <c r="H25" s="104"/>
      <c r="I25" s="105"/>
      <c r="J25" s="104"/>
      <c r="K25" s="79"/>
      <c r="L25" s="80"/>
      <c r="M25" s="79"/>
      <c r="N25" s="104"/>
      <c r="O25" s="105"/>
      <c r="P25" s="104"/>
    </row>
    <row r="26" spans="2:16" x14ac:dyDescent="0.2">
      <c r="B26" s="223"/>
      <c r="C26" s="273"/>
      <c r="D26" s="17" t="s">
        <v>48</v>
      </c>
      <c r="E26" s="16"/>
      <c r="F26" s="15"/>
      <c r="G26" s="16"/>
      <c r="H26" s="96"/>
      <c r="I26" s="97"/>
      <c r="J26" s="96"/>
      <c r="K26" s="83"/>
      <c r="L26" s="74"/>
      <c r="M26" s="83"/>
      <c r="N26" s="96"/>
      <c r="O26" s="97"/>
      <c r="P26" s="96"/>
    </row>
    <row r="27" spans="2:16" x14ac:dyDescent="0.2">
      <c r="B27" s="224"/>
      <c r="C27" s="274"/>
      <c r="D27" s="13" t="s">
        <v>40</v>
      </c>
      <c r="E27" s="18"/>
      <c r="F27" s="19"/>
      <c r="G27" s="18"/>
      <c r="H27" s="100"/>
      <c r="I27" s="101"/>
      <c r="J27" s="100"/>
      <c r="K27" s="108"/>
      <c r="L27" s="109"/>
      <c r="M27" s="108"/>
      <c r="N27" s="100"/>
      <c r="O27" s="101"/>
      <c r="P27" s="100"/>
    </row>
    <row r="28" spans="2:16" x14ac:dyDescent="0.2">
      <c r="B28" s="229" t="s">
        <v>50</v>
      </c>
      <c r="C28" s="275"/>
      <c r="D28" s="24" t="s">
        <v>51</v>
      </c>
      <c r="E28" s="50">
        <v>1371</v>
      </c>
      <c r="F28" s="69">
        <v>1224</v>
      </c>
      <c r="G28" s="68">
        <v>1485</v>
      </c>
      <c r="H28" s="134">
        <v>1251</v>
      </c>
      <c r="I28" s="135">
        <v>1468</v>
      </c>
      <c r="J28" s="134">
        <v>1552</v>
      </c>
      <c r="K28" s="53"/>
      <c r="L28" s="53"/>
      <c r="M28" s="53"/>
      <c r="N28" s="162"/>
      <c r="O28" s="163"/>
      <c r="P28" s="166"/>
    </row>
    <row r="29" spans="2:16" x14ac:dyDescent="0.2">
      <c r="B29" s="276"/>
      <c r="C29" s="277"/>
      <c r="D29" s="17" t="s">
        <v>52</v>
      </c>
      <c r="E29" s="66">
        <v>1227</v>
      </c>
      <c r="F29" s="67">
        <v>1095</v>
      </c>
      <c r="G29" s="66">
        <v>1323</v>
      </c>
      <c r="H29" s="136">
        <v>1138</v>
      </c>
      <c r="I29" s="137">
        <v>1325</v>
      </c>
      <c r="J29" s="136">
        <v>1353</v>
      </c>
      <c r="K29" s="53"/>
      <c r="L29" s="53"/>
      <c r="M29" s="53"/>
      <c r="N29" s="164"/>
      <c r="O29" s="165"/>
      <c r="P29" s="168"/>
    </row>
    <row r="30" spans="2:16" x14ac:dyDescent="0.2">
      <c r="B30" s="276"/>
      <c r="C30" s="277"/>
      <c r="D30" s="25" t="s">
        <v>53</v>
      </c>
      <c r="E30" s="76">
        <f>E29/E28</f>
        <v>0.89496717724288843</v>
      </c>
      <c r="F30" s="76">
        <f t="shared" ref="F30:J30" si="1">F29/F28</f>
        <v>0.89460784313725494</v>
      </c>
      <c r="G30" s="76">
        <f t="shared" si="1"/>
        <v>0.89090909090909087</v>
      </c>
      <c r="H30" s="176">
        <f t="shared" si="1"/>
        <v>0.90967226219024777</v>
      </c>
      <c r="I30" s="176">
        <f t="shared" si="1"/>
        <v>0.90258855585831066</v>
      </c>
      <c r="J30" s="176">
        <f t="shared" si="1"/>
        <v>0.87177835051546393</v>
      </c>
      <c r="K30" s="75"/>
      <c r="L30" s="75"/>
      <c r="M30" s="75"/>
      <c r="N30" s="171"/>
      <c r="O30" s="171"/>
      <c r="P30" s="171"/>
    </row>
    <row r="31" spans="2:16" x14ac:dyDescent="0.2">
      <c r="B31" s="276"/>
      <c r="C31" s="277"/>
      <c r="D31" s="17" t="s">
        <v>41</v>
      </c>
      <c r="E31" s="65" t="s">
        <v>77</v>
      </c>
      <c r="F31" s="65" t="s">
        <v>89</v>
      </c>
      <c r="G31" s="53" t="s">
        <v>83</v>
      </c>
      <c r="H31" s="161" t="s">
        <v>88</v>
      </c>
      <c r="I31" s="161" t="s">
        <v>94</v>
      </c>
      <c r="J31" s="161" t="s">
        <v>99</v>
      </c>
      <c r="K31" s="83"/>
      <c r="L31" s="74"/>
      <c r="M31" s="65"/>
      <c r="N31" s="155"/>
      <c r="O31" s="156"/>
      <c r="P31" s="155"/>
    </row>
    <row r="32" spans="2:16" x14ac:dyDescent="0.2">
      <c r="B32" s="278"/>
      <c r="C32" s="279"/>
      <c r="D32" s="13" t="s">
        <v>42</v>
      </c>
      <c r="E32" s="140">
        <v>0.2590277777777778</v>
      </c>
      <c r="F32" s="70">
        <v>0.24236111111111111</v>
      </c>
      <c r="G32" s="140">
        <v>0.28958333333333336</v>
      </c>
      <c r="H32" s="133">
        <v>0.30694444444444441</v>
      </c>
      <c r="I32" s="133">
        <v>0.33819444444444446</v>
      </c>
      <c r="J32" s="130">
        <v>0.31597222222222221</v>
      </c>
      <c r="K32" s="140"/>
      <c r="L32" s="140"/>
      <c r="M32" s="140"/>
      <c r="N32" s="157"/>
      <c r="O32" s="158"/>
      <c r="P32" s="157"/>
    </row>
    <row r="34" spans="2:16" s="3" customFormat="1" x14ac:dyDescent="0.2">
      <c r="B34" s="188" t="s">
        <v>20</v>
      </c>
      <c r="C34" s="200"/>
      <c r="D34" s="200"/>
      <c r="E34" s="200"/>
      <c r="F34" s="200"/>
      <c r="G34" s="200"/>
      <c r="H34" s="201"/>
      <c r="I34" s="261" t="s">
        <v>1</v>
      </c>
      <c r="J34" s="262"/>
      <c r="K34" s="263" t="s">
        <v>2</v>
      </c>
      <c r="L34" s="264"/>
      <c r="M34" s="261" t="s">
        <v>3</v>
      </c>
      <c r="N34" s="262"/>
      <c r="O34" s="263" t="s">
        <v>4</v>
      </c>
      <c r="P34" s="264"/>
    </row>
    <row r="35" spans="2:16" ht="12.75" customHeight="1" x14ac:dyDescent="0.2">
      <c r="B35" s="246" t="s">
        <v>54</v>
      </c>
      <c r="C35" s="296"/>
      <c r="D35" s="296"/>
      <c r="E35" s="259" t="s">
        <v>55</v>
      </c>
      <c r="F35" s="259"/>
      <c r="G35" s="259"/>
      <c r="H35" s="259"/>
      <c r="I35" s="258"/>
      <c r="J35" s="199"/>
      <c r="K35" s="254"/>
      <c r="L35" s="187"/>
      <c r="M35" s="258"/>
      <c r="N35" s="199"/>
      <c r="O35" s="254"/>
      <c r="P35" s="187"/>
    </row>
    <row r="36" spans="2:16" x14ac:dyDescent="0.2">
      <c r="B36" s="296"/>
      <c r="C36" s="296"/>
      <c r="D36" s="296"/>
      <c r="E36" s="259" t="s">
        <v>21</v>
      </c>
      <c r="F36" s="259"/>
      <c r="G36" s="259"/>
      <c r="H36" s="259"/>
      <c r="I36" s="258"/>
      <c r="J36" s="199"/>
      <c r="K36" s="254"/>
      <c r="L36" s="187"/>
      <c r="M36" s="258"/>
      <c r="N36" s="199"/>
      <c r="O36" s="254"/>
      <c r="P36" s="248"/>
    </row>
    <row r="37" spans="2:16" x14ac:dyDescent="0.2">
      <c r="B37" s="296"/>
      <c r="C37" s="296"/>
      <c r="D37" s="296"/>
      <c r="E37" s="259" t="s">
        <v>56</v>
      </c>
      <c r="F37" s="259"/>
      <c r="G37" s="259"/>
      <c r="H37" s="259"/>
      <c r="I37" s="255"/>
      <c r="J37" s="241"/>
      <c r="K37" s="256"/>
      <c r="L37" s="243"/>
      <c r="M37" s="255"/>
      <c r="N37" s="251"/>
      <c r="O37" s="256"/>
      <c r="P37" s="243"/>
    </row>
    <row r="38" spans="2:16" x14ac:dyDescent="0.2">
      <c r="B38" s="26"/>
      <c r="C38" s="26"/>
      <c r="D38" s="26"/>
      <c r="E38" s="27"/>
      <c r="F38" s="26"/>
      <c r="G38" s="26"/>
      <c r="H38" s="110"/>
      <c r="I38" s="110"/>
      <c r="J38" s="110"/>
      <c r="K38" s="111"/>
      <c r="L38" s="111"/>
      <c r="M38" s="111"/>
      <c r="N38" s="110"/>
      <c r="O38" s="110"/>
      <c r="P38" s="159"/>
    </row>
    <row r="39" spans="2:16" x14ac:dyDescent="0.2">
      <c r="B39" s="26"/>
      <c r="C39" s="26"/>
      <c r="D39" s="26"/>
      <c r="E39" s="71"/>
      <c r="F39" s="26"/>
      <c r="G39" s="72"/>
      <c r="H39" s="110"/>
      <c r="I39" s="110"/>
      <c r="J39" s="110"/>
      <c r="K39" s="111"/>
      <c r="L39" s="111"/>
      <c r="M39" s="111"/>
      <c r="N39" s="110"/>
      <c r="O39" s="110"/>
      <c r="P39" s="159"/>
    </row>
    <row r="41" spans="2:16" x14ac:dyDescent="0.2">
      <c r="C41" s="244" t="s">
        <v>22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</row>
    <row r="42" spans="2:16" x14ac:dyDescent="0.2">
      <c r="C42" s="28"/>
      <c r="D42" s="29"/>
      <c r="E42" s="29"/>
      <c r="F42" s="29"/>
      <c r="G42" s="29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52" t="s">
        <v>68</v>
      </c>
      <c r="I44" s="252"/>
      <c r="J44" s="252"/>
      <c r="K44" s="87"/>
      <c r="L44" s="87" t="s">
        <v>35</v>
      </c>
      <c r="M44" s="253" t="s">
        <v>66</v>
      </c>
      <c r="N44" s="253"/>
      <c r="O44" s="253"/>
      <c r="P44" s="84"/>
    </row>
    <row r="45" spans="2:16" x14ac:dyDescent="0.2">
      <c r="E45" s="3"/>
      <c r="H45" s="84"/>
      <c r="K45" s="84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P48"/>
  <sheetViews>
    <sheetView zoomScaleNormal="100" workbookViewId="0">
      <selection activeCell="G12" sqref="G12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3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63</v>
      </c>
      <c r="M4" s="90"/>
      <c r="N4" s="150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0" t="s">
        <v>0</v>
      </c>
      <c r="C7" s="231"/>
      <c r="D7" s="217"/>
      <c r="E7" s="265" t="s">
        <v>84</v>
      </c>
      <c r="F7" s="235"/>
      <c r="G7" s="235"/>
      <c r="H7" s="298" t="s">
        <v>101</v>
      </c>
      <c r="I7" s="299"/>
      <c r="J7" s="300"/>
      <c r="K7" s="226" t="s">
        <v>69</v>
      </c>
      <c r="L7" s="227"/>
      <c r="M7" s="227"/>
      <c r="N7" s="210" t="s">
        <v>69</v>
      </c>
      <c r="O7" s="211"/>
      <c r="P7" s="212"/>
    </row>
    <row r="8" spans="2:16" ht="12.75" customHeight="1" x14ac:dyDescent="0.2">
      <c r="B8" s="218"/>
      <c r="C8" s="232"/>
      <c r="D8" s="219"/>
      <c r="E8" s="236"/>
      <c r="F8" s="237"/>
      <c r="G8" s="237"/>
      <c r="H8" s="301"/>
      <c r="I8" s="302"/>
      <c r="J8" s="303"/>
      <c r="K8" s="228"/>
      <c r="L8" s="228"/>
      <c r="M8" s="228"/>
      <c r="N8" s="213"/>
      <c r="O8" s="214"/>
      <c r="P8" s="215"/>
    </row>
    <row r="9" spans="2:16" ht="12.75" customHeight="1" x14ac:dyDescent="0.2">
      <c r="B9" s="218"/>
      <c r="C9" s="232"/>
      <c r="D9" s="219"/>
      <c r="E9" s="195" t="s">
        <v>1</v>
      </c>
      <c r="F9" s="196"/>
      <c r="G9" s="197"/>
      <c r="H9" s="269" t="s">
        <v>2</v>
      </c>
      <c r="I9" s="270"/>
      <c r="J9" s="271"/>
      <c r="K9" s="287" t="s">
        <v>3</v>
      </c>
      <c r="L9" s="288"/>
      <c r="M9" s="289"/>
      <c r="N9" s="269" t="s">
        <v>4</v>
      </c>
      <c r="O9" s="270"/>
      <c r="P9" s="271"/>
    </row>
    <row r="10" spans="2:16" s="33" customFormat="1" ht="12.75" customHeight="1" x14ac:dyDescent="0.2">
      <c r="B10" s="220"/>
      <c r="C10" s="233"/>
      <c r="D10" s="221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8"/>
      <c r="C12" s="219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0"/>
      <c r="C13" s="221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2"/>
      <c r="P13" s="119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1"/>
      <c r="P14" s="122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2"/>
      <c r="P16" s="119"/>
    </row>
    <row r="17" spans="2:16" x14ac:dyDescent="0.2">
      <c r="B17" s="220"/>
      <c r="C17" s="221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2"/>
      <c r="P17" s="119"/>
    </row>
    <row r="18" spans="2:16" x14ac:dyDescent="0.2">
      <c r="B18" s="202" t="s">
        <v>18</v>
      </c>
      <c r="C18" s="203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2" t="s">
        <v>19</v>
      </c>
      <c r="C19" s="191" t="s">
        <v>46</v>
      </c>
      <c r="D19" s="40" t="s">
        <v>47</v>
      </c>
      <c r="E19" s="79">
        <v>177578</v>
      </c>
      <c r="F19" s="80">
        <v>176786</v>
      </c>
      <c r="G19" s="79">
        <v>175869</v>
      </c>
      <c r="H19" s="122">
        <v>174888</v>
      </c>
      <c r="I19" s="115">
        <v>174059</v>
      </c>
      <c r="J19" s="122">
        <v>172890</v>
      </c>
      <c r="K19" s="79"/>
      <c r="L19" s="80"/>
      <c r="M19" s="79"/>
      <c r="N19" s="122"/>
      <c r="O19" s="151"/>
      <c r="P19" s="122"/>
    </row>
    <row r="20" spans="2:16" x14ac:dyDescent="0.2">
      <c r="B20" s="223"/>
      <c r="C20" s="192"/>
      <c r="D20" s="37" t="s">
        <v>48</v>
      </c>
      <c r="E20" s="83">
        <v>2572</v>
      </c>
      <c r="F20" s="74">
        <v>2211</v>
      </c>
      <c r="G20" s="83">
        <v>2592</v>
      </c>
      <c r="H20" s="81">
        <v>2185</v>
      </c>
      <c r="I20" s="117">
        <v>2175</v>
      </c>
      <c r="J20" s="81">
        <v>2577</v>
      </c>
      <c r="K20" s="74"/>
      <c r="L20" s="74"/>
      <c r="M20" s="74"/>
      <c r="N20" s="81"/>
      <c r="O20" s="117"/>
      <c r="P20" s="81"/>
    </row>
    <row r="21" spans="2:16" x14ac:dyDescent="0.2">
      <c r="B21" s="223"/>
      <c r="C21" s="193"/>
      <c r="D21" s="34" t="s">
        <v>40</v>
      </c>
      <c r="E21" s="174">
        <f>E20/E19</f>
        <v>1.4483776143441192E-2</v>
      </c>
      <c r="F21" s="174">
        <f t="shared" ref="F21:J21" si="0">F20/F19</f>
        <v>1.2506646453904721E-2</v>
      </c>
      <c r="G21" s="181">
        <f t="shared" si="0"/>
        <v>1.4738242669259506E-2</v>
      </c>
      <c r="H21" s="179">
        <f t="shared" si="0"/>
        <v>1.2493710260280866E-2</v>
      </c>
      <c r="I21" s="179">
        <f t="shared" si="0"/>
        <v>1.2495762930960191E-2</v>
      </c>
      <c r="J21" s="179">
        <f t="shared" si="0"/>
        <v>1.4905431199028284E-2</v>
      </c>
      <c r="K21" s="139"/>
      <c r="L21" s="139"/>
      <c r="M21" s="139"/>
      <c r="N21" s="171"/>
      <c r="O21" s="171"/>
      <c r="P21" s="171"/>
    </row>
    <row r="22" spans="2:16" ht="12.75" customHeight="1" x14ac:dyDescent="0.2">
      <c r="B22" s="223"/>
      <c r="C22" s="191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1"/>
      <c r="P22" s="122"/>
    </row>
    <row r="23" spans="2:16" x14ac:dyDescent="0.2">
      <c r="B23" s="223"/>
      <c r="C23" s="192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3"/>
      <c r="C24" s="193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2"/>
      <c r="P24" s="119"/>
    </row>
    <row r="25" spans="2:16" ht="12.75" customHeight="1" x14ac:dyDescent="0.2">
      <c r="B25" s="223"/>
      <c r="C25" s="191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1"/>
      <c r="P25" s="122"/>
    </row>
    <row r="26" spans="2:16" x14ac:dyDescent="0.2">
      <c r="B26" s="223"/>
      <c r="C26" s="192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4"/>
      <c r="C27" s="193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2"/>
      <c r="P27" s="119"/>
    </row>
    <row r="28" spans="2:16" x14ac:dyDescent="0.2">
      <c r="B28" s="229" t="s">
        <v>50</v>
      </c>
      <c r="C28" s="217"/>
      <c r="D28" s="44" t="s">
        <v>51</v>
      </c>
      <c r="E28" s="50">
        <v>615</v>
      </c>
      <c r="F28" s="56">
        <v>606</v>
      </c>
      <c r="G28" s="50">
        <v>749</v>
      </c>
      <c r="H28" s="122">
        <v>666</v>
      </c>
      <c r="I28" s="115">
        <v>668</v>
      </c>
      <c r="J28" s="122">
        <v>778</v>
      </c>
      <c r="K28" s="53"/>
      <c r="L28" s="53"/>
      <c r="M28" s="53"/>
      <c r="N28" s="166"/>
      <c r="O28" s="167"/>
      <c r="P28" s="166"/>
    </row>
    <row r="29" spans="2:16" x14ac:dyDescent="0.2">
      <c r="B29" s="218"/>
      <c r="C29" s="219"/>
      <c r="D29" s="37" t="s">
        <v>52</v>
      </c>
      <c r="E29" s="54">
        <v>563</v>
      </c>
      <c r="F29" s="53">
        <v>545</v>
      </c>
      <c r="G29" s="54">
        <v>676</v>
      </c>
      <c r="H29" s="81">
        <v>607</v>
      </c>
      <c r="I29" s="117">
        <v>600</v>
      </c>
      <c r="J29" s="81">
        <v>678</v>
      </c>
      <c r="K29" s="53"/>
      <c r="L29" s="53"/>
      <c r="M29" s="53"/>
      <c r="N29" s="168"/>
      <c r="O29" s="169"/>
      <c r="P29" s="168"/>
    </row>
    <row r="30" spans="2:16" x14ac:dyDescent="0.2">
      <c r="B30" s="218"/>
      <c r="C30" s="219"/>
      <c r="D30" s="45" t="s">
        <v>53</v>
      </c>
      <c r="E30" s="75">
        <f>E29/E28</f>
        <v>0.91544715447154468</v>
      </c>
      <c r="F30" s="75">
        <f t="shared" ref="F30:J30" si="1">F29/F28</f>
        <v>0.89933993399339929</v>
      </c>
      <c r="G30" s="75">
        <f t="shared" si="1"/>
        <v>0.90253671562082782</v>
      </c>
      <c r="H30" s="171">
        <f t="shared" si="1"/>
        <v>0.91141141141141147</v>
      </c>
      <c r="I30" s="171">
        <f t="shared" si="1"/>
        <v>0.89820359281437123</v>
      </c>
      <c r="J30" s="171">
        <f t="shared" si="1"/>
        <v>0.87146529562982</v>
      </c>
      <c r="K30" s="75"/>
      <c r="L30" s="75"/>
      <c r="M30" s="75"/>
      <c r="N30" s="171"/>
      <c r="O30" s="171"/>
      <c r="P30" s="171"/>
    </row>
    <row r="31" spans="2:16" x14ac:dyDescent="0.2">
      <c r="B31" s="218"/>
      <c r="C31" s="219"/>
      <c r="D31" s="37" t="s">
        <v>41</v>
      </c>
      <c r="E31" s="60" t="s">
        <v>74</v>
      </c>
      <c r="F31" s="65" t="s">
        <v>70</v>
      </c>
      <c r="G31" s="60" t="s">
        <v>79</v>
      </c>
      <c r="H31" s="161" t="s">
        <v>85</v>
      </c>
      <c r="I31" s="161" t="s">
        <v>93</v>
      </c>
      <c r="J31" s="161" t="s">
        <v>96</v>
      </c>
      <c r="K31" s="143"/>
      <c r="L31" s="143"/>
      <c r="M31" s="143"/>
      <c r="N31" s="155"/>
      <c r="O31" s="156"/>
      <c r="P31" s="155"/>
    </row>
    <row r="32" spans="2:16" x14ac:dyDescent="0.2">
      <c r="B32" s="220"/>
      <c r="C32" s="221"/>
      <c r="D32" s="34" t="s">
        <v>42</v>
      </c>
      <c r="E32" s="59">
        <v>0.24930555555555556</v>
      </c>
      <c r="F32" s="70">
        <v>0.28819444444444448</v>
      </c>
      <c r="G32" s="59">
        <v>0.3576388888888889</v>
      </c>
      <c r="H32" s="133">
        <v>0.40902777777777777</v>
      </c>
      <c r="I32" s="133">
        <v>0.20138888888888887</v>
      </c>
      <c r="J32" s="130">
        <v>0.40347222222222223</v>
      </c>
      <c r="K32" s="141"/>
      <c r="L32" s="141"/>
      <c r="M32" s="141"/>
      <c r="N32" s="157"/>
      <c r="O32" s="158"/>
      <c r="P32" s="157"/>
    </row>
    <row r="33" spans="2:16" x14ac:dyDescent="0.2">
      <c r="E33" s="33" t="s">
        <v>65</v>
      </c>
    </row>
    <row r="34" spans="2:16" s="3" customFormat="1" x14ac:dyDescent="0.2">
      <c r="B34" s="188" t="s">
        <v>20</v>
      </c>
      <c r="C34" s="200"/>
      <c r="D34" s="200"/>
      <c r="E34" s="200"/>
      <c r="F34" s="200"/>
      <c r="G34" s="200"/>
      <c r="H34" s="201"/>
      <c r="I34" s="261" t="s">
        <v>1</v>
      </c>
      <c r="J34" s="262"/>
      <c r="K34" s="263" t="s">
        <v>2</v>
      </c>
      <c r="L34" s="264"/>
      <c r="M34" s="261" t="s">
        <v>3</v>
      </c>
      <c r="N34" s="262"/>
      <c r="O34" s="263" t="s">
        <v>4</v>
      </c>
      <c r="P34" s="264"/>
    </row>
    <row r="35" spans="2:16" ht="12.75" customHeight="1" x14ac:dyDescent="0.2">
      <c r="B35" s="246" t="s">
        <v>54</v>
      </c>
      <c r="C35" s="247"/>
      <c r="D35" s="247"/>
      <c r="E35" s="297" t="s">
        <v>55</v>
      </c>
      <c r="F35" s="297"/>
      <c r="G35" s="297"/>
      <c r="H35" s="297"/>
      <c r="I35" s="258"/>
      <c r="J35" s="199"/>
      <c r="K35" s="304"/>
      <c r="L35" s="305"/>
      <c r="M35" s="306"/>
      <c r="N35" s="307"/>
      <c r="O35" s="254"/>
      <c r="P35" s="187"/>
    </row>
    <row r="36" spans="2:16" x14ac:dyDescent="0.2">
      <c r="B36" s="247"/>
      <c r="C36" s="247"/>
      <c r="D36" s="247"/>
      <c r="E36" s="297" t="s">
        <v>21</v>
      </c>
      <c r="F36" s="297"/>
      <c r="G36" s="297"/>
      <c r="H36" s="297"/>
      <c r="I36" s="258"/>
      <c r="J36" s="199"/>
      <c r="K36" s="304"/>
      <c r="L36" s="305"/>
      <c r="M36" s="306"/>
      <c r="N36" s="307"/>
      <c r="O36" s="254"/>
      <c r="P36" s="187"/>
    </row>
    <row r="37" spans="2:16" x14ac:dyDescent="0.2">
      <c r="B37" s="247"/>
      <c r="C37" s="247"/>
      <c r="D37" s="247"/>
      <c r="E37" s="297" t="s">
        <v>56</v>
      </c>
      <c r="F37" s="297"/>
      <c r="G37" s="297"/>
      <c r="H37" s="297"/>
      <c r="I37" s="258"/>
      <c r="J37" s="199"/>
      <c r="K37" s="304"/>
      <c r="L37" s="305"/>
      <c r="M37" s="306"/>
      <c r="N37" s="307"/>
      <c r="O37" s="254"/>
      <c r="P37" s="187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4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4"/>
    </row>
    <row r="41" spans="2:16" x14ac:dyDescent="0.2">
      <c r="C41" s="244" t="s">
        <v>22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2" t="s">
        <v>68</v>
      </c>
      <c r="I44" s="252"/>
      <c r="J44" s="252"/>
      <c r="K44" s="87"/>
      <c r="L44" s="87" t="s">
        <v>35</v>
      </c>
      <c r="M44" s="253" t="s">
        <v>66</v>
      </c>
      <c r="N44" s="253"/>
      <c r="O44" s="253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P48"/>
  <sheetViews>
    <sheetView topLeftCell="A7" zoomScaleNormal="100" workbookViewId="0">
      <selection activeCell="G12" sqref="G12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3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62</v>
      </c>
      <c r="M4" s="90"/>
      <c r="N4" s="150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0" t="s">
        <v>0</v>
      </c>
      <c r="C7" s="231"/>
      <c r="D7" s="217"/>
      <c r="E7" s="234" t="s">
        <v>84</v>
      </c>
      <c r="F7" s="235"/>
      <c r="G7" s="308"/>
      <c r="H7" s="298" t="s">
        <v>101</v>
      </c>
      <c r="I7" s="299"/>
      <c r="J7" s="300"/>
      <c r="K7" s="226" t="s">
        <v>69</v>
      </c>
      <c r="L7" s="227"/>
      <c r="M7" s="227"/>
      <c r="N7" s="210" t="s">
        <v>69</v>
      </c>
      <c r="O7" s="211"/>
      <c r="P7" s="212"/>
    </row>
    <row r="8" spans="2:16" ht="12.75" customHeight="1" x14ac:dyDescent="0.2">
      <c r="B8" s="218"/>
      <c r="C8" s="232"/>
      <c r="D8" s="219"/>
      <c r="E8" s="236"/>
      <c r="F8" s="237"/>
      <c r="G8" s="309"/>
      <c r="H8" s="301"/>
      <c r="I8" s="302"/>
      <c r="J8" s="303"/>
      <c r="K8" s="228"/>
      <c r="L8" s="228"/>
      <c r="M8" s="228"/>
      <c r="N8" s="213"/>
      <c r="O8" s="214"/>
      <c r="P8" s="215"/>
    </row>
    <row r="9" spans="2:16" ht="12.75" customHeight="1" x14ac:dyDescent="0.2">
      <c r="B9" s="218"/>
      <c r="C9" s="232"/>
      <c r="D9" s="219"/>
      <c r="E9" s="195" t="s">
        <v>1</v>
      </c>
      <c r="F9" s="196"/>
      <c r="G9" s="197"/>
      <c r="H9" s="269" t="s">
        <v>2</v>
      </c>
      <c r="I9" s="270"/>
      <c r="J9" s="271"/>
      <c r="K9" s="287" t="s">
        <v>3</v>
      </c>
      <c r="L9" s="288"/>
      <c r="M9" s="289"/>
      <c r="N9" s="269" t="s">
        <v>4</v>
      </c>
      <c r="O9" s="270"/>
      <c r="P9" s="271"/>
    </row>
    <row r="10" spans="2:16" s="33" customFormat="1" ht="12.75" customHeight="1" x14ac:dyDescent="0.2">
      <c r="B10" s="220"/>
      <c r="C10" s="233"/>
      <c r="D10" s="221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8"/>
      <c r="C12" s="219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0"/>
      <c r="C13" s="221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2"/>
      <c r="P13" s="119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1"/>
      <c r="P14" s="122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2"/>
      <c r="P16" s="119"/>
    </row>
    <row r="17" spans="2:16" x14ac:dyDescent="0.2">
      <c r="B17" s="220"/>
      <c r="C17" s="221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2"/>
      <c r="P17" s="119"/>
    </row>
    <row r="18" spans="2:16" x14ac:dyDescent="0.2">
      <c r="B18" s="202" t="s">
        <v>18</v>
      </c>
      <c r="C18" s="203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2" t="s">
        <v>19</v>
      </c>
      <c r="C19" s="191" t="s">
        <v>46</v>
      </c>
      <c r="D19" s="40" t="s">
        <v>47</v>
      </c>
      <c r="E19" s="79">
        <v>14410</v>
      </c>
      <c r="F19" s="80">
        <v>14461</v>
      </c>
      <c r="G19" s="79">
        <v>14500</v>
      </c>
      <c r="H19" s="122">
        <v>14505</v>
      </c>
      <c r="I19" s="115">
        <v>14528</v>
      </c>
      <c r="J19" s="122">
        <v>14511</v>
      </c>
      <c r="K19" s="79"/>
      <c r="L19" s="80"/>
      <c r="M19" s="79"/>
      <c r="N19" s="122"/>
      <c r="O19" s="151"/>
      <c r="P19" s="122"/>
    </row>
    <row r="20" spans="2:16" x14ac:dyDescent="0.2">
      <c r="B20" s="223"/>
      <c r="C20" s="192"/>
      <c r="D20" s="37" t="s">
        <v>48</v>
      </c>
      <c r="E20" s="83">
        <v>322</v>
      </c>
      <c r="F20" s="74">
        <v>296</v>
      </c>
      <c r="G20" s="83">
        <v>293</v>
      </c>
      <c r="H20" s="81">
        <v>294</v>
      </c>
      <c r="I20" s="117">
        <v>272</v>
      </c>
      <c r="J20" s="81">
        <v>465</v>
      </c>
      <c r="K20" s="83"/>
      <c r="L20" s="74"/>
      <c r="M20" s="83"/>
      <c r="N20" s="81"/>
      <c r="O20" s="117"/>
      <c r="P20" s="81"/>
    </row>
    <row r="21" spans="2:16" x14ac:dyDescent="0.2">
      <c r="B21" s="223"/>
      <c r="C21" s="193"/>
      <c r="D21" s="34" t="s">
        <v>40</v>
      </c>
      <c r="E21" s="174">
        <f>E20/E19</f>
        <v>2.2345593337959751E-2</v>
      </c>
      <c r="F21" s="174">
        <f t="shared" ref="F21:J21" si="0">F20/F19</f>
        <v>2.0468847244312287E-2</v>
      </c>
      <c r="G21" s="181">
        <f t="shared" si="0"/>
        <v>2.0206896551724137E-2</v>
      </c>
      <c r="H21" s="179">
        <f t="shared" si="0"/>
        <v>2.0268872802481904E-2</v>
      </c>
      <c r="I21" s="179">
        <f t="shared" si="0"/>
        <v>1.8722466960352423E-2</v>
      </c>
      <c r="J21" s="179">
        <f t="shared" si="0"/>
        <v>3.2044655778375022E-2</v>
      </c>
      <c r="K21" s="139"/>
      <c r="L21" s="139"/>
      <c r="M21" s="139"/>
      <c r="N21" s="171"/>
      <c r="O21" s="171"/>
      <c r="P21" s="171"/>
    </row>
    <row r="22" spans="2:16" ht="12.75" customHeight="1" x14ac:dyDescent="0.2">
      <c r="B22" s="223"/>
      <c r="C22" s="191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1"/>
      <c r="P22" s="122"/>
    </row>
    <row r="23" spans="2:16" x14ac:dyDescent="0.2">
      <c r="B23" s="223"/>
      <c r="C23" s="192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3"/>
      <c r="C24" s="193"/>
      <c r="D24" s="34" t="s">
        <v>40</v>
      </c>
      <c r="E24" s="51" t="s">
        <v>65</v>
      </c>
      <c r="F24" s="55"/>
      <c r="G24" s="51"/>
      <c r="H24" s="119"/>
      <c r="I24" s="116"/>
      <c r="J24" s="119"/>
      <c r="K24" s="108"/>
      <c r="L24" s="109"/>
      <c r="M24" s="108"/>
      <c r="N24" s="119"/>
      <c r="O24" s="152"/>
      <c r="P24" s="119"/>
    </row>
    <row r="25" spans="2:16" ht="12.75" customHeight="1" x14ac:dyDescent="0.2">
      <c r="B25" s="223"/>
      <c r="C25" s="191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1"/>
      <c r="P25" s="122"/>
    </row>
    <row r="26" spans="2:16" x14ac:dyDescent="0.2">
      <c r="B26" s="223"/>
      <c r="C26" s="192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4"/>
      <c r="C27" s="193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2"/>
      <c r="P27" s="119"/>
    </row>
    <row r="28" spans="2:16" x14ac:dyDescent="0.2">
      <c r="B28" s="229" t="s">
        <v>50</v>
      </c>
      <c r="C28" s="217"/>
      <c r="D28" s="44" t="s">
        <v>51</v>
      </c>
      <c r="E28" s="50">
        <v>112</v>
      </c>
      <c r="F28" s="56">
        <v>102</v>
      </c>
      <c r="G28" s="50">
        <v>105</v>
      </c>
      <c r="H28" s="122">
        <v>104</v>
      </c>
      <c r="I28" s="91">
        <v>85</v>
      </c>
      <c r="J28" s="122">
        <v>103</v>
      </c>
      <c r="K28" s="53"/>
      <c r="L28" s="53"/>
      <c r="M28" s="53"/>
      <c r="N28" s="166"/>
      <c r="O28" s="167"/>
      <c r="P28" s="166"/>
    </row>
    <row r="29" spans="2:16" x14ac:dyDescent="0.2">
      <c r="B29" s="218"/>
      <c r="C29" s="219"/>
      <c r="D29" s="37" t="s">
        <v>52</v>
      </c>
      <c r="E29" s="54">
        <v>100</v>
      </c>
      <c r="F29" s="53">
        <v>93</v>
      </c>
      <c r="G29" s="54">
        <v>98</v>
      </c>
      <c r="H29" s="81">
        <v>98</v>
      </c>
      <c r="I29" s="117">
        <v>77</v>
      </c>
      <c r="J29" s="81">
        <v>100</v>
      </c>
      <c r="K29" s="53"/>
      <c r="L29" s="53"/>
      <c r="M29" s="53"/>
      <c r="N29" s="168"/>
      <c r="O29" s="169"/>
      <c r="P29" s="168"/>
    </row>
    <row r="30" spans="2:16" x14ac:dyDescent="0.2">
      <c r="B30" s="218"/>
      <c r="C30" s="219"/>
      <c r="D30" s="45" t="s">
        <v>53</v>
      </c>
      <c r="E30" s="75">
        <f>E29/E28</f>
        <v>0.8928571428571429</v>
      </c>
      <c r="F30" s="75">
        <f t="shared" ref="F30:J30" si="1">F29/F28</f>
        <v>0.91176470588235292</v>
      </c>
      <c r="G30" s="75">
        <f t="shared" si="1"/>
        <v>0.93333333333333335</v>
      </c>
      <c r="H30" s="171">
        <f t="shared" si="1"/>
        <v>0.94230769230769229</v>
      </c>
      <c r="I30" s="171">
        <f t="shared" si="1"/>
        <v>0.90588235294117647</v>
      </c>
      <c r="J30" s="171">
        <f t="shared" si="1"/>
        <v>0.970873786407767</v>
      </c>
      <c r="K30" s="75"/>
      <c r="L30" s="75"/>
      <c r="M30" s="75"/>
      <c r="N30" s="171"/>
      <c r="O30" s="171"/>
      <c r="P30" s="171"/>
    </row>
    <row r="31" spans="2:16" x14ac:dyDescent="0.2">
      <c r="B31" s="218"/>
      <c r="C31" s="219"/>
      <c r="D31" s="37" t="s">
        <v>41</v>
      </c>
      <c r="E31" s="60" t="s">
        <v>75</v>
      </c>
      <c r="F31" s="65" t="s">
        <v>71</v>
      </c>
      <c r="G31" s="60" t="s">
        <v>80</v>
      </c>
      <c r="H31" s="161" t="s">
        <v>86</v>
      </c>
      <c r="I31" s="161" t="s">
        <v>92</v>
      </c>
      <c r="J31" s="161" t="s">
        <v>97</v>
      </c>
      <c r="K31" s="143"/>
      <c r="L31" s="143"/>
      <c r="M31" s="143"/>
      <c r="N31" s="155"/>
      <c r="O31" s="156"/>
      <c r="P31" s="155"/>
    </row>
    <row r="32" spans="2:16" x14ac:dyDescent="0.2">
      <c r="B32" s="220"/>
      <c r="C32" s="221"/>
      <c r="D32" s="34" t="s">
        <v>42</v>
      </c>
      <c r="E32" s="59">
        <v>0.2673611111111111</v>
      </c>
      <c r="F32" s="70">
        <v>0.15208333333333332</v>
      </c>
      <c r="G32" s="59">
        <v>0.21805555555555556</v>
      </c>
      <c r="H32" s="129">
        <v>0.26319444444444445</v>
      </c>
      <c r="I32" s="129">
        <v>0.30763888888888891</v>
      </c>
      <c r="J32" s="129">
        <v>0.17013888888888887</v>
      </c>
      <c r="K32" s="142"/>
      <c r="L32" s="142"/>
      <c r="M32" s="142"/>
      <c r="N32" s="157"/>
      <c r="O32" s="158"/>
      <c r="P32" s="157"/>
    </row>
    <row r="34" spans="2:16" s="3" customFormat="1" x14ac:dyDescent="0.2">
      <c r="B34" s="188" t="s">
        <v>20</v>
      </c>
      <c r="C34" s="200"/>
      <c r="D34" s="200"/>
      <c r="E34" s="200"/>
      <c r="F34" s="200"/>
      <c r="G34" s="200"/>
      <c r="H34" s="201"/>
      <c r="I34" s="261" t="s">
        <v>1</v>
      </c>
      <c r="J34" s="262"/>
      <c r="K34" s="263" t="s">
        <v>2</v>
      </c>
      <c r="L34" s="264"/>
      <c r="M34" s="261" t="s">
        <v>3</v>
      </c>
      <c r="N34" s="262"/>
      <c r="O34" s="263" t="s">
        <v>4</v>
      </c>
      <c r="P34" s="264"/>
    </row>
    <row r="35" spans="2:16" ht="12.75" customHeight="1" x14ac:dyDescent="0.2">
      <c r="B35" s="246" t="s">
        <v>54</v>
      </c>
      <c r="C35" s="247"/>
      <c r="D35" s="247"/>
      <c r="E35" s="297" t="s">
        <v>55</v>
      </c>
      <c r="F35" s="297"/>
      <c r="G35" s="297"/>
      <c r="H35" s="297"/>
      <c r="I35" s="258"/>
      <c r="J35" s="199"/>
      <c r="K35" s="304"/>
      <c r="L35" s="305"/>
      <c r="M35" s="306"/>
      <c r="N35" s="307"/>
      <c r="O35" s="254"/>
      <c r="P35" s="187"/>
    </row>
    <row r="36" spans="2:16" x14ac:dyDescent="0.2">
      <c r="B36" s="247"/>
      <c r="C36" s="247"/>
      <c r="D36" s="247"/>
      <c r="E36" s="297" t="s">
        <v>21</v>
      </c>
      <c r="F36" s="297"/>
      <c r="G36" s="297"/>
      <c r="H36" s="297"/>
      <c r="I36" s="258"/>
      <c r="J36" s="199"/>
      <c r="K36" s="304"/>
      <c r="L36" s="305"/>
      <c r="M36" s="306"/>
      <c r="N36" s="307"/>
      <c r="O36" s="254"/>
      <c r="P36" s="187"/>
    </row>
    <row r="37" spans="2:16" x14ac:dyDescent="0.2">
      <c r="B37" s="247"/>
      <c r="C37" s="247"/>
      <c r="D37" s="247"/>
      <c r="E37" s="297" t="s">
        <v>56</v>
      </c>
      <c r="F37" s="297"/>
      <c r="G37" s="297"/>
      <c r="H37" s="297"/>
      <c r="I37" s="258"/>
      <c r="J37" s="199"/>
      <c r="K37" s="304"/>
      <c r="L37" s="305"/>
      <c r="M37" s="306"/>
      <c r="N37" s="307"/>
      <c r="O37" s="254"/>
      <c r="P37" s="187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4"/>
    </row>
    <row r="39" spans="2:16" x14ac:dyDescent="0.2">
      <c r="B39" s="32"/>
      <c r="C39" s="32"/>
      <c r="D39" s="32"/>
      <c r="E39" s="57"/>
      <c r="F39" s="128" t="s">
        <v>65</v>
      </c>
      <c r="G39" s="58"/>
      <c r="H39" s="125"/>
      <c r="I39" s="125"/>
      <c r="J39" s="125"/>
      <c r="K39" s="126"/>
      <c r="L39" s="126"/>
      <c r="M39" s="126"/>
      <c r="N39" s="125"/>
      <c r="O39" s="125"/>
      <c r="P39" s="154"/>
    </row>
    <row r="41" spans="2:16" x14ac:dyDescent="0.2">
      <c r="C41" s="244" t="s">
        <v>22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2" t="s">
        <v>68</v>
      </c>
      <c r="I44" s="252"/>
      <c r="J44" s="252"/>
      <c r="K44" s="87"/>
      <c r="L44" s="87" t="s">
        <v>35</v>
      </c>
      <c r="M44" s="253" t="s">
        <v>66</v>
      </c>
      <c r="N44" s="253"/>
      <c r="O44" s="253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P48"/>
  <sheetViews>
    <sheetView zoomScaleNormal="100" workbookViewId="0">
      <selection activeCell="E50" sqref="E50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3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61</v>
      </c>
      <c r="M4" s="90"/>
      <c r="N4" s="150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0" t="s">
        <v>0</v>
      </c>
      <c r="C7" s="231"/>
      <c r="D7" s="217"/>
      <c r="E7" s="234" t="s">
        <v>84</v>
      </c>
      <c r="F7" s="235"/>
      <c r="G7" s="235"/>
      <c r="H7" s="298" t="s">
        <v>101</v>
      </c>
      <c r="I7" s="299"/>
      <c r="J7" s="300"/>
      <c r="K7" s="226" t="s">
        <v>69</v>
      </c>
      <c r="L7" s="227"/>
      <c r="M7" s="227"/>
      <c r="N7" s="210" t="s">
        <v>69</v>
      </c>
      <c r="O7" s="211"/>
      <c r="P7" s="212"/>
    </row>
    <row r="8" spans="2:16" ht="12.75" customHeight="1" x14ac:dyDescent="0.2">
      <c r="B8" s="218"/>
      <c r="C8" s="232"/>
      <c r="D8" s="219"/>
      <c r="E8" s="236"/>
      <c r="F8" s="237"/>
      <c r="G8" s="237"/>
      <c r="H8" s="301"/>
      <c r="I8" s="302"/>
      <c r="J8" s="303"/>
      <c r="K8" s="228"/>
      <c r="L8" s="228"/>
      <c r="M8" s="228"/>
      <c r="N8" s="213"/>
      <c r="O8" s="214"/>
      <c r="P8" s="215"/>
    </row>
    <row r="9" spans="2:16" ht="12.75" customHeight="1" x14ac:dyDescent="0.2">
      <c r="B9" s="218"/>
      <c r="C9" s="232"/>
      <c r="D9" s="219"/>
      <c r="E9" s="195" t="s">
        <v>1</v>
      </c>
      <c r="F9" s="196"/>
      <c r="G9" s="197"/>
      <c r="H9" s="269" t="s">
        <v>2</v>
      </c>
      <c r="I9" s="270"/>
      <c r="J9" s="271"/>
      <c r="K9" s="287" t="s">
        <v>3</v>
      </c>
      <c r="L9" s="288"/>
      <c r="M9" s="289"/>
      <c r="N9" s="269" t="s">
        <v>4</v>
      </c>
      <c r="O9" s="270"/>
      <c r="P9" s="271"/>
    </row>
    <row r="10" spans="2:16" s="33" customFormat="1" ht="12.75" customHeight="1" x14ac:dyDescent="0.2">
      <c r="B10" s="220"/>
      <c r="C10" s="233"/>
      <c r="D10" s="221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8"/>
      <c r="C12" s="219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0"/>
      <c r="C13" s="221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2"/>
      <c r="P13" s="119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1"/>
      <c r="P14" s="122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2"/>
      <c r="P16" s="119"/>
    </row>
    <row r="17" spans="2:16" x14ac:dyDescent="0.2">
      <c r="B17" s="220"/>
      <c r="C17" s="221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2"/>
      <c r="P17" s="119"/>
    </row>
    <row r="18" spans="2:16" x14ac:dyDescent="0.2">
      <c r="B18" s="202" t="s">
        <v>18</v>
      </c>
      <c r="C18" s="203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2" t="s">
        <v>19</v>
      </c>
      <c r="C19" s="191" t="s">
        <v>46</v>
      </c>
      <c r="D19" s="40" t="s">
        <v>47</v>
      </c>
      <c r="E19" s="79">
        <v>22951</v>
      </c>
      <c r="F19" s="80">
        <v>22958</v>
      </c>
      <c r="G19" s="79">
        <v>22965</v>
      </c>
      <c r="H19" s="122">
        <v>22931</v>
      </c>
      <c r="I19" s="115">
        <v>22906</v>
      </c>
      <c r="J19" s="122">
        <v>22725</v>
      </c>
      <c r="K19" s="79"/>
      <c r="L19" s="80"/>
      <c r="M19" s="79"/>
      <c r="N19" s="122"/>
      <c r="O19" s="151"/>
      <c r="P19" s="122"/>
    </row>
    <row r="20" spans="2:16" x14ac:dyDescent="0.2">
      <c r="B20" s="223"/>
      <c r="C20" s="192"/>
      <c r="D20" s="37" t="s">
        <v>48</v>
      </c>
      <c r="E20" s="83">
        <v>497</v>
      </c>
      <c r="F20" s="74">
        <v>437</v>
      </c>
      <c r="G20" s="83">
        <v>437</v>
      </c>
      <c r="H20" s="81">
        <v>342</v>
      </c>
      <c r="I20" s="117">
        <v>402</v>
      </c>
      <c r="J20" s="81">
        <v>415</v>
      </c>
      <c r="K20" s="83"/>
      <c r="L20" s="74"/>
      <c r="M20" s="83"/>
      <c r="N20" s="81"/>
      <c r="O20" s="117"/>
      <c r="P20" s="81"/>
    </row>
    <row r="21" spans="2:16" x14ac:dyDescent="0.2">
      <c r="B21" s="223"/>
      <c r="C21" s="193"/>
      <c r="D21" s="34" t="s">
        <v>40</v>
      </c>
      <c r="E21" s="172">
        <f>E20/E19</f>
        <v>2.1654829854908283E-2</v>
      </c>
      <c r="F21" s="173">
        <f t="shared" ref="F21:J21" si="0">F20/F19</f>
        <v>1.9034759125359353E-2</v>
      </c>
      <c r="G21" s="172">
        <f t="shared" si="0"/>
        <v>1.902895710864359E-2</v>
      </c>
      <c r="H21" s="179">
        <f t="shared" si="0"/>
        <v>1.4914308141816754E-2</v>
      </c>
      <c r="I21" s="179">
        <f t="shared" si="0"/>
        <v>1.7549986902994849E-2</v>
      </c>
      <c r="J21" s="179">
        <f t="shared" si="0"/>
        <v>1.8261826182618263E-2</v>
      </c>
      <c r="K21" s="172"/>
      <c r="L21" s="173"/>
      <c r="M21" s="172"/>
      <c r="N21" s="179"/>
      <c r="O21" s="179"/>
      <c r="P21" s="179"/>
    </row>
    <row r="22" spans="2:16" ht="12.75" customHeight="1" x14ac:dyDescent="0.2">
      <c r="B22" s="223"/>
      <c r="C22" s="191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1"/>
      <c r="P22" s="122"/>
    </row>
    <row r="23" spans="2:16" x14ac:dyDescent="0.2">
      <c r="B23" s="223"/>
      <c r="C23" s="192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3"/>
      <c r="C24" s="193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2"/>
      <c r="P24" s="119"/>
    </row>
    <row r="25" spans="2:16" ht="12.75" customHeight="1" x14ac:dyDescent="0.2">
      <c r="B25" s="223"/>
      <c r="C25" s="191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1"/>
      <c r="P25" s="122"/>
    </row>
    <row r="26" spans="2:16" x14ac:dyDescent="0.2">
      <c r="B26" s="223"/>
      <c r="C26" s="192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4"/>
      <c r="C27" s="193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2"/>
      <c r="P27" s="119"/>
    </row>
    <row r="28" spans="2:16" x14ac:dyDescent="0.2">
      <c r="B28" s="229" t="s">
        <v>50</v>
      </c>
      <c r="C28" s="217"/>
      <c r="D28" s="44" t="s">
        <v>51</v>
      </c>
      <c r="E28" s="50">
        <v>162</v>
      </c>
      <c r="F28" s="56">
        <v>150</v>
      </c>
      <c r="G28" s="50">
        <v>157</v>
      </c>
      <c r="H28" s="122">
        <v>103</v>
      </c>
      <c r="I28" s="91">
        <v>117</v>
      </c>
      <c r="J28" s="122">
        <v>142</v>
      </c>
      <c r="K28" s="53"/>
      <c r="L28" s="53"/>
      <c r="M28" s="53"/>
      <c r="N28" s="166"/>
      <c r="O28" s="167"/>
      <c r="P28" s="166"/>
    </row>
    <row r="29" spans="2:16" x14ac:dyDescent="0.2">
      <c r="B29" s="218"/>
      <c r="C29" s="219"/>
      <c r="D29" s="37" t="s">
        <v>52</v>
      </c>
      <c r="E29" s="54">
        <v>148</v>
      </c>
      <c r="F29" s="53">
        <v>141</v>
      </c>
      <c r="G29" s="54">
        <v>149</v>
      </c>
      <c r="H29" s="81">
        <v>95</v>
      </c>
      <c r="I29" s="117">
        <v>107</v>
      </c>
      <c r="J29" s="81">
        <v>128</v>
      </c>
      <c r="K29" s="53"/>
      <c r="L29" s="53"/>
      <c r="M29" s="53"/>
      <c r="N29" s="168"/>
      <c r="O29" s="169"/>
      <c r="P29" s="168"/>
    </row>
    <row r="30" spans="2:16" x14ac:dyDescent="0.2">
      <c r="B30" s="218"/>
      <c r="C30" s="219"/>
      <c r="D30" s="45" t="s">
        <v>53</v>
      </c>
      <c r="E30" s="75">
        <f>E29/E28</f>
        <v>0.9135802469135802</v>
      </c>
      <c r="F30" s="75">
        <f t="shared" ref="F30:J30" si="1">F29/F28</f>
        <v>0.94</v>
      </c>
      <c r="G30" s="75">
        <f t="shared" si="1"/>
        <v>0.94904458598726116</v>
      </c>
      <c r="H30" s="171">
        <f t="shared" si="1"/>
        <v>0.92233009708737868</v>
      </c>
      <c r="I30" s="171">
        <f t="shared" si="1"/>
        <v>0.9145299145299145</v>
      </c>
      <c r="J30" s="171">
        <f t="shared" si="1"/>
        <v>0.90140845070422537</v>
      </c>
      <c r="K30" s="75"/>
      <c r="L30" s="75"/>
      <c r="M30" s="75"/>
      <c r="N30" s="171"/>
      <c r="O30" s="171"/>
      <c r="P30" s="171"/>
    </row>
    <row r="31" spans="2:16" x14ac:dyDescent="0.2">
      <c r="B31" s="218"/>
      <c r="C31" s="219"/>
      <c r="D31" s="37" t="s">
        <v>41</v>
      </c>
      <c r="E31" s="60" t="s">
        <v>76</v>
      </c>
      <c r="F31" s="65" t="s">
        <v>72</v>
      </c>
      <c r="G31" s="60" t="s">
        <v>81</v>
      </c>
      <c r="H31" s="161" t="s">
        <v>87</v>
      </c>
      <c r="I31" s="161" t="s">
        <v>91</v>
      </c>
      <c r="J31" s="161" t="s">
        <v>98</v>
      </c>
      <c r="K31" s="143"/>
      <c r="L31" s="143"/>
      <c r="M31" s="143"/>
      <c r="N31" s="161"/>
      <c r="O31" s="161"/>
      <c r="P31" s="161"/>
    </row>
    <row r="32" spans="2:16" x14ac:dyDescent="0.2">
      <c r="B32" s="220"/>
      <c r="C32" s="221"/>
      <c r="D32" s="34" t="s">
        <v>42</v>
      </c>
      <c r="E32" s="59">
        <v>0.22013888888888888</v>
      </c>
      <c r="F32" s="70">
        <v>0.23819444444444446</v>
      </c>
      <c r="G32" s="59">
        <v>0.28958333333333336</v>
      </c>
      <c r="H32" s="129">
        <v>0.25416666666666665</v>
      </c>
      <c r="I32" s="129">
        <v>0.26805555555555555</v>
      </c>
      <c r="J32" s="130">
        <v>0.18402777777777779</v>
      </c>
      <c r="K32" s="141"/>
      <c r="L32" s="141"/>
      <c r="M32" s="141"/>
      <c r="N32" s="161"/>
      <c r="O32" s="161"/>
      <c r="P32" s="129"/>
    </row>
    <row r="34" spans="2:16" s="3" customFormat="1" x14ac:dyDescent="0.2">
      <c r="B34" s="188" t="s">
        <v>20</v>
      </c>
      <c r="C34" s="200"/>
      <c r="D34" s="200"/>
      <c r="E34" s="200"/>
      <c r="F34" s="200"/>
      <c r="G34" s="200"/>
      <c r="H34" s="201"/>
      <c r="I34" s="261" t="s">
        <v>1</v>
      </c>
      <c r="J34" s="262"/>
      <c r="K34" s="263" t="s">
        <v>2</v>
      </c>
      <c r="L34" s="264"/>
      <c r="M34" s="261" t="s">
        <v>3</v>
      </c>
      <c r="N34" s="262"/>
      <c r="O34" s="263" t="s">
        <v>4</v>
      </c>
      <c r="P34" s="264"/>
    </row>
    <row r="35" spans="2:16" ht="12.75" customHeight="1" x14ac:dyDescent="0.2">
      <c r="B35" s="246" t="s">
        <v>54</v>
      </c>
      <c r="C35" s="247"/>
      <c r="D35" s="247"/>
      <c r="E35" s="297" t="s">
        <v>55</v>
      </c>
      <c r="F35" s="297"/>
      <c r="G35" s="297"/>
      <c r="H35" s="297"/>
      <c r="I35" s="258"/>
      <c r="J35" s="199"/>
      <c r="K35" s="304"/>
      <c r="L35" s="305"/>
      <c r="M35" s="306"/>
      <c r="N35" s="307"/>
      <c r="O35" s="254"/>
      <c r="P35" s="187"/>
    </row>
    <row r="36" spans="2:16" x14ac:dyDescent="0.2">
      <c r="B36" s="247"/>
      <c r="C36" s="247"/>
      <c r="D36" s="247"/>
      <c r="E36" s="297" t="s">
        <v>21</v>
      </c>
      <c r="F36" s="297"/>
      <c r="G36" s="297"/>
      <c r="H36" s="297"/>
      <c r="I36" s="258"/>
      <c r="J36" s="199"/>
      <c r="K36" s="304"/>
      <c r="L36" s="305"/>
      <c r="M36" s="306"/>
      <c r="N36" s="307"/>
      <c r="O36" s="254"/>
      <c r="P36" s="187"/>
    </row>
    <row r="37" spans="2:16" x14ac:dyDescent="0.2">
      <c r="B37" s="247"/>
      <c r="C37" s="247"/>
      <c r="D37" s="247"/>
      <c r="E37" s="297" t="s">
        <v>56</v>
      </c>
      <c r="F37" s="297"/>
      <c r="G37" s="297"/>
      <c r="H37" s="297"/>
      <c r="I37" s="258"/>
      <c r="J37" s="199"/>
      <c r="K37" s="304"/>
      <c r="L37" s="305"/>
      <c r="M37" s="306"/>
      <c r="N37" s="307"/>
      <c r="O37" s="254"/>
      <c r="P37" s="187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4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4"/>
    </row>
    <row r="41" spans="2:16" x14ac:dyDescent="0.2">
      <c r="C41" s="244" t="s">
        <v>22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2" t="s">
        <v>68</v>
      </c>
      <c r="I44" s="252"/>
      <c r="J44" s="252"/>
      <c r="K44" s="87"/>
      <c r="L44" s="87" t="s">
        <v>35</v>
      </c>
      <c r="M44" s="253" t="s">
        <v>66</v>
      </c>
      <c r="N44" s="253"/>
      <c r="O44" s="253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CoxStatewide GO133C Q2</vt:lpstr>
      <vt:lpstr>CoxSanDiego GO133C Q2</vt:lpstr>
      <vt:lpstr>CoxOrangeCounty GO133C Q2</vt:lpstr>
      <vt:lpstr>CoxPalosVerdes GO133C Q2</vt:lpstr>
      <vt:lpstr>CoxSantaBarbara GO133 Q2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2015-02-06T18:27:09Z</cp:lastPrinted>
  <dcterms:created xsi:type="dcterms:W3CDTF">2009-11-05T22:32:05Z</dcterms:created>
  <dcterms:modified xsi:type="dcterms:W3CDTF">2015-08-18T21:55:22Z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