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25" windowWidth="19230" windowHeight="11385"/>
  </bookViews>
  <sheets>
    <sheet name="GO 133-C Report" sheetId="1" r:id="rId1"/>
  </sheets>
  <calcPr calcId="152511"/>
</workbook>
</file>

<file path=xl/calcChain.xml><?xml version="1.0" encoding="utf-8"?>
<calcChain xmlns="http://schemas.openxmlformats.org/spreadsheetml/2006/main">
  <c r="P27" i="1" l="1"/>
  <c r="P24" i="1"/>
  <c r="P21" i="1"/>
  <c r="P32" i="1"/>
  <c r="P30" i="1"/>
  <c r="O32" i="1"/>
  <c r="N32" i="1"/>
  <c r="O30" i="1"/>
  <c r="N30" i="1"/>
  <c r="O27" i="1"/>
  <c r="N27" i="1"/>
  <c r="O24" i="1"/>
  <c r="N24" i="1"/>
  <c r="O21" i="1"/>
  <c r="N21" i="1"/>
  <c r="M27" i="1"/>
  <c r="M24" i="1"/>
  <c r="L24" i="1"/>
  <c r="M21" i="1"/>
  <c r="K24" i="1"/>
  <c r="L27" i="1"/>
  <c r="K27" i="1"/>
  <c r="L21" i="1"/>
  <c r="K21" i="1"/>
  <c r="M32" i="1"/>
  <c r="L32" i="1"/>
  <c r="K32" i="1"/>
  <c r="M30" i="1"/>
  <c r="L30" i="1"/>
  <c r="K30" i="1"/>
  <c r="J27" i="1"/>
  <c r="I27" i="1"/>
  <c r="H27" i="1"/>
  <c r="J24" i="1"/>
  <c r="I24" i="1"/>
  <c r="H24" i="1"/>
  <c r="J21" i="1"/>
  <c r="I21" i="1"/>
  <c r="H21" i="1"/>
  <c r="J32" i="1"/>
  <c r="I32" i="1"/>
  <c r="H32" i="1"/>
  <c r="J30" i="1"/>
  <c r="I30" i="1"/>
  <c r="H30" i="1"/>
  <c r="G32" i="1"/>
  <c r="F32" i="1"/>
  <c r="E32" i="1"/>
  <c r="G30" i="1"/>
  <c r="F30" i="1"/>
  <c r="E30" i="1"/>
  <c r="G27" i="1"/>
  <c r="F27" i="1"/>
  <c r="E27" i="1"/>
  <c r="G24" i="1"/>
  <c r="F24" i="1"/>
  <c r="E24" i="1"/>
  <c r="G21" i="1"/>
  <c r="F21" i="1"/>
  <c r="E21" i="1"/>
</calcChain>
</file>

<file path=xl/sharedStrings.xml><?xml version="1.0" encoding="utf-8"?>
<sst xmlns="http://schemas.openxmlformats.org/spreadsheetml/2006/main" count="162" uniqueCount="69">
  <si>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</si>
  <si>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</si>
  <si>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</si>
  <si>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</si>
  <si>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</si>
  <si>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</si>
  <si>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</si>
  <si>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</si>
  <si>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</si>
  <si>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</si>
  <si>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</si>
  <si>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</si>
  <si>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</si>
  <si>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</si>
  <si>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</si>
  <si>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</si>
  <si>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</si>
  <si>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</si>
  <si>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</si>
  <si>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</si>
  <si>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</si>
  <si>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</si>
  <si>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</si>
  <si>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</si>
  <si>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</si>
  <si>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</si>
  <si>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</si>
  <si>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</si>
  <si>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</si>
  <si>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</si>
  <si>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</si>
  <si>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</si>
  <si>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</si>
  <si>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</si>
  <si>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</si>
  <si>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</si>
  <si>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</si>
  <si>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</si>
  <si>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</si>
  <si>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</si>
  <si>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</si>
  <si>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</si>
  <si>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</rPr>
      <t xml:space="preserve">
Min. standard = 5 bus. days</t>
    </r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</si>
  <si>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</si>
  <si>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</si>
  <si>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</si>
  <si>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</si>
  <si>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</si>
  <si>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</si>
  <si>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</si>
  <si>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</si>
  <si>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</si>
  <si>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</si>
  <si>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</si>
  <si>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</si>
  <si>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</si>
  <si>
    <t>Date Revised: 05/04/10 (Added new lines and changed terms to reflect requirements of G.O.133-C)</t>
  </si>
  <si>
    <t>AT&amp;T California</t>
  </si>
  <si>
    <t>U-1001-C</t>
  </si>
  <si>
    <t>N/A</t>
  </si>
  <si>
    <t>Total Company - Statewide</t>
  </si>
  <si>
    <t>Adela Chan</t>
  </si>
  <si>
    <t>ac2517@att.com</t>
  </si>
  <si>
    <t>Date filed
(05/15/2015)</t>
  </si>
  <si>
    <t>707-760-6132</t>
  </si>
  <si>
    <t>Date filed
(08/17/2015)</t>
  </si>
  <si>
    <t>Date filed
(11/16/2015)</t>
  </si>
  <si>
    <r>
      <t xml:space="preserve">California Public Utilities Commission       </t>
    </r>
    <r>
      <rPr>
        <b/>
        <sz val="12"/>
        <rFont val="Arial"/>
        <family val="2"/>
      </rPr>
      <t xml:space="preserve">
Service Quality Standards Reporting
General Order No. 133-C</t>
    </r>
  </si>
  <si>
    <t>Date filed
(02/16/2016)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</si>
</sst>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9" formatCode="0.0%"/>
    <numFmt numFmtId="170" formatCode="_(* #,##0.0_);_(* \(#,##0.0\);_(* &quot;-&quot;??_);_(@_)"/>
    <numFmt numFmtId="171" formatCode="0.0"/>
    <numFmt numFmtId="172" formatCode="#,##0.0"/>
  </numFmts>
  <fonts count="1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144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/>
    <xf numFmtId="0" fontId="6" fillId="0" borderId="0" xfId="0" applyFont="1" applyAlignment="1">
      <alignment horizontal="right"/>
    </xf>
    <xf numFmtId="0" fontId="8" fillId="0" borderId="0" xfId="0" applyFont="1"/>
    <xf numFmtId="0" fontId="6" fillId="0" borderId="0" xfId="0" applyFont="1" applyBorder="1"/>
    <xf numFmtId="0" fontId="6" fillId="0" borderId="1" xfId="0" applyFont="1" applyBorder="1"/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0" fontId="8" fillId="0" borderId="2" xfId="0" applyFont="1" applyBorder="1"/>
    <xf numFmtId="0" fontId="8" fillId="0" borderId="4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5" xfId="0" applyFont="1" applyBorder="1"/>
    <xf numFmtId="0" fontId="8" fillId="0" borderId="0" xfId="0" applyFont="1" applyBorder="1" applyAlignment="1"/>
    <xf numFmtId="0" fontId="8" fillId="0" borderId="0" xfId="0" applyFont="1" applyFill="1" applyBorder="1" applyAlignme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0" fontId="11" fillId="2" borderId="6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2" borderId="7" xfId="0" applyFont="1" applyFill="1" applyBorder="1"/>
    <xf numFmtId="0" fontId="11" fillId="2" borderId="4" xfId="0" applyFont="1" applyFill="1" applyBorder="1"/>
    <xf numFmtId="0" fontId="11" fillId="0" borderId="4" xfId="0" applyFont="1" applyBorder="1"/>
    <xf numFmtId="0" fontId="11" fillId="0" borderId="7" xfId="0" applyFont="1" applyBorder="1"/>
    <xf numFmtId="3" fontId="11" fillId="3" borderId="3" xfId="1" applyNumberFormat="1" applyFont="1" applyFill="1" applyBorder="1" applyAlignment="1" applyProtection="1"/>
    <xf numFmtId="3" fontId="11" fillId="2" borderId="7" xfId="0" applyNumberFormat="1" applyFont="1" applyFill="1" applyBorder="1" applyAlignment="1"/>
    <xf numFmtId="3" fontId="11" fillId="2" borderId="4" xfId="0" applyNumberFormat="1" applyFont="1" applyFill="1" applyBorder="1" applyAlignment="1"/>
    <xf numFmtId="3" fontId="11" fillId="2" borderId="7" xfId="0" applyNumberFormat="1" applyFont="1" applyFill="1" applyBorder="1"/>
    <xf numFmtId="3" fontId="11" fillId="2" borderId="4" xfId="0" applyNumberFormat="1" applyFont="1" applyFill="1" applyBorder="1"/>
    <xf numFmtId="170" fontId="11" fillId="3" borderId="4" xfId="1" applyNumberFormat="1" applyFont="1" applyFill="1" applyBorder="1" applyAlignment="1" applyProtection="1"/>
    <xf numFmtId="0" fontId="5" fillId="0" borderId="3" xfId="0" applyFont="1" applyBorder="1"/>
    <xf numFmtId="2" fontId="11" fillId="2" borderId="4" xfId="0" applyNumberFormat="1" applyFont="1" applyFill="1" applyBorder="1"/>
    <xf numFmtId="169" fontId="11" fillId="2" borderId="4" xfId="0" applyNumberFormat="1" applyFont="1" applyFill="1" applyBorder="1"/>
    <xf numFmtId="2" fontId="11" fillId="2" borderId="0" xfId="0" applyNumberFormat="1" applyFont="1" applyFill="1" applyBorder="1"/>
    <xf numFmtId="4" fontId="11" fillId="3" borderId="3" xfId="1" applyNumberFormat="1" applyFont="1" applyFill="1" applyBorder="1" applyAlignment="1" applyProtection="1"/>
    <xf numFmtId="4" fontId="11" fillId="2" borderId="7" xfId="0" applyNumberFormat="1" applyFont="1" applyFill="1" applyBorder="1"/>
    <xf numFmtId="4" fontId="11" fillId="2" borderId="4" xfId="0" applyNumberFormat="1" applyFont="1" applyFill="1" applyBorder="1"/>
    <xf numFmtId="37" fontId="11" fillId="3" borderId="4" xfId="1" applyNumberFormat="1" applyFont="1" applyFill="1" applyBorder="1" applyAlignment="1" applyProtection="1"/>
    <xf numFmtId="3" fontId="11" fillId="2" borderId="0" xfId="0" applyNumberFormat="1" applyFont="1" applyFill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170" fontId="11" fillId="0" borderId="4" xfId="1" applyNumberFormat="1" applyFont="1" applyFill="1" applyBorder="1" applyAlignment="1" applyProtection="1"/>
    <xf numFmtId="3" fontId="11" fillId="0" borderId="4" xfId="0" applyNumberFormat="1" applyFont="1" applyBorder="1" applyAlignment="1">
      <alignment horizontal="right" vertical="top" wrapText="1"/>
    </xf>
    <xf numFmtId="2" fontId="11" fillId="0" borderId="4" xfId="0" applyNumberFormat="1" applyFont="1" applyBorder="1" applyAlignment="1">
      <alignment horizontal="right" vertical="top" wrapText="1"/>
    </xf>
    <xf numFmtId="3" fontId="11" fillId="3" borderId="9" xfId="1" applyNumberFormat="1" applyFont="1" applyFill="1" applyBorder="1" applyAlignment="1" applyProtection="1"/>
    <xf numFmtId="37" fontId="11" fillId="3" borderId="6" xfId="1" applyNumberFormat="1" applyFont="1" applyFill="1" applyBorder="1" applyAlignment="1" applyProtection="1"/>
    <xf numFmtId="4" fontId="11" fillId="3" borderId="9" xfId="1" applyNumberFormat="1" applyFont="1" applyFill="1" applyBorder="1" applyAlignment="1" applyProtection="1"/>
    <xf numFmtId="3" fontId="11" fillId="0" borderId="8" xfId="0" applyNumberFormat="1" applyFont="1" applyBorder="1" applyAlignment="1">
      <alignment horizontal="right" vertical="top" wrapText="1"/>
    </xf>
    <xf numFmtId="2" fontId="11" fillId="0" borderId="8" xfId="0" applyNumberFormat="1" applyFont="1" applyBorder="1" applyAlignment="1">
      <alignment horizontal="right" vertical="top" wrapText="1"/>
    </xf>
    <xf numFmtId="3" fontId="11" fillId="0" borderId="5" xfId="0" applyNumberFormat="1" applyFont="1" applyBorder="1" applyAlignment="1">
      <alignment horizontal="right" vertical="top" wrapText="1"/>
    </xf>
    <xf numFmtId="3" fontId="11" fillId="2" borderId="6" xfId="0" applyNumberFormat="1" applyFont="1" applyFill="1" applyBorder="1" applyAlignment="1">
      <alignment horizontal="right"/>
    </xf>
    <xf numFmtId="3" fontId="11" fillId="2" borderId="4" xfId="0" applyNumberFormat="1" applyFont="1" applyFill="1" applyBorder="1" applyAlignment="1">
      <alignment horizontal="right"/>
    </xf>
    <xf numFmtId="3" fontId="11" fillId="2" borderId="7" xfId="0" applyNumberFormat="1" applyFont="1" applyFill="1" applyBorder="1" applyAlignment="1">
      <alignment horizontal="right"/>
    </xf>
    <xf numFmtId="169" fontId="11" fillId="2" borderId="4" xfId="0" applyNumberFormat="1" applyFont="1" applyFill="1" applyBorder="1" applyAlignment="1">
      <alignment horizontal="right"/>
    </xf>
    <xf numFmtId="171" fontId="11" fillId="2" borderId="6" xfId="0" applyNumberFormat="1" applyFont="1" applyFill="1" applyBorder="1" applyAlignment="1">
      <alignment horizontal="right"/>
    </xf>
    <xf numFmtId="171" fontId="11" fillId="2" borderId="4" xfId="0" applyNumberFormat="1" applyFont="1" applyFill="1" applyBorder="1" applyAlignment="1">
      <alignment horizontal="right"/>
    </xf>
    <xf numFmtId="171" fontId="11" fillId="2" borderId="7" xfId="0" applyNumberFormat="1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right"/>
    </xf>
    <xf numFmtId="3" fontId="11" fillId="0" borderId="7" xfId="0" applyNumberFormat="1" applyFont="1" applyFill="1" applyBorder="1" applyAlignment="1">
      <alignment horizontal="right"/>
    </xf>
    <xf numFmtId="169" fontId="11" fillId="0" borderId="4" xfId="0" applyNumberFormat="1" applyFont="1" applyFill="1" applyBorder="1" applyAlignment="1">
      <alignment horizontal="right"/>
    </xf>
    <xf numFmtId="3" fontId="11" fillId="0" borderId="6" xfId="0" applyNumberFormat="1" applyFont="1" applyFill="1" applyBorder="1" applyAlignment="1">
      <alignment horizontal="right"/>
    </xf>
    <xf numFmtId="2" fontId="11" fillId="0" borderId="4" xfId="0" applyNumberFormat="1" applyFont="1" applyFill="1" applyBorder="1"/>
    <xf numFmtId="2" fontId="11" fillId="0" borderId="4" xfId="0" applyNumberFormat="1" applyFont="1" applyFill="1" applyBorder="1" applyAlignment="1">
      <alignment horizontal="right"/>
    </xf>
    <xf numFmtId="171" fontId="11" fillId="0" borderId="4" xfId="0" applyNumberFormat="1" applyFont="1" applyFill="1" applyBorder="1" applyAlignment="1">
      <alignment horizontal="right"/>
    </xf>
    <xf numFmtId="172" fontId="11" fillId="0" borderId="4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169" fontId="11" fillId="0" borderId="6" xfId="0" applyNumberFormat="1" applyFont="1" applyFill="1" applyBorder="1" applyAlignment="1">
      <alignment horizontal="center"/>
    </xf>
    <xf numFmtId="169" fontId="11" fillId="0" borderId="8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169" fontId="11" fillId="2" borderId="6" xfId="0" applyNumberFormat="1" applyFont="1" applyFill="1" applyBorder="1" applyAlignment="1">
      <alignment horizontal="center"/>
    </xf>
    <xf numFmtId="169" fontId="11" fillId="2" borderId="8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12" fillId="0" borderId="1" xfId="2" applyBorder="1" applyAlignment="1" applyProtection="1">
      <alignment horizontal="left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8" fillId="0" borderId="12" xfId="0" applyFont="1" applyBorder="1" applyAlignment="1"/>
    <xf numFmtId="0" fontId="8" fillId="0" borderId="15" xfId="0" applyFont="1" applyBorder="1" applyAlignment="1"/>
    <xf numFmtId="0" fontId="8" fillId="0" borderId="16" xfId="0" applyFont="1" applyBorder="1" applyAlignment="1"/>
    <xf numFmtId="0" fontId="8" fillId="0" borderId="9" xfId="0" applyFont="1" applyBorder="1" applyAlignment="1"/>
    <xf numFmtId="0" fontId="8" fillId="0" borderId="14" xfId="0" applyFont="1" applyBorder="1" applyAlignment="1"/>
    <xf numFmtId="0" fontId="6" fillId="0" borderId="6" xfId="0" applyFont="1" applyBorder="1" applyAlignment="1"/>
    <xf numFmtId="0" fontId="8" fillId="0" borderId="8" xfId="0" applyFont="1" applyBorder="1" applyAlignment="1"/>
    <xf numFmtId="0" fontId="6" fillId="0" borderId="7" xfId="0" applyFont="1" applyBorder="1" applyAlignment="1"/>
    <xf numFmtId="0" fontId="6" fillId="0" borderId="8" xfId="0" applyFont="1" applyBorder="1" applyAlignment="1"/>
    <xf numFmtId="0" fontId="8" fillId="0" borderId="4" xfId="0" applyFont="1" applyFill="1" applyBorder="1" applyAlignment="1"/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/>
    <xf numFmtId="0" fontId="5" fillId="0" borderId="12" xfId="0" applyFont="1" applyBorder="1" applyAlignment="1"/>
    <xf numFmtId="0" fontId="5" fillId="0" borderId="15" xfId="0" applyFont="1" applyBorder="1" applyAlignment="1"/>
    <xf numFmtId="0" fontId="5" fillId="0" borderId="0" xfId="0" applyFont="1" applyBorder="1" applyAlignment="1"/>
    <xf numFmtId="0" fontId="5" fillId="0" borderId="16" xfId="0" applyFont="1" applyBorder="1" applyAlignment="1"/>
    <xf numFmtId="0" fontId="8" fillId="0" borderId="13" xfId="0" applyFont="1" applyBorder="1" applyAlignment="1"/>
    <xf numFmtId="0" fontId="6" fillId="0" borderId="4" xfId="0" applyFont="1" applyFill="1" applyBorder="1" applyAlignment="1">
      <alignment horizontal="left" vertical="top" wrapText="1"/>
    </xf>
    <xf numFmtId="0" fontId="8" fillId="0" borderId="4" xfId="0" applyFont="1" applyBorder="1" applyAlignment="1"/>
  </cellXfs>
  <cellStyles count="4">
    <cellStyle name="Comma" xfId="1" builtinId="3"/>
    <cellStyle name="Hyperlink" xfId="2" builtinId="8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2517@att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abSelected="1" topLeftCell="B1" zoomScaleNormal="100" workbookViewId="0">
      <selection activeCell="E30" sqref="E30:P30"/>
    </sheetView>
  </sheetViews>
  <sheetFormatPr defaultRowHeight="12.75" x14ac:dyDescent="0.2"/>
  <cols>
    <col min="1" max="1" width="2.7109375" style="7" customWidth="1"/>
    <col min="2" max="2" width="17.7109375" style="7" customWidth="1"/>
    <col min="3" max="3" width="26" style="7" customWidth="1"/>
    <col min="4" max="4" width="36.140625" style="7" customWidth="1"/>
    <col min="5" max="7" width="10.42578125" style="7" bestFit="1" customWidth="1"/>
    <col min="8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08" t="s">
        <v>67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2:16" s="3" customFormat="1" ht="13.5" thickBot="1" x14ac:dyDescent="0.25">
      <c r="B2" s="3" t="s">
        <v>35</v>
      </c>
      <c r="D2" s="129" t="s">
        <v>57</v>
      </c>
      <c r="E2" s="130"/>
      <c r="I2" s="4" t="s">
        <v>31</v>
      </c>
      <c r="J2" s="26" t="s">
        <v>58</v>
      </c>
      <c r="M2" s="3" t="s">
        <v>36</v>
      </c>
      <c r="N2" s="6"/>
      <c r="O2" s="26"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37</v>
      </c>
      <c r="D4" s="8"/>
      <c r="E4" s="8"/>
      <c r="I4" s="4" t="s">
        <v>38</v>
      </c>
      <c r="J4" s="6"/>
      <c r="L4" s="26" t="s">
        <v>60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35" t="s">
        <v>0</v>
      </c>
      <c r="C7" s="136"/>
      <c r="D7" s="137"/>
      <c r="E7" s="95" t="s">
        <v>63</v>
      </c>
      <c r="F7" s="93"/>
      <c r="G7" s="93"/>
      <c r="H7" s="112" t="s">
        <v>65</v>
      </c>
      <c r="I7" s="113"/>
      <c r="J7" s="114"/>
      <c r="K7" s="92" t="s">
        <v>66</v>
      </c>
      <c r="L7" s="93"/>
      <c r="M7" s="93"/>
      <c r="N7" s="112" t="s">
        <v>68</v>
      </c>
      <c r="O7" s="113"/>
      <c r="P7" s="114"/>
    </row>
    <row r="8" spans="2:16" s="2" customFormat="1" ht="12.75" customHeight="1" x14ac:dyDescent="0.2">
      <c r="B8" s="138"/>
      <c r="C8" s="139"/>
      <c r="D8" s="140"/>
      <c r="E8" s="96"/>
      <c r="F8" s="94"/>
      <c r="G8" s="94"/>
      <c r="H8" s="115"/>
      <c r="I8" s="116"/>
      <c r="J8" s="117"/>
      <c r="K8" s="94"/>
      <c r="L8" s="94"/>
      <c r="M8" s="94"/>
      <c r="N8" s="115"/>
      <c r="O8" s="116"/>
      <c r="P8" s="117"/>
    </row>
    <row r="9" spans="2:16" ht="12.75" customHeight="1" x14ac:dyDescent="0.2">
      <c r="B9" s="138"/>
      <c r="C9" s="139"/>
      <c r="D9" s="140"/>
      <c r="E9" s="105" t="s">
        <v>1</v>
      </c>
      <c r="F9" s="106"/>
      <c r="G9" s="107"/>
      <c r="H9" s="97" t="s">
        <v>2</v>
      </c>
      <c r="I9" s="98"/>
      <c r="J9" s="99"/>
      <c r="K9" s="105" t="s">
        <v>3</v>
      </c>
      <c r="L9" s="106"/>
      <c r="M9" s="107"/>
      <c r="N9" s="97" t="s">
        <v>4</v>
      </c>
      <c r="O9" s="98"/>
      <c r="P9" s="99"/>
    </row>
    <row r="10" spans="2:16" s="14" customFormat="1" ht="12.75" customHeight="1" x14ac:dyDescent="0.2">
      <c r="B10" s="122"/>
      <c r="C10" s="141"/>
      <c r="D10" s="12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5">
      <c r="B11" s="118" t="s">
        <v>42</v>
      </c>
      <c r="C11" s="119"/>
      <c r="D11" s="15" t="s">
        <v>25</v>
      </c>
      <c r="E11" s="28" t="s">
        <v>59</v>
      </c>
      <c r="F11" s="29" t="s">
        <v>59</v>
      </c>
      <c r="G11" s="30" t="s">
        <v>59</v>
      </c>
      <c r="H11" s="31" t="s">
        <v>59</v>
      </c>
      <c r="I11" s="32" t="s">
        <v>59</v>
      </c>
      <c r="J11" s="33" t="s">
        <v>59</v>
      </c>
      <c r="K11" s="28" t="s">
        <v>59</v>
      </c>
      <c r="L11" s="29" t="s">
        <v>59</v>
      </c>
      <c r="M11" s="30" t="s">
        <v>59</v>
      </c>
      <c r="N11" s="31" t="s">
        <v>59</v>
      </c>
      <c r="O11" s="32" t="s">
        <v>59</v>
      </c>
      <c r="P11" s="32" t="s">
        <v>59</v>
      </c>
    </row>
    <row r="12" spans="2:16" ht="15" x14ac:dyDescent="0.25">
      <c r="B12" s="120"/>
      <c r="C12" s="121"/>
      <c r="D12" s="16" t="s">
        <v>26</v>
      </c>
      <c r="E12" s="28" t="s">
        <v>59</v>
      </c>
      <c r="F12" s="29" t="s">
        <v>59</v>
      </c>
      <c r="G12" s="30" t="s">
        <v>59</v>
      </c>
      <c r="H12" s="31" t="s">
        <v>59</v>
      </c>
      <c r="I12" s="32" t="s">
        <v>59</v>
      </c>
      <c r="J12" s="33" t="s">
        <v>59</v>
      </c>
      <c r="K12" s="28" t="s">
        <v>59</v>
      </c>
      <c r="L12" s="29" t="s">
        <v>59</v>
      </c>
      <c r="M12" s="30" t="s">
        <v>59</v>
      </c>
      <c r="N12" s="31" t="s">
        <v>59</v>
      </c>
      <c r="O12" s="32" t="s">
        <v>59</v>
      </c>
      <c r="P12" s="32" t="s">
        <v>59</v>
      </c>
    </row>
    <row r="13" spans="2:16" ht="15" x14ac:dyDescent="0.25">
      <c r="B13" s="122"/>
      <c r="C13" s="123"/>
      <c r="D13" s="15" t="s">
        <v>27</v>
      </c>
      <c r="E13" s="28" t="s">
        <v>59</v>
      </c>
      <c r="F13" s="29" t="s">
        <v>59</v>
      </c>
      <c r="G13" s="30" t="s">
        <v>59</v>
      </c>
      <c r="H13" s="31" t="s">
        <v>59</v>
      </c>
      <c r="I13" s="32" t="s">
        <v>59</v>
      </c>
      <c r="J13" s="33" t="s">
        <v>59</v>
      </c>
      <c r="K13" s="28" t="s">
        <v>59</v>
      </c>
      <c r="L13" s="29" t="s">
        <v>59</v>
      </c>
      <c r="M13" s="30" t="s">
        <v>59</v>
      </c>
      <c r="N13" s="31" t="s">
        <v>59</v>
      </c>
      <c r="O13" s="32" t="s">
        <v>59</v>
      </c>
      <c r="P13" s="32" t="s">
        <v>59</v>
      </c>
    </row>
    <row r="14" spans="2:16" ht="12.75" customHeight="1" x14ac:dyDescent="0.25">
      <c r="B14" s="118" t="s">
        <v>43</v>
      </c>
      <c r="C14" s="119"/>
      <c r="D14" s="17" t="s">
        <v>44</v>
      </c>
      <c r="E14" s="28" t="s">
        <v>59</v>
      </c>
      <c r="F14" s="29" t="s">
        <v>59</v>
      </c>
      <c r="G14" s="30" t="s">
        <v>59</v>
      </c>
      <c r="H14" s="31" t="s">
        <v>59</v>
      </c>
      <c r="I14" s="32" t="s">
        <v>59</v>
      </c>
      <c r="J14" s="33" t="s">
        <v>59</v>
      </c>
      <c r="K14" s="28" t="s">
        <v>59</v>
      </c>
      <c r="L14" s="29" t="s">
        <v>59</v>
      </c>
      <c r="M14" s="30" t="s">
        <v>59</v>
      </c>
      <c r="N14" s="31" t="s">
        <v>59</v>
      </c>
      <c r="O14" s="32" t="s">
        <v>59</v>
      </c>
      <c r="P14" s="32" t="s">
        <v>59</v>
      </c>
    </row>
    <row r="15" spans="2:16" ht="15" customHeight="1" x14ac:dyDescent="0.25">
      <c r="B15" s="120"/>
      <c r="C15" s="121"/>
      <c r="D15" s="18" t="s">
        <v>28</v>
      </c>
      <c r="E15" s="28" t="s">
        <v>59</v>
      </c>
      <c r="F15" s="29" t="s">
        <v>59</v>
      </c>
      <c r="G15" s="30" t="s">
        <v>59</v>
      </c>
      <c r="H15" s="31" t="s">
        <v>59</v>
      </c>
      <c r="I15" s="32" t="s">
        <v>59</v>
      </c>
      <c r="J15" s="33" t="s">
        <v>59</v>
      </c>
      <c r="K15" s="28" t="s">
        <v>59</v>
      </c>
      <c r="L15" s="29" t="s">
        <v>59</v>
      </c>
      <c r="M15" s="30" t="s">
        <v>59</v>
      </c>
      <c r="N15" s="31" t="s">
        <v>59</v>
      </c>
      <c r="O15" s="32" t="s">
        <v>59</v>
      </c>
      <c r="P15" s="32" t="s">
        <v>59</v>
      </c>
    </row>
    <row r="16" spans="2:16" ht="13.5" customHeight="1" x14ac:dyDescent="0.25">
      <c r="B16" s="120"/>
      <c r="C16" s="121"/>
      <c r="D16" s="18" t="s">
        <v>29</v>
      </c>
      <c r="E16" s="28" t="s">
        <v>59</v>
      </c>
      <c r="F16" s="29" t="s">
        <v>59</v>
      </c>
      <c r="G16" s="30" t="s">
        <v>59</v>
      </c>
      <c r="H16" s="31" t="s">
        <v>59</v>
      </c>
      <c r="I16" s="32" t="s">
        <v>59</v>
      </c>
      <c r="J16" s="33" t="s">
        <v>59</v>
      </c>
      <c r="K16" s="28" t="s">
        <v>59</v>
      </c>
      <c r="L16" s="29" t="s">
        <v>59</v>
      </c>
      <c r="M16" s="30" t="s">
        <v>59</v>
      </c>
      <c r="N16" s="31" t="s">
        <v>59</v>
      </c>
      <c r="O16" s="32" t="s">
        <v>59</v>
      </c>
      <c r="P16" s="32" t="s">
        <v>59</v>
      </c>
    </row>
    <row r="17" spans="2:16" ht="15" x14ac:dyDescent="0.25">
      <c r="B17" s="122"/>
      <c r="C17" s="123"/>
      <c r="D17" s="15" t="s">
        <v>17</v>
      </c>
      <c r="E17" s="28" t="s">
        <v>59</v>
      </c>
      <c r="F17" s="29" t="s">
        <v>59</v>
      </c>
      <c r="G17" s="30" t="s">
        <v>59</v>
      </c>
      <c r="H17" s="31" t="s">
        <v>59</v>
      </c>
      <c r="I17" s="32" t="s">
        <v>59</v>
      </c>
      <c r="J17" s="33" t="s">
        <v>59</v>
      </c>
      <c r="K17" s="28" t="s">
        <v>59</v>
      </c>
      <c r="L17" s="29" t="s">
        <v>59</v>
      </c>
      <c r="M17" s="30" t="s">
        <v>59</v>
      </c>
      <c r="N17" s="31" t="s">
        <v>59</v>
      </c>
      <c r="O17" s="32" t="s">
        <v>59</v>
      </c>
      <c r="P17" s="32" t="s">
        <v>59</v>
      </c>
    </row>
    <row r="18" spans="2:16" ht="15" x14ac:dyDescent="0.25">
      <c r="B18" s="124" t="s">
        <v>18</v>
      </c>
      <c r="C18" s="125"/>
      <c r="D18" s="16"/>
      <c r="E18" s="34"/>
      <c r="F18" s="35"/>
      <c r="G18" s="34"/>
      <c r="H18" s="36"/>
      <c r="I18" s="37"/>
      <c r="J18" s="36"/>
      <c r="K18" s="34"/>
      <c r="L18" s="35"/>
      <c r="M18" s="34"/>
      <c r="N18" s="36"/>
      <c r="O18" s="37"/>
      <c r="P18" s="36"/>
    </row>
    <row r="19" spans="2:16" ht="15" x14ac:dyDescent="0.25">
      <c r="B19" s="131" t="s">
        <v>19</v>
      </c>
      <c r="C19" s="100" t="s">
        <v>45</v>
      </c>
      <c r="D19" s="17" t="s">
        <v>46</v>
      </c>
      <c r="E19" s="38">
        <v>3392590</v>
      </c>
      <c r="F19" s="38">
        <v>3332518</v>
      </c>
      <c r="G19" s="59">
        <v>3265333</v>
      </c>
      <c r="H19" s="57">
        <v>3217451</v>
      </c>
      <c r="I19" s="62">
        <v>3163429</v>
      </c>
      <c r="J19" s="57">
        <v>3119786</v>
      </c>
      <c r="K19" s="67">
        <v>3071826</v>
      </c>
      <c r="L19" s="66">
        <v>3019201</v>
      </c>
      <c r="M19" s="67">
        <v>2975974</v>
      </c>
      <c r="N19" s="75">
        <v>2936981</v>
      </c>
      <c r="O19" s="72">
        <v>2887284</v>
      </c>
      <c r="P19" s="72">
        <v>2845635</v>
      </c>
    </row>
    <row r="20" spans="2:16" ht="15" x14ac:dyDescent="0.25">
      <c r="B20" s="132"/>
      <c r="C20" s="101"/>
      <c r="D20" s="16" t="s">
        <v>47</v>
      </c>
      <c r="E20" s="39">
        <v>63933</v>
      </c>
      <c r="F20" s="40">
        <v>46915</v>
      </c>
      <c r="G20" s="39">
        <v>40328</v>
      </c>
      <c r="H20" s="57">
        <v>34887</v>
      </c>
      <c r="I20" s="62">
        <v>32618</v>
      </c>
      <c r="J20" s="57">
        <v>33452</v>
      </c>
      <c r="K20" s="67">
        <v>37092</v>
      </c>
      <c r="L20" s="66">
        <v>32916</v>
      </c>
      <c r="M20" s="67">
        <v>34197</v>
      </c>
      <c r="N20" s="75">
        <v>34276</v>
      </c>
      <c r="O20" s="72">
        <v>33428</v>
      </c>
      <c r="P20" s="72">
        <v>41153</v>
      </c>
    </row>
    <row r="21" spans="2:16" ht="17.25" customHeight="1" x14ac:dyDescent="0.25">
      <c r="B21" s="132"/>
      <c r="C21" s="102"/>
      <c r="D21" s="15" t="s">
        <v>39</v>
      </c>
      <c r="E21" s="45">
        <f t="shared" ref="E21:P21" si="0">IF(ISERROR((E20*100)/E19),"",(E20*100)/E19)</f>
        <v>1.8844894313783864</v>
      </c>
      <c r="F21" s="45">
        <f t="shared" si="0"/>
        <v>1.4077943464971532</v>
      </c>
      <c r="G21" s="47">
        <f t="shared" si="0"/>
        <v>1.2350348341195216</v>
      </c>
      <c r="H21" s="58">
        <f t="shared" si="0"/>
        <v>1.0843055574117524</v>
      </c>
      <c r="I21" s="63">
        <f t="shared" si="0"/>
        <v>1.0310963198478613</v>
      </c>
      <c r="J21" s="58">
        <f t="shared" si="0"/>
        <v>1.0722530327400661</v>
      </c>
      <c r="K21" s="45">
        <f t="shared" si="0"/>
        <v>1.2074902680034612</v>
      </c>
      <c r="L21" s="45">
        <f t="shared" si="0"/>
        <v>1.0902222144203053</v>
      </c>
      <c r="M21" s="45">
        <f t="shared" si="0"/>
        <v>1.1491027811398891</v>
      </c>
      <c r="N21" s="76">
        <f t="shared" si="0"/>
        <v>1.1670487483575822</v>
      </c>
      <c r="O21" s="76">
        <f t="shared" si="0"/>
        <v>1.1577662606103176</v>
      </c>
      <c r="P21" s="76">
        <f t="shared" si="0"/>
        <v>1.4461798508944401</v>
      </c>
    </row>
    <row r="22" spans="2:16" ht="17.25" customHeight="1" x14ac:dyDescent="0.25">
      <c r="B22" s="132"/>
      <c r="C22" s="100" t="s">
        <v>30</v>
      </c>
      <c r="D22" s="17" t="s">
        <v>46</v>
      </c>
      <c r="E22" s="41">
        <v>260022</v>
      </c>
      <c r="F22" s="42">
        <v>259877</v>
      </c>
      <c r="G22" s="41">
        <v>257322</v>
      </c>
      <c r="H22" s="64">
        <v>252099</v>
      </c>
      <c r="I22" s="57">
        <v>248343</v>
      </c>
      <c r="J22" s="57">
        <v>245274</v>
      </c>
      <c r="K22" s="67">
        <v>246957</v>
      </c>
      <c r="L22" s="66">
        <v>238163</v>
      </c>
      <c r="M22" s="67">
        <v>239029</v>
      </c>
      <c r="N22" s="75">
        <v>235954</v>
      </c>
      <c r="O22" s="72">
        <v>237534</v>
      </c>
      <c r="P22" s="72">
        <v>243005</v>
      </c>
    </row>
    <row r="23" spans="2:16" ht="15" x14ac:dyDescent="0.25">
      <c r="B23" s="132"/>
      <c r="C23" s="101"/>
      <c r="D23" s="16" t="s">
        <v>47</v>
      </c>
      <c r="E23" s="51">
        <v>11281</v>
      </c>
      <c r="F23" s="51">
        <v>8147</v>
      </c>
      <c r="G23" s="60">
        <v>6515</v>
      </c>
      <c r="H23" s="57">
        <v>6182</v>
      </c>
      <c r="I23" s="57">
        <v>6247</v>
      </c>
      <c r="J23" s="57">
        <v>6010</v>
      </c>
      <c r="K23" s="67">
        <v>5993</v>
      </c>
      <c r="L23" s="66">
        <v>5272</v>
      </c>
      <c r="M23" s="67">
        <v>5206</v>
      </c>
      <c r="N23" s="75">
        <v>6102</v>
      </c>
      <c r="O23" s="72">
        <v>7064</v>
      </c>
      <c r="P23" s="72">
        <v>8450</v>
      </c>
    </row>
    <row r="24" spans="2:16" ht="15" x14ac:dyDescent="0.25">
      <c r="B24" s="132"/>
      <c r="C24" s="102"/>
      <c r="D24" s="44" t="s">
        <v>39</v>
      </c>
      <c r="E24" s="48">
        <f t="shared" ref="E24:K24" si="1">IF(ISERROR((E23*100)/E22),"",(E23*100)/E22)</f>
        <v>4.3384790517725422</v>
      </c>
      <c r="F24" s="48">
        <f t="shared" si="1"/>
        <v>3.1349446084109021</v>
      </c>
      <c r="G24" s="61">
        <f t="shared" si="1"/>
        <v>2.5318472575217044</v>
      </c>
      <c r="H24" s="58">
        <f t="shared" si="1"/>
        <v>2.4522112344753451</v>
      </c>
      <c r="I24" s="58">
        <f t="shared" si="1"/>
        <v>2.515472552075154</v>
      </c>
      <c r="J24" s="58">
        <f t="shared" si="1"/>
        <v>2.4503208656441369</v>
      </c>
      <c r="K24" s="45">
        <f t="shared" si="1"/>
        <v>2.4267382580773171</v>
      </c>
      <c r="L24" s="45">
        <f>IF(ISERROR((L23*100)/L22),"",(L23*100)/L22)</f>
        <v>2.2136100065921238</v>
      </c>
      <c r="M24" s="45">
        <f>IF(ISERROR((M23*100)/M22),"",(M23*100)/M22)</f>
        <v>2.1779784042940395</v>
      </c>
      <c r="N24" s="76">
        <f>IF(ISERROR((N23*100)/N22),"",(N23*100)/N22)</f>
        <v>2.586097290149775</v>
      </c>
      <c r="O24" s="76">
        <f>IF(ISERROR((O23*100)/O22),"",(O23*100)/O22)</f>
        <v>2.973890053634427</v>
      </c>
      <c r="P24" s="76">
        <f>IF(ISERROR((P23*100)/P22),"",(P23*100)/P22)</f>
        <v>3.4772947058702495</v>
      </c>
    </row>
    <row r="25" spans="2:16" ht="17.25" customHeight="1" x14ac:dyDescent="0.25">
      <c r="B25" s="132"/>
      <c r="C25" s="100" t="s">
        <v>48</v>
      </c>
      <c r="D25" s="17" t="s">
        <v>46</v>
      </c>
      <c r="E25" s="39">
        <v>62613</v>
      </c>
      <c r="F25" s="40">
        <v>63760</v>
      </c>
      <c r="G25" s="39">
        <v>63670</v>
      </c>
      <c r="H25" s="57">
        <v>65014</v>
      </c>
      <c r="I25" s="57">
        <v>64187</v>
      </c>
      <c r="J25" s="57">
        <v>63513</v>
      </c>
      <c r="K25" s="67">
        <v>63817</v>
      </c>
      <c r="L25" s="66">
        <v>67917</v>
      </c>
      <c r="M25" s="67">
        <v>69096</v>
      </c>
      <c r="N25" s="75">
        <v>68298</v>
      </c>
      <c r="O25" s="72">
        <v>68378</v>
      </c>
      <c r="P25" s="72">
        <v>68665</v>
      </c>
    </row>
    <row r="26" spans="2:16" ht="15" x14ac:dyDescent="0.25">
      <c r="B26" s="132"/>
      <c r="C26" s="101"/>
      <c r="D26" s="16" t="s">
        <v>47</v>
      </c>
      <c r="E26" s="42">
        <v>3390</v>
      </c>
      <c r="F26" s="42">
        <v>2429</v>
      </c>
      <c r="G26" s="52">
        <v>1721</v>
      </c>
      <c r="H26" s="57">
        <v>1326</v>
      </c>
      <c r="I26" s="57">
        <v>1288</v>
      </c>
      <c r="J26" s="57">
        <v>1351</v>
      </c>
      <c r="K26" s="67">
        <v>1907</v>
      </c>
      <c r="L26" s="66">
        <v>1297</v>
      </c>
      <c r="M26" s="67">
        <v>1409</v>
      </c>
      <c r="N26" s="75">
        <v>1570</v>
      </c>
      <c r="O26" s="72">
        <v>2049</v>
      </c>
      <c r="P26" s="72">
        <v>2575</v>
      </c>
    </row>
    <row r="27" spans="2:16" ht="15" x14ac:dyDescent="0.25">
      <c r="B27" s="133"/>
      <c r="C27" s="102"/>
      <c r="D27" s="15" t="s">
        <v>39</v>
      </c>
      <c r="E27" s="49">
        <f t="shared" ref="E27:P27" si="2">IF(ISERROR((E26*100)/E25),"",(E26*100)/E25)</f>
        <v>5.4142111063197742</v>
      </c>
      <c r="F27" s="50">
        <f t="shared" si="2"/>
        <v>3.809598494353827</v>
      </c>
      <c r="G27" s="49">
        <f t="shared" si="2"/>
        <v>2.70299984294016</v>
      </c>
      <c r="H27" s="58">
        <f t="shared" si="2"/>
        <v>2.0395607100009228</v>
      </c>
      <c r="I27" s="58">
        <f t="shared" si="2"/>
        <v>2.0066368579307334</v>
      </c>
      <c r="J27" s="58">
        <f t="shared" si="2"/>
        <v>2.1271235809991653</v>
      </c>
      <c r="K27" s="45">
        <f t="shared" si="2"/>
        <v>2.9882319758058196</v>
      </c>
      <c r="L27" s="45">
        <f t="shared" si="2"/>
        <v>1.9096838788521284</v>
      </c>
      <c r="M27" s="45">
        <f t="shared" si="2"/>
        <v>2.039191849021651</v>
      </c>
      <c r="N27" s="77">
        <f t="shared" si="2"/>
        <v>2.2987495973527774</v>
      </c>
      <c r="O27" s="77">
        <f t="shared" si="2"/>
        <v>2.9965778466758315</v>
      </c>
      <c r="P27" s="77">
        <f t="shared" si="2"/>
        <v>3.7500910216267385</v>
      </c>
    </row>
    <row r="28" spans="2:16" ht="15" x14ac:dyDescent="0.25">
      <c r="B28" s="134" t="s">
        <v>49</v>
      </c>
      <c r="C28" s="119"/>
      <c r="D28" s="19" t="s">
        <v>50</v>
      </c>
      <c r="E28" s="38">
        <v>47377</v>
      </c>
      <c r="F28" s="38">
        <v>37364</v>
      </c>
      <c r="G28" s="38">
        <v>31827</v>
      </c>
      <c r="H28" s="72">
        <v>28118</v>
      </c>
      <c r="I28" s="72">
        <v>25784</v>
      </c>
      <c r="J28" s="72">
        <v>26418</v>
      </c>
      <c r="K28" s="65">
        <v>29357</v>
      </c>
      <c r="L28" s="66">
        <v>26360</v>
      </c>
      <c r="M28" s="67">
        <v>27285</v>
      </c>
      <c r="N28" s="75">
        <v>27070</v>
      </c>
      <c r="O28" s="72">
        <v>26739</v>
      </c>
      <c r="P28" s="72">
        <v>32981</v>
      </c>
    </row>
    <row r="29" spans="2:16" ht="15" x14ac:dyDescent="0.25">
      <c r="B29" s="120"/>
      <c r="C29" s="121"/>
      <c r="D29" s="16" t="s">
        <v>51</v>
      </c>
      <c r="E29" s="39">
        <v>20982</v>
      </c>
      <c r="F29" s="40">
        <v>18300</v>
      </c>
      <c r="G29" s="39">
        <v>23383</v>
      </c>
      <c r="H29" s="72">
        <v>18914</v>
      </c>
      <c r="I29" s="72">
        <v>19225</v>
      </c>
      <c r="J29" s="73">
        <v>17698</v>
      </c>
      <c r="K29" s="65">
        <v>20290</v>
      </c>
      <c r="L29" s="66">
        <v>20632</v>
      </c>
      <c r="M29" s="67">
        <v>17972</v>
      </c>
      <c r="N29" s="75">
        <v>19242</v>
      </c>
      <c r="O29" s="72">
        <v>16836</v>
      </c>
      <c r="P29" s="72">
        <v>17661</v>
      </c>
    </row>
    <row r="30" spans="2:16" ht="15" x14ac:dyDescent="0.25">
      <c r="B30" s="120"/>
      <c r="C30" s="121"/>
      <c r="D30" s="20" t="s">
        <v>52</v>
      </c>
      <c r="E30" s="46">
        <f t="shared" ref="E30:J30" si="3">E29/E28</f>
        <v>0.44287312408974822</v>
      </c>
      <c r="F30" s="46">
        <f t="shared" si="3"/>
        <v>0.48977625521892731</v>
      </c>
      <c r="G30" s="46">
        <f t="shared" si="3"/>
        <v>0.7346906714424859</v>
      </c>
      <c r="H30" s="74">
        <f t="shared" si="3"/>
        <v>0.67266519667117153</v>
      </c>
      <c r="I30" s="74">
        <f t="shared" si="3"/>
        <v>0.74561743717033824</v>
      </c>
      <c r="J30" s="74">
        <f t="shared" si="3"/>
        <v>0.66992202286319935</v>
      </c>
      <c r="K30" s="68">
        <f t="shared" ref="K30:P30" si="4">K29/K28</f>
        <v>0.69114691555676666</v>
      </c>
      <c r="L30" s="68">
        <f t="shared" si="4"/>
        <v>0.78270106221547797</v>
      </c>
      <c r="M30" s="68">
        <f t="shared" si="4"/>
        <v>0.65867692871541139</v>
      </c>
      <c r="N30" s="74">
        <f t="shared" si="4"/>
        <v>0.71082379017362396</v>
      </c>
      <c r="O30" s="74">
        <f t="shared" si="4"/>
        <v>0.62964209581510155</v>
      </c>
      <c r="P30" s="74">
        <f t="shared" si="4"/>
        <v>0.53549013068130136</v>
      </c>
    </row>
    <row r="31" spans="2:16" ht="15" x14ac:dyDescent="0.25">
      <c r="B31" s="120"/>
      <c r="C31" s="121"/>
      <c r="D31" s="16" t="s">
        <v>40</v>
      </c>
      <c r="E31" s="41">
        <v>3137652.9833333334</v>
      </c>
      <c r="F31" s="42">
        <v>1409598.85</v>
      </c>
      <c r="G31" s="41">
        <v>662404.6</v>
      </c>
      <c r="H31" s="75">
        <v>671037</v>
      </c>
      <c r="I31" s="72">
        <v>489261</v>
      </c>
      <c r="J31" s="73">
        <v>609533</v>
      </c>
      <c r="K31" s="65">
        <v>658408.1</v>
      </c>
      <c r="L31" s="66">
        <v>458816.75</v>
      </c>
      <c r="M31" s="67">
        <v>635145.55000000005</v>
      </c>
      <c r="N31" s="75">
        <v>574005</v>
      </c>
      <c r="O31" s="72">
        <v>648976</v>
      </c>
      <c r="P31" s="72">
        <v>1071272.95</v>
      </c>
    </row>
    <row r="32" spans="2:16" ht="15" x14ac:dyDescent="0.25">
      <c r="B32" s="122"/>
      <c r="C32" s="123"/>
      <c r="D32" s="15" t="s">
        <v>41</v>
      </c>
      <c r="E32" s="43">
        <f t="shared" ref="E32:J32" si="5">E31/E28</f>
        <v>66.227346250993804</v>
      </c>
      <c r="F32" s="43">
        <f t="shared" si="5"/>
        <v>37.726122738464838</v>
      </c>
      <c r="G32" s="43">
        <f t="shared" si="5"/>
        <v>20.812662205046028</v>
      </c>
      <c r="H32" s="56">
        <f t="shared" si="5"/>
        <v>23.865033074898641</v>
      </c>
      <c r="I32" s="56">
        <f t="shared" si="5"/>
        <v>18.97537232392181</v>
      </c>
      <c r="J32" s="56">
        <f t="shared" si="5"/>
        <v>23.072639866757513</v>
      </c>
      <c r="K32" s="69">
        <f t="shared" ref="K32:P32" si="6">K31/K28</f>
        <v>22.42763565759444</v>
      </c>
      <c r="L32" s="70">
        <f t="shared" si="6"/>
        <v>17.405794764795143</v>
      </c>
      <c r="M32" s="71">
        <f t="shared" si="6"/>
        <v>23.278194978926152</v>
      </c>
      <c r="N32" s="78">
        <f t="shared" si="6"/>
        <v>21.204469892870335</v>
      </c>
      <c r="O32" s="78">
        <f t="shared" si="6"/>
        <v>24.27076554844983</v>
      </c>
      <c r="P32" s="79">
        <f t="shared" si="6"/>
        <v>32.481518146811801</v>
      </c>
    </row>
    <row r="33" spans="2:16" x14ac:dyDescent="0.2"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5"/>
    </row>
    <row r="34" spans="2:16" s="3" customFormat="1" x14ac:dyDescent="0.2">
      <c r="B34" s="97" t="s">
        <v>20</v>
      </c>
      <c r="C34" s="126"/>
      <c r="D34" s="126"/>
      <c r="E34" s="126"/>
      <c r="F34" s="126"/>
      <c r="G34" s="126"/>
      <c r="H34" s="127"/>
      <c r="I34" s="110" t="s">
        <v>1</v>
      </c>
      <c r="J34" s="111"/>
      <c r="K34" s="90" t="s">
        <v>2</v>
      </c>
      <c r="L34" s="91"/>
      <c r="M34" s="110" t="s">
        <v>3</v>
      </c>
      <c r="N34" s="111"/>
      <c r="O34" s="90" t="s">
        <v>4</v>
      </c>
      <c r="P34" s="91"/>
    </row>
    <row r="35" spans="2:16" ht="12.75" customHeight="1" x14ac:dyDescent="0.25">
      <c r="B35" s="142" t="s">
        <v>53</v>
      </c>
      <c r="C35" s="143"/>
      <c r="D35" s="143"/>
      <c r="E35" s="128" t="s">
        <v>54</v>
      </c>
      <c r="F35" s="128"/>
      <c r="G35" s="128"/>
      <c r="H35" s="128"/>
      <c r="I35" s="86">
        <v>572085</v>
      </c>
      <c r="J35" s="87"/>
      <c r="K35" s="82">
        <v>464149</v>
      </c>
      <c r="L35" s="83"/>
      <c r="M35" s="86">
        <v>407887</v>
      </c>
      <c r="N35" s="87"/>
      <c r="O35" s="82">
        <v>369343</v>
      </c>
      <c r="P35" s="83"/>
    </row>
    <row r="36" spans="2:16" ht="15" x14ac:dyDescent="0.25">
      <c r="B36" s="143"/>
      <c r="C36" s="143"/>
      <c r="D36" s="143"/>
      <c r="E36" s="128" t="s">
        <v>21</v>
      </c>
      <c r="F36" s="128"/>
      <c r="G36" s="128"/>
      <c r="H36" s="128"/>
      <c r="I36" s="86">
        <v>10792897</v>
      </c>
      <c r="J36" s="87"/>
      <c r="K36" s="82">
        <v>6209676</v>
      </c>
      <c r="L36" s="83"/>
      <c r="M36" s="86">
        <v>6008082</v>
      </c>
      <c r="N36" s="87"/>
      <c r="O36" s="82">
        <v>8645064</v>
      </c>
      <c r="P36" s="83"/>
    </row>
    <row r="37" spans="2:16" ht="15" x14ac:dyDescent="0.25">
      <c r="B37" s="143"/>
      <c r="C37" s="143"/>
      <c r="D37" s="143"/>
      <c r="E37" s="128" t="s">
        <v>55</v>
      </c>
      <c r="F37" s="128"/>
      <c r="G37" s="128"/>
      <c r="H37" s="128"/>
      <c r="I37" s="88">
        <v>0.872</v>
      </c>
      <c r="J37" s="89"/>
      <c r="K37" s="84">
        <v>0.92</v>
      </c>
      <c r="L37" s="85"/>
      <c r="M37" s="88">
        <v>0.89100000000000001</v>
      </c>
      <c r="N37" s="89"/>
      <c r="O37" s="84">
        <v>0.84499999999999997</v>
      </c>
      <c r="P37" s="85"/>
    </row>
    <row r="38" spans="2:16" x14ac:dyDescent="0.2">
      <c r="B38" s="21"/>
      <c r="C38" s="21"/>
      <c r="D38" s="21"/>
      <c r="E38" s="22"/>
      <c r="F38" s="21"/>
      <c r="G38" s="21"/>
      <c r="H38" s="22"/>
      <c r="I38" s="22"/>
      <c r="J38" s="22"/>
      <c r="K38" s="22"/>
      <c r="L38" s="22"/>
      <c r="M38" s="22"/>
      <c r="N38" s="22"/>
      <c r="O38" s="22"/>
      <c r="P38" s="21"/>
    </row>
    <row r="39" spans="2:16" x14ac:dyDescent="0.2">
      <c r="B39" s="21"/>
      <c r="C39" s="21"/>
      <c r="D39" s="21"/>
      <c r="E39" s="22"/>
      <c r="F39" s="21"/>
      <c r="G39" s="21"/>
      <c r="H39" s="22"/>
      <c r="I39" s="22"/>
      <c r="J39" s="22"/>
      <c r="K39" s="22"/>
      <c r="L39" s="22"/>
      <c r="M39" s="22"/>
      <c r="N39" s="22"/>
      <c r="O39" s="22"/>
      <c r="P39" s="21"/>
    </row>
    <row r="41" spans="2:16" x14ac:dyDescent="0.2">
      <c r="C41" s="80" t="s">
        <v>22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2:16" x14ac:dyDescent="0.2"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2:16" x14ac:dyDescent="0.2">
      <c r="J43" s="3"/>
    </row>
    <row r="44" spans="2:16" s="6" customFormat="1" ht="13.5" thickBot="1" x14ac:dyDescent="0.25">
      <c r="C44" s="6" t="s">
        <v>32</v>
      </c>
      <c r="D44" s="27" t="s">
        <v>61</v>
      </c>
      <c r="G44" s="6" t="s">
        <v>33</v>
      </c>
      <c r="H44" s="103" t="s">
        <v>64</v>
      </c>
      <c r="I44" s="103"/>
      <c r="J44" s="103"/>
      <c r="L44" s="6" t="s">
        <v>34</v>
      </c>
      <c r="M44" s="104" t="s">
        <v>62</v>
      </c>
      <c r="N44" s="103"/>
      <c r="O44" s="103"/>
    </row>
    <row r="45" spans="2:16" x14ac:dyDescent="0.2">
      <c r="E45" s="3"/>
      <c r="H45" s="3"/>
      <c r="K45" s="25"/>
    </row>
    <row r="46" spans="2:16" x14ac:dyDescent="0.2">
      <c r="B46" s="7" t="s">
        <v>23</v>
      </c>
      <c r="D46" s="14"/>
    </row>
    <row r="47" spans="2:16" x14ac:dyDescent="0.2">
      <c r="B47" s="7" t="s">
        <v>24</v>
      </c>
    </row>
    <row r="48" spans="2:16" x14ac:dyDescent="0.2">
      <c r="B48" s="7" t="s">
        <v>56</v>
      </c>
    </row>
  </sheetData>
  <mergeCells count="43"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  <mergeCell ref="B11:C13"/>
    <mergeCell ref="M35:N35"/>
    <mergeCell ref="B18:C18"/>
    <mergeCell ref="B34:H34"/>
    <mergeCell ref="C25:C27"/>
    <mergeCell ref="E35:H35"/>
    <mergeCell ref="K35:L35"/>
    <mergeCell ref="E9:G9"/>
    <mergeCell ref="H9:J9"/>
    <mergeCell ref="K9:M9"/>
    <mergeCell ref="I36:J36"/>
    <mergeCell ref="C1:P1"/>
    <mergeCell ref="I34:J34"/>
    <mergeCell ref="K34:L34"/>
    <mergeCell ref="M34:N34"/>
    <mergeCell ref="N7:P8"/>
    <mergeCell ref="C19:C21"/>
    <mergeCell ref="K7:M8"/>
    <mergeCell ref="E7:G8"/>
    <mergeCell ref="N9:P9"/>
    <mergeCell ref="C22:C24"/>
    <mergeCell ref="H44:J44"/>
    <mergeCell ref="M44:O44"/>
    <mergeCell ref="K36:L36"/>
    <mergeCell ref="I37:J37"/>
    <mergeCell ref="K37:L37"/>
    <mergeCell ref="O35:P35"/>
    <mergeCell ref="C41:P41"/>
    <mergeCell ref="O36:P36"/>
    <mergeCell ref="O37:P37"/>
    <mergeCell ref="M36:N36"/>
    <mergeCell ref="M37:N37"/>
    <mergeCell ref="O34:P34"/>
  </mergeCells>
  <phoneticPr fontId="2" type="noConversion"/>
  <hyperlinks>
    <hyperlink ref="M44" r:id="rId1"/>
  </hyperlinks>
  <pageMargins left="0.25" right="0.25" top="0.5" bottom="0.5" header="0.5" footer="0.5"/>
  <pageSetup scale="67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 133-C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CHAN, ADELA</dc:creator>
  <cp:lastModifiedBy>Rubenstein, Gregory</cp:lastModifiedBy>
  <cp:lastPrinted>2016-02-09T00:45:54Z</cp:lastPrinted>
  <dcterms:created xsi:type="dcterms:W3CDTF">2009-11-05T22:32:05Z</dcterms:created>
  <dcterms:modified xsi:type="dcterms:W3CDTF">2016-02-17T17:39:05Z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