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" yWindow="2565" windowWidth="15240" windowHeight="5955" tabRatio="453"/>
  </bookViews>
  <sheets>
    <sheet name="WC" sheetId="1" r:id="rId1"/>
  </sheets>
  <definedNames>
    <definedName name="_xlnm.Print_Area" localSheetId="0">WC!$B$1:$P$38</definedName>
  </definedNames>
  <calcPr calcId="145621"/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E25" i="1"/>
  <c r="J33" i="1" l="1"/>
  <c r="I33" i="1"/>
  <c r="H33" i="1"/>
  <c r="J31" i="1"/>
  <c r="I31" i="1"/>
  <c r="H31" i="1"/>
  <c r="J22" i="1"/>
  <c r="I22" i="1"/>
  <c r="H22" i="1"/>
  <c r="J18" i="1"/>
  <c r="I18" i="1"/>
  <c r="H18" i="1"/>
  <c r="J12" i="1"/>
  <c r="I12" i="1"/>
  <c r="H12" i="1"/>
  <c r="E31" i="1"/>
  <c r="G33" i="1"/>
  <c r="F33" i="1"/>
  <c r="G31" i="1"/>
  <c r="G22" i="1"/>
  <c r="G18" i="1"/>
  <c r="G12" i="1"/>
  <c r="E12" i="1"/>
  <c r="F12" i="1"/>
  <c r="E18" i="1"/>
  <c r="F18" i="1"/>
  <c r="E22" i="1"/>
  <c r="F22" i="1"/>
  <c r="F31" i="1"/>
  <c r="E34" i="1"/>
  <c r="E35" i="1"/>
  <c r="F34" i="1"/>
  <c r="F35" i="1"/>
  <c r="E36" i="1"/>
  <c r="E37" i="1"/>
  <c r="F36" i="1"/>
  <c r="F37" i="1"/>
</calcChain>
</file>

<file path=xl/sharedStrings.xml><?xml version="1.0" encoding="utf-8"?>
<sst xmlns="http://schemas.openxmlformats.org/spreadsheetml/2006/main" count="198" uniqueCount="67">
  <si>
    <t>Measurement (Compile monthly, file quarterly)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</si>
  <si>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</si>
  <si>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</si>
  <si>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</si>
  <si>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</si>
  <si>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</si>
  <si>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</si>
  <si>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</si>
  <si>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</si>
  <si>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</si>
  <si>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</si>
  <si>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</si>
  <si>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</si>
  <si>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</si>
  <si>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</si>
  <si>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</si>
  <si>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r>
      <t xml:space="preserve">Installation Commitment
</t>
    </r>
    <r>
      <rPr>
        <sz val="10"/>
        <rFont val="Arial"/>
        <family val="2"/>
      </rPr>
      <t>Min. standard = 95% commitment met</t>
    </r>
  </si>
  <si>
    <r>
      <t xml:space="preserve">Out of Service Report
</t>
    </r>
    <r>
      <rPr>
        <sz val="10"/>
        <rFont val="Arial"/>
        <family val="2"/>
      </rPr>
      <t xml:space="preserve">Min. standard = 90% within 24Hrs
</t>
    </r>
  </si>
  <si>
    <r>
      <t xml:space="preserve">Installation Interval
</t>
    </r>
    <r>
      <rPr>
        <sz val="10"/>
        <rFont val="Arial"/>
        <family val="2"/>
      </rPr>
      <t>Min. standard = 5 bus. Days</t>
    </r>
  </si>
  <si>
    <r>
      <t xml:space="preserve">6% (6 per 100 lines for units w/
</t>
    </r>
    <r>
      <rPr>
        <u/>
        <sz val="10"/>
        <rFont val="Arial"/>
        <family val="2"/>
      </rPr>
      <t>&gt;</t>
    </r>
    <r>
      <rPr>
        <sz val="10"/>
        <rFont val="Arial"/>
        <family val="2"/>
      </rPr>
      <t xml:space="preserve"> 3,000 lines)</t>
    </r>
  </si>
  <si>
    <t>8% (8 per 100 lines for units w/
 1,001 - 2,999 lines)</t>
  </si>
  <si>
    <r>
      <t xml:space="preserve">10% (10 per 100 lines for units w/
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1,000 lines)</t>
    </r>
  </si>
  <si>
    <t>1st Quarter</t>
  </si>
  <si>
    <t>2nd Quarter</t>
  </si>
  <si>
    <t>3rd Quarter</t>
  </si>
  <si>
    <t>4th Quarter</t>
  </si>
  <si>
    <t># of installations w/in 5 Days**</t>
  </si>
  <si>
    <t># &gt; 120 Hours**</t>
  </si>
  <si>
    <t>% &gt; 120 Hours**</t>
  </si>
  <si>
    <r>
      <t xml:space="preserve"># &gt; 72 hrs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120 hours**</t>
    </r>
  </si>
  <si>
    <r>
      <t xml:space="preserve">% &gt; 72 hrs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120 hours**</t>
    </r>
  </si>
  <si>
    <t>California Public Utilities Commission
Service Quality Standards Reporting
General Order No. 133-C</t>
  </si>
  <si>
    <t xml:space="preserve">   Company Name: </t>
  </si>
  <si>
    <t>U#:</t>
  </si>
  <si>
    <t xml:space="preserve">Report Year: </t>
  </si>
  <si>
    <t xml:space="preserve">   Reporting Unit Type: </t>
  </si>
  <si>
    <t>Reporting Unit Name:</t>
  </si>
  <si>
    <t>Total # of business days</t>
  </si>
  <si>
    <t>Total # of service orders</t>
  </si>
  <si>
    <t>Avg. # of business days</t>
  </si>
  <si>
    <t>Total # of installation commitments</t>
  </si>
  <si>
    <t>Total # of installation commitment met</t>
  </si>
  <si>
    <t>Total # of installation commitment missed</t>
  </si>
  <si>
    <t>Total # of working lines</t>
  </si>
  <si>
    <t>Total # of trouble reports</t>
  </si>
  <si>
    <t>% of trouble reports</t>
  </si>
  <si>
    <t>Total # of outage report tickets</t>
  </si>
  <si>
    <t>Sum of the duration of all outages (hh:mm)</t>
  </si>
  <si>
    <t>Total # of repair tickets restored in &lt; 24hrs</t>
  </si>
  <si>
    <t>% of repair tickets restored ≤ 24 Hours</t>
  </si>
  <si>
    <t>Avg. outage duration  (hh:mm)</t>
  </si>
  <si>
    <r>
      <t xml:space="preserve">% </t>
    </r>
    <r>
      <rPr>
        <u/>
        <sz val="10"/>
        <rFont val="Arial"/>
        <family val="2"/>
      </rPr>
      <t>&lt;</t>
    </r>
    <r>
      <rPr>
        <sz val="10"/>
        <rFont val="Arial"/>
        <family val="2"/>
      </rPr>
      <t xml:space="preserve"> 5 Business Days**</t>
    </r>
  </si>
  <si>
    <t>Frontier Communications West Coast Inc</t>
  </si>
  <si>
    <t>U-1020-C</t>
  </si>
  <si>
    <t>Frontier Communications oF CA</t>
  </si>
  <si>
    <t>Primary Utility Contact:</t>
  </si>
  <si>
    <t xml:space="preserve">Sheila Romano </t>
  </si>
  <si>
    <t>916-686-3577</t>
  </si>
  <si>
    <t>sheila.romano@ftr.com</t>
  </si>
  <si>
    <t>Sheila Romano</t>
  </si>
  <si>
    <t xml:space="preserve"> </t>
  </si>
  <si>
    <t>(Hereafter reported as CTC of CA Inc - merged 7-1-2013)</t>
  </si>
  <si>
    <t>(Hereafter reported under U-1024-C)</t>
  </si>
  <si>
    <t>Date filed
(05/15/15)</t>
  </si>
  <si>
    <t>Date filed
(08/15/15)</t>
  </si>
  <si>
    <t>Date filed
(11/15/15)</t>
  </si>
  <si>
    <t>Date filed
(02/15/16)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</si>
</sst>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36" x14ac:knownFonts="1">
    <font>
      <sz val="10"/>
      <name val="Arial"/>
    </font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indexed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sz val="10"/>
      <name val="Arial"/>
    </font>
    <font>
      <sz val="10"/>
      <color rgb="FFFF0000"/>
      <name val="Arial"/>
      <family val="2"/>
    </font>
    <font>
      <sz val="8"/>
      <color rgb="FF00000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6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91">
    <xf numFmtId="0" fontId="0" fillId="0" borderId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19" fillId="20" borderId="1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0" fillId="21" borderId="2" applyNumberFormat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6" fillId="7" borderId="1" applyNumberFormat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15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29" fillId="20" borderId="8" applyNumberFormat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16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180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 indent="1"/>
    </xf>
    <xf numFmtId="0" fontId="5" fillId="0" borderId="19" xfId="0" applyFont="1" applyBorder="1" applyAlignment="1">
      <alignment horizontal="left" vertical="center" wrapText="1" indent="1"/>
    </xf>
    <xf numFmtId="0" fontId="5" fillId="0" borderId="20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24" borderId="24" xfId="0" applyFont="1" applyFill="1" applyBorder="1" applyAlignment="1">
      <alignment horizontal="left" vertical="center" wrapText="1" indent="1"/>
    </xf>
    <xf numFmtId="0" fontId="3" fillId="24" borderId="25" xfId="0" applyFont="1" applyFill="1" applyBorder="1" applyAlignment="1">
      <alignment horizontal="center" vertical="center" wrapText="1"/>
    </xf>
    <xf numFmtId="0" fontId="0" fillId="24" borderId="26" xfId="0" applyFill="1" applyBorder="1" applyAlignment="1">
      <alignment horizontal="center" vertical="center"/>
    </xf>
    <xf numFmtId="0" fontId="0" fillId="24" borderId="27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 wrapText="1"/>
    </xf>
    <xf numFmtId="2" fontId="9" fillId="0" borderId="30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0" fontId="5" fillId="0" borderId="19" xfId="0" applyFont="1" applyFill="1" applyBorder="1" applyAlignment="1">
      <alignment horizontal="left" vertical="center" wrapText="1" indent="1"/>
    </xf>
    <xf numFmtId="1" fontId="0" fillId="0" borderId="22" xfId="0" applyNumberFormat="1" applyBorder="1" applyAlignment="1">
      <alignment horizontal="center" vertical="center"/>
    </xf>
    <xf numFmtId="0" fontId="5" fillId="24" borderId="19" xfId="0" applyFont="1" applyFill="1" applyBorder="1" applyAlignment="1">
      <alignment horizontal="left" vertical="center" wrapText="1" indent="1"/>
    </xf>
    <xf numFmtId="2" fontId="2" fillId="24" borderId="12" xfId="0" applyNumberFormat="1" applyFont="1" applyFill="1" applyBorder="1" applyAlignment="1">
      <alignment horizontal="center" vertical="center" wrapText="1"/>
    </xf>
    <xf numFmtId="0" fontId="10" fillId="24" borderId="0" xfId="0" applyFont="1" applyFill="1"/>
    <xf numFmtId="1" fontId="2" fillId="24" borderId="12" xfId="0" applyNumberFormat="1" applyFont="1" applyFill="1" applyBorder="1" applyAlignment="1">
      <alignment horizontal="center" vertical="center" wrapText="1"/>
    </xf>
    <xf numFmtId="1" fontId="10" fillId="24" borderId="10" xfId="0" applyNumberFormat="1" applyFont="1" applyFill="1" applyBorder="1" applyAlignment="1">
      <alignment horizontal="center" vertical="center"/>
    </xf>
    <xf numFmtId="1" fontId="10" fillId="24" borderId="11" xfId="0" applyNumberFormat="1" applyFont="1" applyFill="1" applyBorder="1" applyAlignment="1">
      <alignment horizontal="center" vertical="center"/>
    </xf>
    <xf numFmtId="1" fontId="10" fillId="24" borderId="31" xfId="0" applyNumberFormat="1" applyFont="1" applyFill="1" applyBorder="1" applyAlignment="1">
      <alignment horizontal="center" vertical="center"/>
    </xf>
    <xf numFmtId="1" fontId="10" fillId="24" borderId="12" xfId="0" applyNumberFormat="1" applyFont="1" applyFill="1" applyBorder="1" applyAlignment="1">
      <alignment horizontal="center" vertical="center"/>
    </xf>
    <xf numFmtId="0" fontId="2" fillId="24" borderId="32" xfId="0" applyFont="1" applyFill="1" applyBorder="1" applyAlignment="1">
      <alignment horizontal="center" vertical="center" wrapText="1"/>
    </xf>
    <xf numFmtId="0" fontId="10" fillId="24" borderId="33" xfId="0" applyFont="1" applyFill="1" applyBorder="1" applyAlignment="1">
      <alignment horizontal="center" vertical="center"/>
    </xf>
    <xf numFmtId="0" fontId="10" fillId="24" borderId="34" xfId="0" applyFont="1" applyFill="1" applyBorder="1" applyAlignment="1">
      <alignment horizontal="center" vertical="center"/>
    </xf>
    <xf numFmtId="0" fontId="10" fillId="24" borderId="35" xfId="0" applyFont="1" applyFill="1" applyBorder="1" applyAlignment="1">
      <alignment horizontal="center" vertical="center"/>
    </xf>
    <xf numFmtId="0" fontId="10" fillId="24" borderId="32" xfId="0" applyFont="1" applyFill="1" applyBorder="1" applyAlignment="1">
      <alignment horizontal="center" vertical="center"/>
    </xf>
    <xf numFmtId="0" fontId="0" fillId="24" borderId="0" xfId="0" applyFill="1"/>
    <xf numFmtId="0" fontId="1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2" fillId="0" borderId="36" xfId="0" applyFont="1" applyBorder="1"/>
    <xf numFmtId="0" fontId="9" fillId="0" borderId="0" xfId="0" applyFont="1" applyAlignment="1">
      <alignment horizontal="right"/>
    </xf>
    <xf numFmtId="0" fontId="9" fillId="0" borderId="0" xfId="0" applyFont="1" applyBorder="1"/>
    <xf numFmtId="0" fontId="9" fillId="0" borderId="36" xfId="0" applyFont="1" applyBorder="1"/>
    <xf numFmtId="0" fontId="10" fillId="0" borderId="0" xfId="0" applyFont="1" applyFill="1"/>
    <xf numFmtId="2" fontId="2" fillId="24" borderId="29" xfId="0" applyNumberFormat="1" applyFont="1" applyFill="1" applyBorder="1" applyAlignment="1">
      <alignment horizontal="center" vertical="center" wrapText="1"/>
    </xf>
    <xf numFmtId="2" fontId="10" fillId="24" borderId="30" xfId="0" applyNumberFormat="1" applyFont="1" applyFill="1" applyBorder="1" applyAlignment="1">
      <alignment horizontal="center" vertical="center"/>
    </xf>
    <xf numFmtId="2" fontId="10" fillId="24" borderId="37" xfId="0" applyNumberFormat="1" applyFont="1" applyFill="1" applyBorder="1" applyAlignment="1">
      <alignment horizontal="center" vertical="center"/>
    </xf>
    <xf numFmtId="0" fontId="10" fillId="24" borderId="10" xfId="0" applyFont="1" applyFill="1" applyBorder="1" applyAlignment="1">
      <alignment horizontal="center" vertical="center"/>
    </xf>
    <xf numFmtId="0" fontId="10" fillId="24" borderId="11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left" vertical="center" wrapText="1" indent="1"/>
    </xf>
    <xf numFmtId="0" fontId="5" fillId="0" borderId="39" xfId="0" applyFont="1" applyBorder="1" applyAlignment="1">
      <alignment horizontal="left" vertical="center" wrapText="1" indent="1"/>
    </xf>
    <xf numFmtId="0" fontId="5" fillId="0" borderId="39" xfId="0" applyFont="1" applyFill="1" applyBorder="1" applyAlignment="1">
      <alignment horizontal="left" vertical="center" wrapText="1" indent="1"/>
    </xf>
    <xf numFmtId="0" fontId="5" fillId="24" borderId="39" xfId="0" applyFont="1" applyFill="1" applyBorder="1" applyAlignment="1">
      <alignment horizontal="left" vertical="center" wrapText="1" indent="1"/>
    </xf>
    <xf numFmtId="0" fontId="5" fillId="24" borderId="40" xfId="0" applyFont="1" applyFill="1" applyBorder="1" applyAlignment="1">
      <alignment horizontal="left" vertical="center" wrapText="1" indent="1"/>
    </xf>
    <xf numFmtId="2" fontId="8" fillId="0" borderId="12" xfId="0" applyNumberFormat="1" applyFont="1" applyFill="1" applyBorder="1" applyAlignment="1">
      <alignment horizontal="center" vertical="center" wrapText="1"/>
    </xf>
    <xf numFmtId="0" fontId="2" fillId="24" borderId="12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center" wrapText="1" indent="1"/>
    </xf>
    <xf numFmtId="0" fontId="2" fillId="0" borderId="32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2" fontId="0" fillId="24" borderId="10" xfId="0" applyNumberFormat="1" applyFill="1" applyBorder="1" applyAlignment="1">
      <alignment horizontal="center" vertical="center"/>
    </xf>
    <xf numFmtId="2" fontId="0" fillId="24" borderId="11" xfId="0" applyNumberFormat="1" applyFill="1" applyBorder="1" applyAlignment="1">
      <alignment horizontal="center" vertical="center"/>
    </xf>
    <xf numFmtId="2" fontId="0" fillId="24" borderId="31" xfId="0" applyNumberFormat="1" applyFill="1" applyBorder="1" applyAlignment="1">
      <alignment horizontal="center" vertical="center"/>
    </xf>
    <xf numFmtId="2" fontId="0" fillId="24" borderId="12" xfId="0" applyNumberFormat="1" applyFill="1" applyBorder="1" applyAlignment="1">
      <alignment horizontal="center" vertical="center"/>
    </xf>
    <xf numFmtId="0" fontId="5" fillId="24" borderId="42" xfId="0" applyFont="1" applyFill="1" applyBorder="1" applyAlignment="1">
      <alignment horizontal="left" vertical="center" wrapText="1" indent="1"/>
    </xf>
    <xf numFmtId="2" fontId="2" fillId="24" borderId="32" xfId="0" applyNumberFormat="1" applyFont="1" applyFill="1" applyBorder="1" applyAlignment="1">
      <alignment horizontal="center" vertical="center" wrapText="1"/>
    </xf>
    <xf numFmtId="2" fontId="0" fillId="24" borderId="33" xfId="0" applyNumberFormat="1" applyFill="1" applyBorder="1" applyAlignment="1">
      <alignment horizontal="center" vertical="center"/>
    </xf>
    <xf numFmtId="2" fontId="0" fillId="24" borderId="34" xfId="0" applyNumberFormat="1" applyFill="1" applyBorder="1" applyAlignment="1">
      <alignment horizontal="center" vertical="center"/>
    </xf>
    <xf numFmtId="2" fontId="0" fillId="24" borderId="35" xfId="0" applyNumberFormat="1" applyFill="1" applyBorder="1" applyAlignment="1">
      <alignment horizontal="center" vertical="center"/>
    </xf>
    <xf numFmtId="2" fontId="0" fillId="24" borderId="32" xfId="0" applyNumberFormat="1" applyFill="1" applyBorder="1" applyAlignment="1">
      <alignment horizontal="center" vertical="center"/>
    </xf>
    <xf numFmtId="1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 wrapText="1"/>
    </xf>
    <xf numFmtId="2" fontId="4" fillId="0" borderId="10" xfId="0" applyNumberFormat="1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/>
    <xf numFmtId="0" fontId="14" fillId="0" borderId="0" xfId="143" applyFont="1" applyAlignment="1" applyProtection="1"/>
    <xf numFmtId="2" fontId="4" fillId="0" borderId="30" xfId="0" applyNumberFormat="1" applyFont="1" applyBorder="1" applyAlignment="1">
      <alignment horizontal="center" vertical="center"/>
    </xf>
    <xf numFmtId="0" fontId="4" fillId="0" borderId="0" xfId="0" applyFont="1"/>
    <xf numFmtId="1" fontId="0" fillId="0" borderId="10" xfId="0" applyNumberFormat="1" applyBorder="1" applyAlignment="1">
      <alignment horizontal="center" vertical="center"/>
    </xf>
    <xf numFmtId="1" fontId="0" fillId="0" borderId="33" xfId="0" applyNumberFormat="1" applyBorder="1" applyAlignment="1">
      <alignment horizontal="center" vertical="center"/>
    </xf>
    <xf numFmtId="0" fontId="34" fillId="0" borderId="0" xfId="0" applyFont="1"/>
    <xf numFmtId="1" fontId="5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1" fontId="2" fillId="0" borderId="31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 wrapText="1"/>
    </xf>
    <xf numFmtId="2" fontId="2" fillId="0" borderId="39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90" wrapText="1"/>
    </xf>
    <xf numFmtId="0" fontId="5" fillId="0" borderId="19" xfId="0" applyFont="1" applyBorder="1" applyAlignment="1">
      <alignment horizontal="center" vertical="center" textRotation="90" wrapText="1"/>
    </xf>
    <xf numFmtId="0" fontId="5" fillId="0" borderId="20" xfId="0" applyFont="1" applyBorder="1" applyAlignment="1">
      <alignment horizontal="center" vertical="center" textRotation="90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/>
    <xf numFmtId="0" fontId="9" fillId="0" borderId="36" xfId="0" applyFont="1" applyBorder="1" applyAlignment="1">
      <alignment horizontal="center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8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2" fontId="4" fillId="0" borderId="31" xfId="0" applyNumberFormat="1" applyFont="1" applyFill="1" applyBorder="1" applyAlignment="1">
      <alignment horizontal="center" vertical="center"/>
    </xf>
    <xf numFmtId="0" fontId="10" fillId="24" borderId="31" xfId="0" applyFont="1" applyFill="1" applyBorder="1" applyAlignment="1">
      <alignment horizontal="center" vertical="center"/>
    </xf>
    <xf numFmtId="2" fontId="10" fillId="24" borderId="51" xfId="0" applyNumberFormat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9" fillId="0" borderId="51" xfId="0" applyNumberFormat="1" applyFont="1" applyBorder="1" applyAlignment="1">
      <alignment horizontal="center" vertical="center"/>
    </xf>
    <xf numFmtId="1" fontId="0" fillId="0" borderId="60" xfId="0" applyNumberFormat="1" applyBorder="1" applyAlignment="1">
      <alignment horizontal="center" vertical="center"/>
    </xf>
    <xf numFmtId="2" fontId="4" fillId="0" borderId="61" xfId="0" applyNumberFormat="1" applyFont="1" applyFill="1" applyBorder="1" applyAlignment="1">
      <alignment horizontal="center" vertical="center"/>
    </xf>
    <xf numFmtId="0" fontId="10" fillId="24" borderId="61" xfId="0" applyFont="1" applyFill="1" applyBorder="1" applyAlignment="1">
      <alignment horizontal="center" vertical="center"/>
    </xf>
    <xf numFmtId="2" fontId="10" fillId="24" borderId="62" xfId="0" applyNumberFormat="1" applyFont="1" applyFill="1" applyBorder="1" applyAlignment="1">
      <alignment horizontal="center" vertical="center"/>
    </xf>
    <xf numFmtId="1" fontId="0" fillId="0" borderId="61" xfId="0" applyNumberFormat="1" applyBorder="1" applyAlignment="1">
      <alignment horizontal="center" vertical="center"/>
    </xf>
    <xf numFmtId="1" fontId="0" fillId="0" borderId="63" xfId="0" applyNumberFormat="1" applyBorder="1" applyAlignment="1">
      <alignment horizontal="center" vertical="center"/>
    </xf>
    <xf numFmtId="2" fontId="4" fillId="0" borderId="62" xfId="0" applyNumberFormat="1" applyFont="1" applyBorder="1" applyAlignment="1">
      <alignment horizontal="center" vertical="center"/>
    </xf>
    <xf numFmtId="1" fontId="0" fillId="0" borderId="21" xfId="0" applyNumberFormat="1" applyBorder="1" applyAlignment="1">
      <alignment horizontal="center" vertical="center"/>
    </xf>
    <xf numFmtId="1" fontId="0" fillId="0" borderId="23" xfId="0" applyNumberFormat="1" applyBorder="1" applyAlignment="1">
      <alignment horizontal="center" vertical="center"/>
    </xf>
    <xf numFmtId="2" fontId="4" fillId="0" borderId="12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0" fillId="24" borderId="12" xfId="0" applyFont="1" applyFill="1" applyBorder="1" applyAlignment="1">
      <alignment horizontal="center" vertical="center"/>
    </xf>
    <xf numFmtId="2" fontId="10" fillId="24" borderId="29" xfId="0" applyNumberFormat="1" applyFont="1" applyFill="1" applyBorder="1" applyAlignment="1">
      <alignment horizontal="center" vertical="center"/>
    </xf>
    <xf numFmtId="1" fontId="0" fillId="0" borderId="12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0" fillId="0" borderId="32" xfId="0" applyNumberFormat="1" applyBorder="1" applyAlignment="1">
      <alignment horizontal="center" vertical="center"/>
    </xf>
    <xf numFmtId="1" fontId="0" fillId="0" borderId="34" xfId="0" applyNumberForma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9" fillId="0" borderId="37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1" fontId="5" fillId="0" borderId="61" xfId="0" applyNumberFormat="1" applyFont="1" applyFill="1" applyBorder="1" applyAlignment="1">
      <alignment horizontal="center" vertical="center"/>
    </xf>
    <xf numFmtId="2" fontId="4" fillId="0" borderId="61" xfId="0" applyNumberFormat="1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" fontId="5" fillId="0" borderId="12" xfId="0" applyNumberFormat="1" applyFont="1" applyFill="1" applyBorder="1" applyAlignment="1">
      <alignment horizontal="center" vertical="center"/>
    </xf>
    <xf numFmtId="1" fontId="5" fillId="0" borderId="11" xfId="0" applyNumberFormat="1" applyFont="1" applyFill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</cellXfs>
  <cellStyles count="191">
    <cellStyle name="20% - Accent1 2" xfId="1"/>
    <cellStyle name="20% - Accent1 2 2" xfId="2"/>
    <cellStyle name="20% - Accent1 2 2 2" xfId="3"/>
    <cellStyle name="20% - Accent1 2 3" xfId="4"/>
    <cellStyle name="20% - Accent2 2" xfId="5"/>
    <cellStyle name="20% - Accent2 2 2" xfId="6"/>
    <cellStyle name="20% - Accent2 2 2 2" xfId="7"/>
    <cellStyle name="20% - Accent2 2 3" xfId="8"/>
    <cellStyle name="20% - Accent3 2" xfId="9"/>
    <cellStyle name="20% - Accent3 2 2" xfId="10"/>
    <cellStyle name="20% - Accent3 2 2 2" xfId="11"/>
    <cellStyle name="20% - Accent3 2 3" xfId="12"/>
    <cellStyle name="20% - Accent4 2" xfId="13"/>
    <cellStyle name="20% - Accent4 2 2" xfId="14"/>
    <cellStyle name="20% - Accent4 2 2 2" xfId="15"/>
    <cellStyle name="20% - Accent4 2 3" xfId="16"/>
    <cellStyle name="20% - Accent5 2" xfId="17"/>
    <cellStyle name="20% - Accent5 2 2" xfId="18"/>
    <cellStyle name="20% - Accent5 2 2 2" xfId="19"/>
    <cellStyle name="20% - Accent5 2 3" xfId="20"/>
    <cellStyle name="20% - Accent6 2" xfId="21"/>
    <cellStyle name="20% - Accent6 2 2" xfId="22"/>
    <cellStyle name="20% - Accent6 2 2 2" xfId="23"/>
    <cellStyle name="20% - Accent6 2 3" xfId="24"/>
    <cellStyle name="40% - Accent1 2" xfId="25"/>
    <cellStyle name="40% - Accent1 2 2" xfId="26"/>
    <cellStyle name="40% - Accent1 2 2 2" xfId="27"/>
    <cellStyle name="40% - Accent1 2 3" xfId="28"/>
    <cellStyle name="40% - Accent2 2" xfId="29"/>
    <cellStyle name="40% - Accent2 2 2" xfId="30"/>
    <cellStyle name="40% - Accent2 2 2 2" xfId="31"/>
    <cellStyle name="40% - Accent2 2 3" xfId="32"/>
    <cellStyle name="40% - Accent3 2" xfId="33"/>
    <cellStyle name="40% - Accent3 2 2" xfId="34"/>
    <cellStyle name="40% - Accent3 2 2 2" xfId="35"/>
    <cellStyle name="40% - Accent3 2 3" xfId="36"/>
    <cellStyle name="40% - Accent4 2" xfId="37"/>
    <cellStyle name="40% - Accent4 2 2" xfId="38"/>
    <cellStyle name="40% - Accent4 2 2 2" xfId="39"/>
    <cellStyle name="40% - Accent4 2 3" xfId="40"/>
    <cellStyle name="40% - Accent5 2" xfId="41"/>
    <cellStyle name="40% - Accent5 2 2" xfId="42"/>
    <cellStyle name="40% - Accent5 2 2 2" xfId="43"/>
    <cellStyle name="40% - Accent5 2 3" xfId="44"/>
    <cellStyle name="40% - Accent6 2" xfId="45"/>
    <cellStyle name="40% - Accent6 2 2" xfId="46"/>
    <cellStyle name="40% - Accent6 2 2 2" xfId="47"/>
    <cellStyle name="40% - Accent6 2 3" xfId="48"/>
    <cellStyle name="60% - Accent1 2" xfId="49"/>
    <cellStyle name="60% - Accent1 2 2" xfId="50"/>
    <cellStyle name="60% - Accent1 2 2 2" xfId="51"/>
    <cellStyle name="60% - Accent1 2 3" xfId="52"/>
    <cellStyle name="60% - Accent2 2" xfId="53"/>
    <cellStyle name="60% - Accent2 2 2" xfId="54"/>
    <cellStyle name="60% - Accent2 2 2 2" xfId="55"/>
    <cellStyle name="60% - Accent2 2 3" xfId="56"/>
    <cellStyle name="60% - Accent3 2" xfId="57"/>
    <cellStyle name="60% - Accent3 2 2" xfId="58"/>
    <cellStyle name="60% - Accent3 2 2 2" xfId="59"/>
    <cellStyle name="60% - Accent3 2 3" xfId="60"/>
    <cellStyle name="60% - Accent4 2" xfId="61"/>
    <cellStyle name="60% - Accent4 2 2" xfId="62"/>
    <cellStyle name="60% - Accent4 2 2 2" xfId="63"/>
    <cellStyle name="60% - Accent4 2 3" xfId="64"/>
    <cellStyle name="60% - Accent5 2" xfId="65"/>
    <cellStyle name="60% - Accent5 2 2" xfId="66"/>
    <cellStyle name="60% - Accent5 2 2 2" xfId="67"/>
    <cellStyle name="60% - Accent5 2 3" xfId="68"/>
    <cellStyle name="60% - Accent6 2" xfId="69"/>
    <cellStyle name="60% - Accent6 2 2" xfId="70"/>
    <cellStyle name="60% - Accent6 2 2 2" xfId="71"/>
    <cellStyle name="60% - Accent6 2 3" xfId="72"/>
    <cellStyle name="Accent1 2" xfId="73"/>
    <cellStyle name="Accent1 2 2" xfId="74"/>
    <cellStyle name="Accent1 2 2 2" xfId="75"/>
    <cellStyle name="Accent1 2 3" xfId="76"/>
    <cellStyle name="Accent2 2" xfId="77"/>
    <cellStyle name="Accent2 2 2" xfId="78"/>
    <cellStyle name="Accent2 2 2 2" xfId="79"/>
    <cellStyle name="Accent2 2 3" xfId="80"/>
    <cellStyle name="Accent3 2" xfId="81"/>
    <cellStyle name="Accent3 2 2" xfId="82"/>
    <cellStyle name="Accent3 2 2 2" xfId="83"/>
    <cellStyle name="Accent3 2 3" xfId="84"/>
    <cellStyle name="Accent4 2" xfId="85"/>
    <cellStyle name="Accent4 2 2" xfId="86"/>
    <cellStyle name="Accent4 2 2 2" xfId="87"/>
    <cellStyle name="Accent4 2 3" xfId="88"/>
    <cellStyle name="Accent5 2" xfId="89"/>
    <cellStyle name="Accent5 2 2" xfId="90"/>
    <cellStyle name="Accent5 2 2 2" xfId="91"/>
    <cellStyle name="Accent5 2 3" xfId="92"/>
    <cellStyle name="Accent6 2" xfId="93"/>
    <cellStyle name="Accent6 2 2" xfId="94"/>
    <cellStyle name="Accent6 2 2 2" xfId="95"/>
    <cellStyle name="Accent6 2 3" xfId="96"/>
    <cellStyle name="Bad 2" xfId="97"/>
    <cellStyle name="Bad 2 2" xfId="98"/>
    <cellStyle name="Bad 2 2 2" xfId="99"/>
    <cellStyle name="Bad 2 3" xfId="100"/>
    <cellStyle name="Calculation 2" xfId="101"/>
    <cellStyle name="Calculation 2 2" xfId="102"/>
    <cellStyle name="Calculation 2 2 2" xfId="103"/>
    <cellStyle name="Calculation 2 2_sep Exclusions" xfId="104"/>
    <cellStyle name="Calculation 2 3" xfId="105"/>
    <cellStyle name="Calculation 2_sep Exclusions" xfId="106"/>
    <cellStyle name="Check Cell 2" xfId="107"/>
    <cellStyle name="Check Cell 2 2" xfId="108"/>
    <cellStyle name="Check Cell 2 2 2" xfId="109"/>
    <cellStyle name="Check Cell 2 2_sep Exclusions" xfId="110"/>
    <cellStyle name="Check Cell 2 3" xfId="111"/>
    <cellStyle name="Check Cell 2_sep Exclusions" xfId="112"/>
    <cellStyle name="Explanatory Text 2" xfId="113"/>
    <cellStyle name="Explanatory Text 2 2" xfId="114"/>
    <cellStyle name="Explanatory Text 2 2 2" xfId="115"/>
    <cellStyle name="Explanatory Text 2 3" xfId="116"/>
    <cellStyle name="Good 2" xfId="117"/>
    <cellStyle name="Good 2 2" xfId="118"/>
    <cellStyle name="Good 2 2 2" xfId="119"/>
    <cellStyle name="Good 2 3" xfId="120"/>
    <cellStyle name="Heading 1 2" xfId="121"/>
    <cellStyle name="Heading 1 2 2" xfId="122"/>
    <cellStyle name="Heading 1 2 2 2" xfId="123"/>
    <cellStyle name="Heading 1 2 2_sep Exclusions" xfId="124"/>
    <cellStyle name="Heading 1 2 3" xfId="125"/>
    <cellStyle name="Heading 1 2_sep Exclusions" xfId="126"/>
    <cellStyle name="Heading 2 2" xfId="127"/>
    <cellStyle name="Heading 2 2 2" xfId="128"/>
    <cellStyle name="Heading 2 2 2 2" xfId="129"/>
    <cellStyle name="Heading 2 2 2_sep Exclusions" xfId="130"/>
    <cellStyle name="Heading 2 2 3" xfId="131"/>
    <cellStyle name="Heading 2 2_sep Exclusions" xfId="132"/>
    <cellStyle name="Heading 3 2" xfId="133"/>
    <cellStyle name="Heading 3 2 2" xfId="134"/>
    <cellStyle name="Heading 3 2 2 2" xfId="135"/>
    <cellStyle name="Heading 3 2 2_sep Exclusions" xfId="136"/>
    <cellStyle name="Heading 3 2 3" xfId="137"/>
    <cellStyle name="Heading 3 2_sep Exclusions" xfId="138"/>
    <cellStyle name="Heading 4 2" xfId="139"/>
    <cellStyle name="Heading 4 2 2" xfId="140"/>
    <cellStyle name="Heading 4 2 2 2" xfId="141"/>
    <cellStyle name="Heading 4 2 3" xfId="142"/>
    <cellStyle name="Hyperlink" xfId="143" builtinId="8"/>
    <cellStyle name="Input 2" xfId="144"/>
    <cellStyle name="Input 2 2" xfId="145"/>
    <cellStyle name="Input 2 2 2" xfId="146"/>
    <cellStyle name="Input 2 2_sep Exclusions" xfId="147"/>
    <cellStyle name="Input 2 3" xfId="148"/>
    <cellStyle name="Input 2_sep Exclusions" xfId="149"/>
    <cellStyle name="Linked Cell 2" xfId="150"/>
    <cellStyle name="Linked Cell 2 2" xfId="151"/>
    <cellStyle name="Linked Cell 2 2 2" xfId="152"/>
    <cellStyle name="Linked Cell 2 2_sep Exclusions" xfId="153"/>
    <cellStyle name="Linked Cell 2 3" xfId="154"/>
    <cellStyle name="Linked Cell 2_sep Exclusions" xfId="155"/>
    <cellStyle name="Neutral 2" xfId="156"/>
    <cellStyle name="Neutral 2 2" xfId="157"/>
    <cellStyle name="Neutral 2 2 2" xfId="158"/>
    <cellStyle name="Neutral 2 3" xfId="159"/>
    <cellStyle name="Normal" xfId="0" builtinId="0"/>
    <cellStyle name="Normal 2" xfId="160"/>
    <cellStyle name="Normal 2 2" xfId="161"/>
    <cellStyle name="Normal 2_Jun Exclusions" xfId="162"/>
    <cellStyle name="Normal 3" xfId="163"/>
    <cellStyle name="Normal 3 2" xfId="164"/>
    <cellStyle name="Normal 4" xfId="165"/>
    <cellStyle name="Normal 5" xfId="166"/>
    <cellStyle name="Normal 6" xfId="167"/>
    <cellStyle name="Note 2" xfId="168"/>
    <cellStyle name="Note 2 2" xfId="169"/>
    <cellStyle name="Note 2_sep Exclusions" xfId="170"/>
    <cellStyle name="Output 2" xfId="171"/>
    <cellStyle name="Output 2 2" xfId="172"/>
    <cellStyle name="Output 2 2 2" xfId="173"/>
    <cellStyle name="Output 2 2_sep Exclusions" xfId="174"/>
    <cellStyle name="Output 2 3" xfId="175"/>
    <cellStyle name="Output 2_sep Exclusions" xfId="176"/>
    <cellStyle name="Title 2" xfId="177"/>
    <cellStyle name="Title 2 2" xfId="178"/>
    <cellStyle name="Title 2 2 2" xfId="179"/>
    <cellStyle name="Title 2 3" xfId="180"/>
    <cellStyle name="Total 2" xfId="181"/>
    <cellStyle name="Total 2 2" xfId="182"/>
    <cellStyle name="Total 2 2 2" xfId="183"/>
    <cellStyle name="Total 2 2_sep Exclusions" xfId="184"/>
    <cellStyle name="Total 2 3" xfId="185"/>
    <cellStyle name="Total 2_sep Exclusions" xfId="186"/>
    <cellStyle name="Warning Text 2" xfId="187"/>
    <cellStyle name="Warning Text 2 2" xfId="188"/>
    <cellStyle name="Warning Text 2 2 2" xfId="189"/>
    <cellStyle name="Warning Text 2 3" xfId="190"/>
  </cellStyles>
  <dxfs count="24"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  <dxf>
      <font>
        <condense val="0"/>
        <extend val="0"/>
        <color indexed="10"/>
      </font>
    </dxf>
    <dxf>
      <font>
        <condense val="0"/>
        <extend val="0"/>
        <color indexed="17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85725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eila.romano@ftr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6"/>
  <sheetViews>
    <sheetView tabSelected="1" zoomScaleNormal="85" zoomScaleSheetLayoutView="85" workbookViewId="0">
      <selection activeCell="U27" sqref="U27"/>
    </sheetView>
  </sheetViews>
  <sheetFormatPr defaultRowHeight="12.75" x14ac:dyDescent="0.2"/>
  <cols>
    <col min="1" max="1" width="2.5703125" customWidth="1"/>
    <col min="2" max="2" width="4" customWidth="1"/>
    <col min="3" max="3" width="29.7109375" customWidth="1"/>
    <col min="4" max="4" width="39.7109375" customWidth="1"/>
    <col min="5" max="5" width="9.28515625" bestFit="1" customWidth="1"/>
    <col min="11" max="11" width="9.28515625" bestFit="1" customWidth="1"/>
  </cols>
  <sheetData>
    <row r="1" spans="2:16" s="39" customFormat="1" ht="79.5" customHeight="1" x14ac:dyDescent="0.2">
      <c r="C1" s="132" t="s">
        <v>31</v>
      </c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</row>
    <row r="2" spans="2:16" s="40" customFormat="1" ht="13.5" thickBot="1" x14ac:dyDescent="0.25">
      <c r="B2" s="40" t="s">
        <v>32</v>
      </c>
      <c r="D2" s="134" t="s">
        <v>52</v>
      </c>
      <c r="E2" s="134"/>
      <c r="I2" s="41" t="s">
        <v>33</v>
      </c>
      <c r="J2" s="42" t="s">
        <v>53</v>
      </c>
      <c r="M2" s="40" t="s">
        <v>34</v>
      </c>
      <c r="N2" s="43"/>
      <c r="O2" s="45">
        <v>2015</v>
      </c>
    </row>
    <row r="3" spans="2:16" s="39" customFormat="1" x14ac:dyDescent="0.2">
      <c r="B3" s="40"/>
      <c r="D3" s="95" t="s">
        <v>61</v>
      </c>
      <c r="I3" s="40"/>
      <c r="J3" s="95" t="s">
        <v>62</v>
      </c>
      <c r="K3" s="40"/>
      <c r="L3" s="40"/>
      <c r="M3" s="40"/>
      <c r="N3" s="40"/>
    </row>
    <row r="4" spans="2:16" s="40" customFormat="1" ht="13.5" thickBot="1" x14ac:dyDescent="0.25">
      <c r="B4" s="40" t="s">
        <v>35</v>
      </c>
      <c r="D4" s="44"/>
      <c r="E4" s="44"/>
      <c r="I4" s="41" t="s">
        <v>36</v>
      </c>
      <c r="J4" s="43"/>
      <c r="L4" s="45" t="s">
        <v>54</v>
      </c>
      <c r="M4" s="45"/>
      <c r="N4" s="45"/>
      <c r="O4" s="42"/>
    </row>
    <row r="5" spans="2:16" s="39" customFormat="1" x14ac:dyDescent="0.2">
      <c r="B5" s="40"/>
      <c r="C5" s="40"/>
      <c r="D5" s="40"/>
      <c r="E5" s="40"/>
    </row>
    <row r="6" spans="2:16" s="39" customFormat="1" ht="13.5" thickBot="1" x14ac:dyDescent="0.25"/>
    <row r="7" spans="2:16" ht="28.5" customHeight="1" thickBot="1" x14ac:dyDescent="0.25">
      <c r="B7" s="113" t="s">
        <v>0</v>
      </c>
      <c r="C7" s="114"/>
      <c r="D7" s="115"/>
      <c r="E7" s="135" t="s">
        <v>63</v>
      </c>
      <c r="F7" s="136"/>
      <c r="G7" s="137"/>
      <c r="H7" s="138" t="s">
        <v>64</v>
      </c>
      <c r="I7" s="136"/>
      <c r="J7" s="139"/>
      <c r="K7" s="135" t="s">
        <v>65</v>
      </c>
      <c r="L7" s="136"/>
      <c r="M7" s="137"/>
      <c r="N7" s="135" t="s">
        <v>66</v>
      </c>
      <c r="O7" s="136"/>
      <c r="P7" s="137"/>
    </row>
    <row r="8" spans="2:16" ht="20.25" customHeight="1" thickBot="1" x14ac:dyDescent="0.25">
      <c r="B8" s="116"/>
      <c r="C8" s="117"/>
      <c r="D8" s="118"/>
      <c r="E8" s="122" t="s">
        <v>22</v>
      </c>
      <c r="F8" s="123"/>
      <c r="G8" s="124"/>
      <c r="H8" s="125" t="s">
        <v>23</v>
      </c>
      <c r="I8" s="123"/>
      <c r="J8" s="126"/>
      <c r="K8" s="122" t="s">
        <v>24</v>
      </c>
      <c r="L8" s="123"/>
      <c r="M8" s="124"/>
      <c r="N8" s="122" t="s">
        <v>25</v>
      </c>
      <c r="O8" s="123"/>
      <c r="P8" s="124"/>
    </row>
    <row r="9" spans="2:16" ht="20.25" customHeight="1" thickBot="1" x14ac:dyDescent="0.25">
      <c r="B9" s="119"/>
      <c r="C9" s="120"/>
      <c r="D9" s="121"/>
      <c r="E9" s="4" t="s">
        <v>1</v>
      </c>
      <c r="F9" s="5" t="s">
        <v>2</v>
      </c>
      <c r="G9" s="6" t="s">
        <v>3</v>
      </c>
      <c r="H9" s="7" t="s">
        <v>4</v>
      </c>
      <c r="I9" s="5" t="s">
        <v>5</v>
      </c>
      <c r="J9" s="8" t="s">
        <v>6</v>
      </c>
      <c r="K9" s="4" t="s">
        <v>7</v>
      </c>
      <c r="L9" s="5" t="s">
        <v>8</v>
      </c>
      <c r="M9" s="6" t="s">
        <v>9</v>
      </c>
      <c r="N9" s="4" t="s">
        <v>10</v>
      </c>
      <c r="O9" s="5" t="s">
        <v>11</v>
      </c>
      <c r="P9" s="6" t="s">
        <v>12</v>
      </c>
    </row>
    <row r="10" spans="2:16" ht="15.75" customHeight="1" thickBot="1" x14ac:dyDescent="0.25">
      <c r="B10" s="96" t="s">
        <v>18</v>
      </c>
      <c r="C10" s="97"/>
      <c r="D10" s="52" t="s">
        <v>37</v>
      </c>
      <c r="E10" s="74">
        <v>110</v>
      </c>
      <c r="F10" s="75">
        <v>145</v>
      </c>
      <c r="G10" s="140">
        <v>228</v>
      </c>
      <c r="H10" s="156">
        <v>271</v>
      </c>
      <c r="I10" s="24">
        <v>382</v>
      </c>
      <c r="J10" s="157">
        <v>419</v>
      </c>
      <c r="K10" s="149" t="s">
        <v>60</v>
      </c>
      <c r="L10" s="24" t="s">
        <v>60</v>
      </c>
      <c r="M10" s="24" t="s">
        <v>60</v>
      </c>
      <c r="N10" s="24" t="s">
        <v>60</v>
      </c>
      <c r="O10" s="24" t="s">
        <v>60</v>
      </c>
      <c r="P10" s="24" t="s">
        <v>60</v>
      </c>
    </row>
    <row r="11" spans="2:16" ht="15.75" customHeight="1" x14ac:dyDescent="0.2">
      <c r="B11" s="98"/>
      <c r="C11" s="99"/>
      <c r="D11" s="53" t="s">
        <v>38</v>
      </c>
      <c r="E11" s="76">
        <v>61</v>
      </c>
      <c r="F11" s="19">
        <v>85</v>
      </c>
      <c r="G11" s="141">
        <v>84</v>
      </c>
      <c r="H11" s="156">
        <v>104</v>
      </c>
      <c r="I11" s="24">
        <v>162</v>
      </c>
      <c r="J11" s="157">
        <v>156</v>
      </c>
      <c r="K11" s="149" t="s">
        <v>60</v>
      </c>
      <c r="L11" s="24" t="s">
        <v>60</v>
      </c>
      <c r="M11" s="24" t="s">
        <v>60</v>
      </c>
      <c r="N11" s="24" t="s">
        <v>60</v>
      </c>
      <c r="O11" s="24" t="s">
        <v>60</v>
      </c>
      <c r="P11" s="24" t="s">
        <v>60</v>
      </c>
    </row>
    <row r="12" spans="2:16" s="46" customFormat="1" ht="15.75" customHeight="1" thickBot="1" x14ac:dyDescent="0.25">
      <c r="B12" s="98"/>
      <c r="C12" s="99"/>
      <c r="D12" s="54" t="s">
        <v>39</v>
      </c>
      <c r="E12" s="57">
        <f t="shared" ref="E12:J12" si="0">E10/E11</f>
        <v>1.8032786885245902</v>
      </c>
      <c r="F12" s="77">
        <f t="shared" si="0"/>
        <v>1.7058823529411764</v>
      </c>
      <c r="G12" s="142">
        <f t="shared" si="0"/>
        <v>2.7142857142857144</v>
      </c>
      <c r="H12" s="158">
        <f t="shared" si="0"/>
        <v>2.6057692307692308</v>
      </c>
      <c r="I12" s="77">
        <f t="shared" si="0"/>
        <v>2.3580246913580245</v>
      </c>
      <c r="J12" s="159">
        <f t="shared" si="0"/>
        <v>2.6858974358974357</v>
      </c>
      <c r="K12" s="150" t="s">
        <v>60</v>
      </c>
      <c r="L12" s="77" t="s">
        <v>60</v>
      </c>
      <c r="M12" s="77" t="s">
        <v>60</v>
      </c>
      <c r="N12" s="77" t="s">
        <v>60</v>
      </c>
      <c r="O12" s="77" t="s">
        <v>60</v>
      </c>
      <c r="P12" s="77" t="s">
        <v>60</v>
      </c>
    </row>
    <row r="13" spans="2:16" s="27" customFormat="1" ht="15.75" hidden="1" customHeight="1" x14ac:dyDescent="0.2">
      <c r="B13" s="98"/>
      <c r="C13" s="99"/>
      <c r="D13" s="55" t="s">
        <v>26</v>
      </c>
      <c r="E13" s="58"/>
      <c r="F13" s="50"/>
      <c r="G13" s="143"/>
      <c r="H13" s="160"/>
      <c r="I13" s="50"/>
      <c r="J13" s="51"/>
      <c r="K13" s="151"/>
      <c r="L13" s="50"/>
      <c r="M13" s="50"/>
      <c r="N13" s="50"/>
      <c r="O13" s="50"/>
      <c r="P13" s="50"/>
    </row>
    <row r="14" spans="2:16" s="38" customFormat="1" ht="15.75" hidden="1" customHeight="1" thickBot="1" x14ac:dyDescent="0.25">
      <c r="B14" s="100"/>
      <c r="C14" s="101"/>
      <c r="D14" s="56" t="s">
        <v>51</v>
      </c>
      <c r="E14" s="47"/>
      <c r="F14" s="48"/>
      <c r="G14" s="144"/>
      <c r="H14" s="161"/>
      <c r="I14" s="48"/>
      <c r="J14" s="49"/>
      <c r="K14" s="152"/>
      <c r="L14" s="48"/>
      <c r="M14" s="48"/>
      <c r="N14" s="48"/>
      <c r="O14" s="48"/>
      <c r="P14" s="48"/>
    </row>
    <row r="15" spans="2:16" ht="15.75" customHeight="1" x14ac:dyDescent="0.2">
      <c r="B15" s="102" t="s">
        <v>16</v>
      </c>
      <c r="C15" s="103"/>
      <c r="D15" s="9" t="s">
        <v>40</v>
      </c>
      <c r="E15" s="12">
        <v>61</v>
      </c>
      <c r="F15" s="13">
        <v>85</v>
      </c>
      <c r="G15" s="145">
        <v>84</v>
      </c>
      <c r="H15" s="156">
        <v>104</v>
      </c>
      <c r="I15" s="24">
        <v>162</v>
      </c>
      <c r="J15" s="157">
        <v>156</v>
      </c>
      <c r="K15" s="149" t="s">
        <v>60</v>
      </c>
      <c r="L15" s="24" t="s">
        <v>60</v>
      </c>
      <c r="M15" s="24" t="s">
        <v>60</v>
      </c>
      <c r="N15" s="24" t="s">
        <v>60</v>
      </c>
      <c r="O15" s="24" t="s">
        <v>60</v>
      </c>
      <c r="P15" s="24" t="s">
        <v>60</v>
      </c>
    </row>
    <row r="16" spans="2:16" ht="15.75" customHeight="1" x14ac:dyDescent="0.2">
      <c r="B16" s="104"/>
      <c r="C16" s="105"/>
      <c r="D16" s="10" t="s">
        <v>41</v>
      </c>
      <c r="E16" s="3">
        <v>57</v>
      </c>
      <c r="F16" s="1">
        <v>82</v>
      </c>
      <c r="G16" s="146">
        <v>84</v>
      </c>
      <c r="H16" s="162">
        <v>103</v>
      </c>
      <c r="I16" s="83">
        <v>159</v>
      </c>
      <c r="J16" s="163">
        <v>155</v>
      </c>
      <c r="K16" s="153" t="s">
        <v>60</v>
      </c>
      <c r="L16" s="83" t="s">
        <v>60</v>
      </c>
      <c r="M16" s="83" t="s">
        <v>60</v>
      </c>
      <c r="N16" s="83" t="s">
        <v>60</v>
      </c>
      <c r="O16" s="83" t="s">
        <v>60</v>
      </c>
      <c r="P16" s="83" t="s">
        <v>60</v>
      </c>
    </row>
    <row r="17" spans="2:16" ht="15.75" customHeight="1" x14ac:dyDescent="0.2">
      <c r="B17" s="106"/>
      <c r="C17" s="107"/>
      <c r="D17" s="59" t="s">
        <v>42</v>
      </c>
      <c r="E17" s="60">
        <v>4</v>
      </c>
      <c r="F17" s="61">
        <v>1</v>
      </c>
      <c r="G17" s="147">
        <v>3</v>
      </c>
      <c r="H17" s="164">
        <v>3</v>
      </c>
      <c r="I17" s="84">
        <v>3</v>
      </c>
      <c r="J17" s="165">
        <v>3</v>
      </c>
      <c r="K17" s="154" t="s">
        <v>60</v>
      </c>
      <c r="L17" s="84" t="s">
        <v>60</v>
      </c>
      <c r="M17" s="84" t="s">
        <v>60</v>
      </c>
      <c r="N17" s="84" t="s">
        <v>60</v>
      </c>
      <c r="O17" s="84" t="s">
        <v>60</v>
      </c>
      <c r="P17" s="84" t="s">
        <v>60</v>
      </c>
    </row>
    <row r="18" spans="2:16" ht="15.75" customHeight="1" thickBot="1" x14ac:dyDescent="0.25">
      <c r="B18" s="108"/>
      <c r="C18" s="109"/>
      <c r="D18" s="11" t="s">
        <v>13</v>
      </c>
      <c r="E18" s="20">
        <f t="shared" ref="E18:J18" si="1">E16/E15*100</f>
        <v>93.442622950819683</v>
      </c>
      <c r="F18" s="21">
        <f t="shared" si="1"/>
        <v>96.470588235294116</v>
      </c>
      <c r="G18" s="148">
        <f t="shared" si="1"/>
        <v>100</v>
      </c>
      <c r="H18" s="166">
        <f t="shared" si="1"/>
        <v>99.038461538461547</v>
      </c>
      <c r="I18" s="21">
        <f t="shared" si="1"/>
        <v>98.148148148148152</v>
      </c>
      <c r="J18" s="167">
        <f t="shared" si="1"/>
        <v>99.358974358974365</v>
      </c>
      <c r="K18" s="155" t="s">
        <v>60</v>
      </c>
      <c r="L18" s="81" t="s">
        <v>60</v>
      </c>
      <c r="M18" s="81" t="s">
        <v>60</v>
      </c>
      <c r="N18" s="81" t="s">
        <v>60</v>
      </c>
      <c r="O18" s="81" t="s">
        <v>60</v>
      </c>
      <c r="P18" s="81" t="s">
        <v>60</v>
      </c>
    </row>
    <row r="19" spans="2:16" ht="15.75" customHeight="1" thickBot="1" x14ac:dyDescent="0.25">
      <c r="B19" s="130" t="s">
        <v>14</v>
      </c>
      <c r="C19" s="131"/>
      <c r="D19" s="15"/>
      <c r="E19" s="16"/>
      <c r="F19" s="17"/>
      <c r="G19" s="18"/>
      <c r="H19" s="17"/>
      <c r="I19" s="17"/>
      <c r="J19" s="17"/>
      <c r="K19" s="17"/>
      <c r="L19" s="17"/>
      <c r="M19" s="17"/>
      <c r="N19" s="17"/>
      <c r="O19" s="17"/>
      <c r="P19" s="17"/>
    </row>
    <row r="20" spans="2:16" ht="15.75" customHeight="1" x14ac:dyDescent="0.2">
      <c r="B20" s="110" t="s">
        <v>15</v>
      </c>
      <c r="C20" s="127" t="s">
        <v>19</v>
      </c>
      <c r="D20" s="9" t="s">
        <v>43</v>
      </c>
      <c r="E20" s="12">
        <v>5869</v>
      </c>
      <c r="F20" s="88">
        <v>5837</v>
      </c>
      <c r="G20" s="90">
        <v>5760</v>
      </c>
      <c r="H20" s="174">
        <v>5609</v>
      </c>
      <c r="I20" s="13">
        <v>5496</v>
      </c>
      <c r="J20" s="14">
        <v>5400</v>
      </c>
      <c r="K20" s="170" t="s">
        <v>60</v>
      </c>
      <c r="L20" s="13" t="s">
        <v>60</v>
      </c>
      <c r="M20" s="13" t="s">
        <v>60</v>
      </c>
      <c r="N20" s="13" t="s">
        <v>60</v>
      </c>
      <c r="O20" s="13" t="s">
        <v>60</v>
      </c>
      <c r="P20" s="13" t="s">
        <v>60</v>
      </c>
    </row>
    <row r="21" spans="2:16" ht="15.75" customHeight="1" x14ac:dyDescent="0.2">
      <c r="B21" s="111"/>
      <c r="C21" s="128"/>
      <c r="D21" s="10" t="s">
        <v>44</v>
      </c>
      <c r="E21" s="3">
        <v>39</v>
      </c>
      <c r="F21" s="89">
        <v>43</v>
      </c>
      <c r="G21" s="168">
        <v>29</v>
      </c>
      <c r="H21" s="175">
        <v>25</v>
      </c>
      <c r="I21" s="1">
        <v>18</v>
      </c>
      <c r="J21" s="2">
        <v>19</v>
      </c>
      <c r="K21" s="171" t="s">
        <v>60</v>
      </c>
      <c r="L21" s="1" t="s">
        <v>60</v>
      </c>
      <c r="M21" s="1" t="s">
        <v>60</v>
      </c>
      <c r="N21" s="1" t="s">
        <v>60</v>
      </c>
      <c r="O21" s="1" t="s">
        <v>60</v>
      </c>
      <c r="P21" s="1" t="s">
        <v>60</v>
      </c>
    </row>
    <row r="22" spans="2:16" ht="15.75" customHeight="1" thickBot="1" x14ac:dyDescent="0.25">
      <c r="B22" s="111"/>
      <c r="C22" s="129"/>
      <c r="D22" s="11" t="s">
        <v>45</v>
      </c>
      <c r="E22" s="20">
        <f t="shared" ref="E22:J22" si="2">E21/E20*100</f>
        <v>0.66450843414551031</v>
      </c>
      <c r="F22" s="21">
        <f t="shared" si="2"/>
        <v>0.73667980126777455</v>
      </c>
      <c r="G22" s="148">
        <f t="shared" si="2"/>
        <v>0.50347222222222221</v>
      </c>
      <c r="H22" s="166">
        <f t="shared" si="2"/>
        <v>0.44571224817257982</v>
      </c>
      <c r="I22" s="21">
        <f t="shared" si="2"/>
        <v>0.32751091703056767</v>
      </c>
      <c r="J22" s="167">
        <f t="shared" si="2"/>
        <v>0.35185185185185186</v>
      </c>
      <c r="K22" s="155" t="s">
        <v>60</v>
      </c>
      <c r="L22" s="81" t="s">
        <v>60</v>
      </c>
      <c r="M22" s="81" t="s">
        <v>60</v>
      </c>
      <c r="N22" s="81" t="s">
        <v>60</v>
      </c>
      <c r="O22" s="81" t="s">
        <v>60</v>
      </c>
      <c r="P22" s="81" t="s">
        <v>60</v>
      </c>
    </row>
    <row r="23" spans="2:16" ht="15.75" customHeight="1" x14ac:dyDescent="0.2">
      <c r="B23" s="111"/>
      <c r="C23" s="127" t="s">
        <v>20</v>
      </c>
      <c r="D23" s="9" t="s">
        <v>43</v>
      </c>
      <c r="E23" s="12">
        <v>2335</v>
      </c>
      <c r="F23" s="88">
        <v>2339</v>
      </c>
      <c r="G23" s="90">
        <v>2314</v>
      </c>
      <c r="H23" s="174">
        <v>2282</v>
      </c>
      <c r="I23" s="13">
        <v>2253</v>
      </c>
      <c r="J23" s="14">
        <v>2224</v>
      </c>
      <c r="K23" s="170" t="s">
        <v>60</v>
      </c>
      <c r="L23" s="13" t="s">
        <v>60</v>
      </c>
      <c r="M23" s="13" t="s">
        <v>60</v>
      </c>
      <c r="N23" s="13" t="s">
        <v>60</v>
      </c>
      <c r="O23" s="13" t="s">
        <v>60</v>
      </c>
      <c r="P23" s="13" t="s">
        <v>60</v>
      </c>
    </row>
    <row r="24" spans="2:16" ht="15.75" customHeight="1" x14ac:dyDescent="0.2">
      <c r="B24" s="111"/>
      <c r="C24" s="128"/>
      <c r="D24" s="10" t="s">
        <v>44</v>
      </c>
      <c r="E24" s="3">
        <v>34</v>
      </c>
      <c r="F24" s="89">
        <v>37</v>
      </c>
      <c r="G24" s="168">
        <v>25</v>
      </c>
      <c r="H24" s="175">
        <v>11</v>
      </c>
      <c r="I24" s="1">
        <v>6</v>
      </c>
      <c r="J24" s="2">
        <v>7</v>
      </c>
      <c r="K24" s="171" t="s">
        <v>60</v>
      </c>
      <c r="L24" s="1" t="s">
        <v>60</v>
      </c>
      <c r="M24" s="1" t="s">
        <v>60</v>
      </c>
      <c r="N24" s="1" t="s">
        <v>60</v>
      </c>
      <c r="O24" s="1" t="s">
        <v>60</v>
      </c>
      <c r="P24" s="1" t="s">
        <v>60</v>
      </c>
    </row>
    <row r="25" spans="2:16" ht="15.75" customHeight="1" thickBot="1" x14ac:dyDescent="0.25">
      <c r="B25" s="111"/>
      <c r="C25" s="129"/>
      <c r="D25" s="11" t="s">
        <v>45</v>
      </c>
      <c r="E25" s="20">
        <f t="shared" ref="E25:J25" si="3">E24/E23*100</f>
        <v>1.4561027837259102</v>
      </c>
      <c r="F25" s="21">
        <f t="shared" si="3"/>
        <v>1.5818725951261221</v>
      </c>
      <c r="G25" s="148">
        <f t="shared" si="3"/>
        <v>1.0803802938634399</v>
      </c>
      <c r="H25" s="166">
        <f t="shared" si="3"/>
        <v>0.48203330411919365</v>
      </c>
      <c r="I25" s="21">
        <f t="shared" si="3"/>
        <v>0.26631158455392812</v>
      </c>
      <c r="J25" s="167">
        <f t="shared" si="3"/>
        <v>0.31474820143884891</v>
      </c>
      <c r="K25" s="155" t="s">
        <v>60</v>
      </c>
      <c r="L25" s="81" t="s">
        <v>60</v>
      </c>
      <c r="M25" s="81" t="s">
        <v>60</v>
      </c>
      <c r="N25" s="81" t="s">
        <v>60</v>
      </c>
      <c r="O25" s="81" t="s">
        <v>60</v>
      </c>
      <c r="P25" s="81" t="s">
        <v>60</v>
      </c>
    </row>
    <row r="26" spans="2:16" ht="15.75" customHeight="1" x14ac:dyDescent="0.2">
      <c r="B26" s="111"/>
      <c r="C26" s="127" t="s">
        <v>21</v>
      </c>
      <c r="D26" s="9" t="s">
        <v>43</v>
      </c>
      <c r="E26" s="12"/>
      <c r="F26" s="88"/>
      <c r="G26" s="90"/>
      <c r="H26" s="174"/>
      <c r="I26" s="13"/>
      <c r="J26" s="14"/>
      <c r="K26" s="170" t="s">
        <v>60</v>
      </c>
      <c r="L26" s="13" t="s">
        <v>60</v>
      </c>
      <c r="M26" s="13" t="s">
        <v>60</v>
      </c>
      <c r="N26" s="13" t="s">
        <v>60</v>
      </c>
      <c r="O26" s="13" t="s">
        <v>60</v>
      </c>
      <c r="P26" s="13" t="s">
        <v>60</v>
      </c>
    </row>
    <row r="27" spans="2:16" ht="15.75" customHeight="1" x14ac:dyDescent="0.2">
      <c r="B27" s="111"/>
      <c r="C27" s="128"/>
      <c r="D27" s="10" t="s">
        <v>44</v>
      </c>
      <c r="E27" s="3"/>
      <c r="F27" s="89"/>
      <c r="G27" s="168"/>
      <c r="H27" s="175"/>
      <c r="I27" s="1"/>
      <c r="J27" s="2"/>
      <c r="K27" s="171" t="s">
        <v>60</v>
      </c>
      <c r="L27" s="1" t="s">
        <v>60</v>
      </c>
      <c r="M27" s="1" t="s">
        <v>60</v>
      </c>
      <c r="N27" s="1" t="s">
        <v>60</v>
      </c>
      <c r="O27" s="1" t="s">
        <v>60</v>
      </c>
      <c r="P27" s="1" t="s">
        <v>60</v>
      </c>
    </row>
    <row r="28" spans="2:16" ht="15.75" customHeight="1" thickBot="1" x14ac:dyDescent="0.25">
      <c r="B28" s="112"/>
      <c r="C28" s="129"/>
      <c r="D28" s="11" t="s">
        <v>45</v>
      </c>
      <c r="E28" s="20"/>
      <c r="F28" s="21"/>
      <c r="G28" s="148"/>
      <c r="H28" s="166"/>
      <c r="I28" s="21"/>
      <c r="J28" s="167"/>
      <c r="K28" s="155" t="s">
        <v>60</v>
      </c>
      <c r="L28" s="81" t="s">
        <v>60</v>
      </c>
      <c r="M28" s="81" t="s">
        <v>60</v>
      </c>
      <c r="N28" s="81" t="s">
        <v>60</v>
      </c>
      <c r="O28" s="81" t="s">
        <v>60</v>
      </c>
      <c r="P28" s="81" t="s">
        <v>60</v>
      </c>
    </row>
    <row r="29" spans="2:16" ht="15.75" customHeight="1" x14ac:dyDescent="0.2">
      <c r="B29" s="96" t="s">
        <v>17</v>
      </c>
      <c r="C29" s="97"/>
      <c r="D29" s="9" t="s">
        <v>46</v>
      </c>
      <c r="E29" s="12">
        <v>54</v>
      </c>
      <c r="F29" s="88">
        <v>44</v>
      </c>
      <c r="G29" s="90">
        <v>40</v>
      </c>
      <c r="H29" s="174">
        <v>27</v>
      </c>
      <c r="I29" s="13">
        <v>9</v>
      </c>
      <c r="J29" s="14">
        <v>16</v>
      </c>
      <c r="K29" s="170" t="s">
        <v>60</v>
      </c>
      <c r="L29" s="13" t="s">
        <v>60</v>
      </c>
      <c r="M29" s="13" t="s">
        <v>60</v>
      </c>
      <c r="N29" s="13" t="s">
        <v>60</v>
      </c>
      <c r="O29" s="13" t="s">
        <v>60</v>
      </c>
      <c r="P29" s="13" t="s">
        <v>60</v>
      </c>
    </row>
    <row r="30" spans="2:16" s="46" customFormat="1" ht="15.75" customHeight="1" x14ac:dyDescent="0.2">
      <c r="B30" s="98"/>
      <c r="C30" s="99"/>
      <c r="D30" s="23" t="s">
        <v>48</v>
      </c>
      <c r="E30" s="72">
        <v>40</v>
      </c>
      <c r="F30" s="91">
        <v>32</v>
      </c>
      <c r="G30" s="92">
        <v>36</v>
      </c>
      <c r="H30" s="176">
        <v>22</v>
      </c>
      <c r="I30" s="86">
        <v>9</v>
      </c>
      <c r="J30" s="177">
        <v>14</v>
      </c>
      <c r="K30" s="172" t="s">
        <v>60</v>
      </c>
      <c r="L30" s="86" t="s">
        <v>60</v>
      </c>
      <c r="M30" s="86" t="s">
        <v>60</v>
      </c>
      <c r="N30" s="86" t="s">
        <v>60</v>
      </c>
      <c r="O30" s="86" t="s">
        <v>60</v>
      </c>
      <c r="P30" s="86" t="s">
        <v>60</v>
      </c>
    </row>
    <row r="31" spans="2:16" ht="15.75" customHeight="1" x14ac:dyDescent="0.2">
      <c r="B31" s="98"/>
      <c r="C31" s="99"/>
      <c r="D31" s="10" t="s">
        <v>49</v>
      </c>
      <c r="E31" s="22">
        <f t="shared" ref="E31:J31" si="4">E30/E29*100</f>
        <v>74.074074074074076</v>
      </c>
      <c r="F31" s="22">
        <f t="shared" si="4"/>
        <v>72.727272727272734</v>
      </c>
      <c r="G31" s="169">
        <f t="shared" si="4"/>
        <v>90</v>
      </c>
      <c r="H31" s="178">
        <f t="shared" si="4"/>
        <v>81.481481481481481</v>
      </c>
      <c r="I31" s="22">
        <f t="shared" si="4"/>
        <v>100</v>
      </c>
      <c r="J31" s="179">
        <f t="shared" si="4"/>
        <v>87.5</v>
      </c>
      <c r="K31" s="173" t="s">
        <v>60</v>
      </c>
      <c r="L31" s="87" t="s">
        <v>60</v>
      </c>
      <c r="M31" s="87" t="s">
        <v>60</v>
      </c>
      <c r="N31" s="87" t="s">
        <v>60</v>
      </c>
      <c r="O31" s="87" t="s">
        <v>60</v>
      </c>
      <c r="P31" s="87" t="s">
        <v>60</v>
      </c>
    </row>
    <row r="32" spans="2:16" s="46" customFormat="1" ht="15.75" customHeight="1" x14ac:dyDescent="0.2">
      <c r="B32" s="98"/>
      <c r="C32" s="99"/>
      <c r="D32" s="23" t="s">
        <v>47</v>
      </c>
      <c r="E32" s="93">
        <v>1363.35</v>
      </c>
      <c r="F32" s="93">
        <v>1085.3399999999999</v>
      </c>
      <c r="G32" s="94">
        <v>738.64</v>
      </c>
      <c r="H32" s="93">
        <v>570.02</v>
      </c>
      <c r="I32" s="93">
        <v>159.59</v>
      </c>
      <c r="J32" s="93">
        <v>311.85000000000002</v>
      </c>
      <c r="K32" s="73" t="s">
        <v>60</v>
      </c>
      <c r="L32" s="73" t="s">
        <v>60</v>
      </c>
      <c r="M32" s="73" t="s">
        <v>60</v>
      </c>
      <c r="N32" s="73" t="s">
        <v>60</v>
      </c>
      <c r="O32" s="73" t="s">
        <v>60</v>
      </c>
      <c r="P32" s="73" t="s">
        <v>60</v>
      </c>
    </row>
    <row r="33" spans="2:16" s="46" customFormat="1" ht="15.75" customHeight="1" x14ac:dyDescent="0.2">
      <c r="B33" s="98"/>
      <c r="C33" s="99"/>
      <c r="D33" s="23" t="s">
        <v>50</v>
      </c>
      <c r="E33" s="93">
        <v>25.28</v>
      </c>
      <c r="F33" s="93">
        <f>F32/F29</f>
        <v>24.666818181818179</v>
      </c>
      <c r="G33" s="93">
        <f>G32/G29</f>
        <v>18.466000000000001</v>
      </c>
      <c r="H33" s="93">
        <f>H32/H29</f>
        <v>21.111851851851853</v>
      </c>
      <c r="I33" s="93">
        <f>I32/I29</f>
        <v>17.732222222222223</v>
      </c>
      <c r="J33" s="93">
        <f>J32/J29</f>
        <v>19.490625000000001</v>
      </c>
      <c r="K33" s="73" t="s">
        <v>60</v>
      </c>
      <c r="L33" s="73" t="s">
        <v>60</v>
      </c>
      <c r="M33" s="73" t="s">
        <v>60</v>
      </c>
      <c r="N33" s="73" t="s">
        <v>60</v>
      </c>
      <c r="O33" s="73" t="s">
        <v>60</v>
      </c>
      <c r="P33" s="73" t="s">
        <v>60</v>
      </c>
    </row>
    <row r="34" spans="2:16" s="27" customFormat="1" ht="15.75" hidden="1" customHeight="1" x14ac:dyDescent="0.2">
      <c r="B34" s="98"/>
      <c r="C34" s="99"/>
      <c r="D34" s="25" t="s">
        <v>29</v>
      </c>
      <c r="E34" s="28" t="e">
        <f>#REF!</f>
        <v>#REF!</v>
      </c>
      <c r="F34" s="29" t="e">
        <f>#REF!</f>
        <v>#REF!</v>
      </c>
      <c r="G34" s="31"/>
      <c r="H34" s="29"/>
      <c r="I34" s="29"/>
      <c r="J34" s="31"/>
      <c r="K34" s="32"/>
      <c r="L34" s="29"/>
      <c r="M34" s="30"/>
      <c r="N34" s="32"/>
      <c r="O34" s="32"/>
      <c r="P34" s="32"/>
    </row>
    <row r="35" spans="2:16" s="38" customFormat="1" ht="15.75" hidden="1" customHeight="1" x14ac:dyDescent="0.2">
      <c r="B35" s="98"/>
      <c r="C35" s="99"/>
      <c r="D35" s="25" t="s">
        <v>30</v>
      </c>
      <c r="E35" s="26" t="e">
        <f>E34/E29*100</f>
        <v>#REF!</v>
      </c>
      <c r="F35" s="62" t="e">
        <f>F34/F29*100</f>
        <v>#REF!</v>
      </c>
      <c r="G35" s="64"/>
      <c r="H35" s="62"/>
      <c r="I35" s="62"/>
      <c r="J35" s="64"/>
      <c r="K35" s="65"/>
      <c r="L35" s="62"/>
      <c r="M35" s="63"/>
      <c r="N35" s="65"/>
      <c r="O35" s="65"/>
      <c r="P35" s="65"/>
    </row>
    <row r="36" spans="2:16" s="27" customFormat="1" ht="15.75" hidden="1" customHeight="1" x14ac:dyDescent="0.2">
      <c r="B36" s="98"/>
      <c r="C36" s="99"/>
      <c r="D36" s="25" t="s">
        <v>27</v>
      </c>
      <c r="E36" s="33" t="e">
        <f>#REF!</f>
        <v>#REF!</v>
      </c>
      <c r="F36" s="34" t="e">
        <f>#REF!</f>
        <v>#REF!</v>
      </c>
      <c r="G36" s="36"/>
      <c r="H36" s="34"/>
      <c r="I36" s="34"/>
      <c r="J36" s="36"/>
      <c r="K36" s="37"/>
      <c r="L36" s="34"/>
      <c r="M36" s="35"/>
      <c r="N36" s="37"/>
      <c r="O36" s="37"/>
      <c r="P36" s="37"/>
    </row>
    <row r="37" spans="2:16" s="38" customFormat="1" ht="15.75" hidden="1" customHeight="1" thickBot="1" x14ac:dyDescent="0.25">
      <c r="B37" s="100"/>
      <c r="C37" s="101"/>
      <c r="D37" s="66" t="s">
        <v>28</v>
      </c>
      <c r="E37" s="67" t="e">
        <f>E36/E29*100</f>
        <v>#REF!</v>
      </c>
      <c r="F37" s="68" t="e">
        <f>F36/F29*100</f>
        <v>#REF!</v>
      </c>
      <c r="G37" s="70"/>
      <c r="H37" s="68"/>
      <c r="I37" s="68"/>
      <c r="J37" s="70"/>
      <c r="K37" s="71"/>
      <c r="L37" s="68"/>
      <c r="M37" s="69"/>
      <c r="N37" s="71"/>
      <c r="O37" s="71"/>
      <c r="P37" s="71"/>
    </row>
    <row r="39" spans="2:16" x14ac:dyDescent="0.2">
      <c r="C39" s="82"/>
    </row>
    <row r="40" spans="2:16" x14ac:dyDescent="0.2">
      <c r="D40" s="85"/>
      <c r="E40" s="85"/>
    </row>
    <row r="41" spans="2:16" ht="15.75" x14ac:dyDescent="0.25">
      <c r="C41" s="78"/>
    </row>
    <row r="42" spans="2:16" ht="15.75" x14ac:dyDescent="0.25">
      <c r="D42" s="78" t="s">
        <v>55</v>
      </c>
    </row>
    <row r="43" spans="2:16" ht="15.75" x14ac:dyDescent="0.25">
      <c r="C43" s="78" t="s">
        <v>59</v>
      </c>
      <c r="D43" s="79" t="s">
        <v>56</v>
      </c>
    </row>
    <row r="44" spans="2:16" ht="15" x14ac:dyDescent="0.2">
      <c r="D44" s="79" t="s">
        <v>57</v>
      </c>
    </row>
    <row r="45" spans="2:16" ht="15" x14ac:dyDescent="0.2">
      <c r="D45" s="80" t="s">
        <v>58</v>
      </c>
    </row>
    <row r="46" spans="2:16" ht="15" x14ac:dyDescent="0.2">
      <c r="D46" s="79"/>
    </row>
  </sheetData>
  <mergeCells count="19">
    <mergeCell ref="B29:C37"/>
    <mergeCell ref="C26:C28"/>
    <mergeCell ref="B19:C19"/>
    <mergeCell ref="C1:P1"/>
    <mergeCell ref="D2:E2"/>
    <mergeCell ref="E7:G7"/>
    <mergeCell ref="H7:J7"/>
    <mergeCell ref="K7:M7"/>
    <mergeCell ref="N7:P7"/>
    <mergeCell ref="C23:C25"/>
    <mergeCell ref="B10:C14"/>
    <mergeCell ref="B15:C18"/>
    <mergeCell ref="B20:B28"/>
    <mergeCell ref="B7:D9"/>
    <mergeCell ref="N8:P8"/>
    <mergeCell ref="E8:G8"/>
    <mergeCell ref="H8:J8"/>
    <mergeCell ref="K8:M8"/>
    <mergeCell ref="C20:C22"/>
  </mergeCells>
  <phoneticPr fontId="0" type="noConversion"/>
  <conditionalFormatting sqref="E31:P31">
    <cfRule type="cellIs" dxfId="23" priority="13" stopIfTrue="1" operator="greaterThanOrEqual">
      <formula>90</formula>
    </cfRule>
    <cfRule type="cellIs" dxfId="22" priority="14" stopIfTrue="1" operator="lessThan">
      <formula>90</formula>
    </cfRule>
  </conditionalFormatting>
  <conditionalFormatting sqref="E18:P18">
    <cfRule type="cellIs" dxfId="21" priority="15" stopIfTrue="1" operator="greaterThanOrEqual">
      <formula>95</formula>
    </cfRule>
    <cfRule type="cellIs" dxfId="20" priority="16" stopIfTrue="1" operator="lessThan">
      <formula>95</formula>
    </cfRule>
  </conditionalFormatting>
  <conditionalFormatting sqref="E22:P22">
    <cfRule type="cellIs" dxfId="19" priority="17" stopIfTrue="1" operator="lessThanOrEqual">
      <formula>6</formula>
    </cfRule>
    <cfRule type="cellIs" dxfId="18" priority="18" stopIfTrue="1" operator="greaterThan">
      <formula>6</formula>
    </cfRule>
  </conditionalFormatting>
  <conditionalFormatting sqref="K25:P25">
    <cfRule type="cellIs" dxfId="17" priority="19" stopIfTrue="1" operator="lessThanOrEqual">
      <formula>8</formula>
    </cfRule>
    <cfRule type="cellIs" dxfId="16" priority="20" stopIfTrue="1" operator="greaterThan">
      <formula>8</formula>
    </cfRule>
  </conditionalFormatting>
  <conditionalFormatting sqref="E28:P28">
    <cfRule type="cellIs" dxfId="15" priority="21" stopIfTrue="1" operator="lessThanOrEqual">
      <formula>10</formula>
    </cfRule>
    <cfRule type="cellIs" dxfId="14" priority="22" stopIfTrue="1" operator="greaterThan">
      <formula>10</formula>
    </cfRule>
  </conditionalFormatting>
  <conditionalFormatting sqref="E12:P12">
    <cfRule type="cellIs" dxfId="13" priority="23" stopIfTrue="1" operator="lessThanOrEqual">
      <formula>5</formula>
    </cfRule>
    <cfRule type="cellIs" dxfId="12" priority="24" stopIfTrue="1" operator="greaterThan">
      <formula>5</formula>
    </cfRule>
  </conditionalFormatting>
  <conditionalFormatting sqref="N12">
    <cfRule type="cellIs" dxfId="11" priority="9" stopIfTrue="1" operator="lessThanOrEqual">
      <formula>5</formula>
    </cfRule>
    <cfRule type="cellIs" dxfId="10" priority="10" stopIfTrue="1" operator="greaterThan">
      <formula>5</formula>
    </cfRule>
  </conditionalFormatting>
  <conditionalFormatting sqref="O12:P12">
    <cfRule type="cellIs" dxfId="9" priority="7" stopIfTrue="1" operator="lessThanOrEqual">
      <formula>5</formula>
    </cfRule>
    <cfRule type="cellIs" dxfId="8" priority="8" stopIfTrue="1" operator="greaterThan">
      <formula>5</formula>
    </cfRule>
  </conditionalFormatting>
  <conditionalFormatting sqref="N28">
    <cfRule type="cellIs" dxfId="7" priority="5" stopIfTrue="1" operator="lessThanOrEqual">
      <formula>8</formula>
    </cfRule>
    <cfRule type="cellIs" dxfId="6" priority="6" stopIfTrue="1" operator="greaterThan">
      <formula>8</formula>
    </cfRule>
  </conditionalFormatting>
  <conditionalFormatting sqref="O28:P28">
    <cfRule type="cellIs" dxfId="5" priority="3" stopIfTrue="1" operator="lessThanOrEqual">
      <formula>8</formula>
    </cfRule>
    <cfRule type="cellIs" dxfId="4" priority="4" stopIfTrue="1" operator="greaterThan">
      <formula>8</formula>
    </cfRule>
  </conditionalFormatting>
  <conditionalFormatting sqref="E25:J25">
    <cfRule type="cellIs" dxfId="3" priority="1" stopIfTrue="1" operator="lessThanOrEqual">
      <formula>10</formula>
    </cfRule>
    <cfRule type="cellIs" dxfId="2" priority="2" stopIfTrue="1" operator="greaterThan">
      <formula>10</formula>
    </cfRule>
  </conditionalFormatting>
  <hyperlinks>
    <hyperlink ref="D45" r:id="rId1"/>
  </hyperlinks>
  <pageMargins left="0.75" right="0.75" top="1" bottom="1" header="0.5" footer="0.5"/>
  <pageSetup scale="67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85725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WC</vt:lpstr>
      <vt:lpstr>WC!Print_Area</vt:lpstr>
    </vt:vector>
  </TitlesOfParts>
  <Company>Verizon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V772130</dc:creator>
  <cp:lastModifiedBy>Rubenstein, Gregory</cp:lastModifiedBy>
  <cp:lastPrinted>2013-02-12T15:40:40Z</cp:lastPrinted>
  <dcterms:created xsi:type="dcterms:W3CDTF">2010-02-15T19:41:51Z</dcterms:created>
  <dcterms:modified xsi:type="dcterms:W3CDTF">2015-09-10T18:01:56Z</dcterms:modified>
</cp:coreProperties>
</file>