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75" windowHeight="9525"/>
  </bookViews>
  <sheets>
    <sheet name="GO 133-C Report" sheetId="1" r:id="rId1"/>
  </sheets>
  <calcPr calcId="145621"/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I17" i="1"/>
  <c r="J17" i="1"/>
  <c r="P13" i="1"/>
  <c r="O13" i="1"/>
  <c r="N13" i="1"/>
  <c r="J13" i="1"/>
  <c r="I13" i="1"/>
  <c r="H13" i="1"/>
  <c r="M13" i="1"/>
  <c r="L13" i="1"/>
  <c r="K13" i="1"/>
  <c r="G32" i="1"/>
  <c r="G30" i="1"/>
  <c r="P27" i="1"/>
  <c r="O27" i="1"/>
  <c r="N27" i="1"/>
  <c r="G17" i="1"/>
  <c r="F17" i="1"/>
  <c r="M27" i="1"/>
  <c r="L27" i="1"/>
  <c r="K27" i="1"/>
  <c r="J27" i="1"/>
  <c r="I27" i="1"/>
  <c r="H27" i="1"/>
  <c r="H17" i="1"/>
  <c r="F32" i="1"/>
  <c r="E32" i="1"/>
  <c r="F30" i="1"/>
  <c r="E30" i="1"/>
  <c r="G27" i="1"/>
  <c r="F27" i="1"/>
  <c r="E27" i="1"/>
  <c r="E17" i="1"/>
  <c r="F13" i="1"/>
  <c r="G13" i="1"/>
  <c r="E13" i="1"/>
</calcChain>
</file>

<file path=xl/sharedStrings.xml><?xml version="1.0" encoding="utf-8"?>
<sst xmlns="http://schemas.openxmlformats.org/spreadsheetml/2006/main" count="78" uniqueCount="67">
  <si>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</si>
  <si>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</si>
  <si>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</si>
  <si>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</si>
  <si>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</si>
  <si>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</si>
  <si>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</si>
  <si>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</si>
  <si>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</si>
  <si>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</si>
  <si>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</si>
  <si>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</si>
  <si>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</si>
  <si>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</si>
  <si>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</si>
  <si>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</si>
  <si>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</si>
  <si>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</si>
  <si>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</si>
  <si>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</si>
  <si>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</si>
  <si>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</si>
  <si>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</si>
  <si>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</si>
  <si>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</si>
  <si>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</si>
  <si>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</si>
  <si>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</si>
  <si>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</si>
  <si>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</si>
  <si>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</si>
  <si>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</si>
  <si>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</si>
  <si>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</si>
  <si>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</si>
  <si>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</si>
  <si>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</si>
  <si>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</si>
  <si>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</si>
  <si>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</si>
  <si>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</si>
  <si>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</si>
  <si>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</si>
  <si>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</rPr>
      <t xml:space="preserve">
Min. standard = 5 bus. days</t>
    </r>
  </si>
  <si>
    <r>
      <t>Installation Commitment</t>
    </r>
    <r>
      <rPr>
        <sz val="10"/>
        <rFont val="Arial"/>
      </rPr>
      <t xml:space="preserve">
Min. standard = 95% commitment met</t>
    </r>
  </si>
  <si>
    <r>
      <t>Total</t>
    </r>
    <r>
      <rPr>
        <sz val="10"/>
        <rFont val="Arial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</si>
  <si>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</rPr>
      <t xml:space="preserve">≥ </t>
    </r>
    <r>
      <rPr>
        <sz val="10"/>
        <rFont val="Arial"/>
      </rPr>
      <t>3,000 lines)</t>
    </r>
  </si>
  <si>
    <r>
      <t xml:space="preserve">Total </t>
    </r>
    <r>
      <rPr>
        <sz val="10"/>
        <rFont val="Arial"/>
      </rPr>
      <t># of working lines</t>
    </r>
  </si>
  <si>
    <r>
      <t>Total</t>
    </r>
    <r>
      <rPr>
        <sz val="10"/>
        <rFont val="Arial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</si>
  <si>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</rPr>
      <t xml:space="preserve">≤ </t>
    </r>
    <r>
      <rPr>
        <sz val="10"/>
        <rFont val="Arial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</si>
  <si>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</si>
  <si>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</t>
    </r>
    <r>
      <rPr>
        <sz val="10"/>
        <rFont val="Arial"/>
      </rPr>
      <t>of outage report tickets</t>
    </r>
  </si>
  <si>
    <r>
      <t xml:space="preserve">Total # </t>
    </r>
    <r>
      <rPr>
        <sz val="10"/>
        <rFont val="Arial"/>
      </rPr>
      <t xml:space="preserve">of repair tickets restored in </t>
    </r>
    <r>
      <rPr>
        <u/>
        <sz val="10"/>
        <rFont val="Arial"/>
      </rPr>
      <t>&lt;</t>
    </r>
    <r>
      <rPr>
        <sz val="10"/>
        <rFont val="Arial"/>
      </rPr>
      <t xml:space="preserve"> 24hrs</t>
    </r>
  </si>
  <si>
    <r>
      <t xml:space="preserve">% </t>
    </r>
    <r>
      <rPr>
        <sz val="10"/>
        <rFont val="Arial"/>
      </rPr>
      <t xml:space="preserve">of repair tickets restored </t>
    </r>
    <r>
      <rPr>
        <b/>
        <sz val="10"/>
        <rFont val="Arial"/>
      </rPr>
      <t>≤</t>
    </r>
    <r>
      <rPr>
        <sz val="10"/>
        <rFont val="Arial"/>
      </rPr>
      <t xml:space="preserve"> 24 Hours</t>
    </r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</si>
  <si>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</si>
  <si>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</rPr>
      <t>&amp; Non-Billing</t>
    </r>
  </si>
  <si>
    <r>
      <t xml:space="preserve">% </t>
    </r>
    <r>
      <rPr>
        <b/>
        <sz val="10"/>
        <rFont val="Arial"/>
      </rPr>
      <t xml:space="preserve">≤ </t>
    </r>
    <r>
      <rPr>
        <sz val="10"/>
        <rFont val="Arial"/>
      </rPr>
      <t>60 seconds</t>
    </r>
  </si>
  <si>
    <t>Date Revised: 05/04/10 (Added new lines and changed terms to reflect requirements of G.O.133-C)</t>
  </si>
  <si>
    <t>Pinnacles Telephone Co.</t>
  </si>
  <si>
    <t>Steven Bryan</t>
  </si>
  <si>
    <t>U-1013-C</t>
  </si>
  <si>
    <t>srbryanjr@pintelco.com</t>
  </si>
  <si>
    <t>(831)389-4500</t>
  </si>
  <si>
    <t>Date filed
(05/15/16)</t>
  </si>
  <si>
    <t>Date filed
(08/15/16)</t>
  </si>
  <si>
    <t>Date filed
(11/15/16)</t>
  </si>
  <si>
    <t>Date filed
(02/15/17)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</si>
</sst>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</font>
    <font>
      <sz val="8"/>
      <name val="Tahoma"/>
      <family val="2"/>
    </font>
    <font>
      <b/>
      <sz val="12"/>
      <name val="Arial"/>
    </font>
    <font>
      <sz val="10"/>
      <name val="Arial"/>
    </font>
    <font>
      <b/>
      <sz val="10"/>
      <name val="Arial"/>
    </font>
    <font>
      <b/>
      <u/>
      <sz val="10"/>
      <name val="Arial"/>
    </font>
    <font>
      <sz val="10"/>
      <name val="Arial"/>
    </font>
    <font>
      <u/>
      <sz val="10"/>
      <name val="Arial"/>
    </font>
    <font>
      <u/>
      <sz val="10"/>
      <color indexed="12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1" xfId="0" applyFont="1" applyBorder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2" borderId="2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" xfId="0" applyFont="1" applyBorder="1"/>
    <xf numFmtId="0" fontId="7" fillId="0" borderId="4" xfId="0" applyFont="1" applyBorder="1"/>
    <xf numFmtId="0" fontId="7" fillId="0" borderId="2" xfId="0" applyFont="1" applyBorder="1"/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7" fillId="0" borderId="5" xfId="0" applyFont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7" fillId="2" borderId="4" xfId="0" applyFont="1" applyFill="1" applyBorder="1" applyAlignment="1"/>
    <xf numFmtId="0" fontId="7" fillId="3" borderId="4" xfId="0" applyFont="1" applyFill="1" applyBorder="1" applyAlignment="1"/>
    <xf numFmtId="10" fontId="7" fillId="2" borderId="4" xfId="0" applyNumberFormat="1" applyFont="1" applyFill="1" applyBorder="1" applyAlignment="1"/>
    <xf numFmtId="0" fontId="7" fillId="2" borderId="4" xfId="0" applyFont="1" applyFill="1" applyBorder="1" applyAlignment="1">
      <alignment horizontal="right"/>
    </xf>
    <xf numFmtId="9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0" fontId="7" fillId="2" borderId="4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/>
    <xf numFmtId="1" fontId="7" fillId="3" borderId="4" xfId="0" applyNumberFormat="1" applyFont="1" applyFill="1" applyBorder="1" applyAlignment="1"/>
    <xf numFmtId="0" fontId="10" fillId="3" borderId="4" xfId="0" applyNumberFormat="1" applyFont="1" applyFill="1" applyBorder="1" applyAlignment="1">
      <alignment horizontal="center"/>
    </xf>
    <xf numFmtId="9" fontId="7" fillId="3" borderId="4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10" fontId="7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4" xfId="0" applyFont="1" applyFill="1" applyBorder="1" applyAlignment="1"/>
    <xf numFmtId="0" fontId="7" fillId="2" borderId="6" xfId="0" applyFont="1" applyFill="1" applyBorder="1" applyAlignment="1"/>
    <xf numFmtId="0" fontId="7" fillId="2" borderId="7" xfId="0" applyFont="1" applyFill="1" applyBorder="1" applyAlignment="1"/>
    <xf numFmtId="0" fontId="5" fillId="0" borderId="2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4" xfId="0" applyFont="1" applyBorder="1" applyAlignment="1">
      <alignment vertical="center" wrapText="1"/>
    </xf>
    <xf numFmtId="0" fontId="7" fillId="0" borderId="9" xfId="0" applyFont="1" applyBorder="1" applyAlignment="1"/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10" xfId="0" applyFont="1" applyBorder="1" applyAlignment="1"/>
    <xf numFmtId="0" fontId="7" fillId="0" borderId="12" xfId="0" applyFont="1" applyBorder="1" applyAlignment="1"/>
    <xf numFmtId="0" fontId="5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5" xfId="0" applyFont="1" applyBorder="1" applyAlignment="1"/>
    <xf numFmtId="0" fontId="4" fillId="0" borderId="0" xfId="0" applyFont="1" applyBorder="1" applyAlignment="1"/>
    <xf numFmtId="0" fontId="4" fillId="0" borderId="16" xfId="0" applyFont="1" applyBorder="1" applyAlignment="1"/>
    <xf numFmtId="0" fontId="7" fillId="0" borderId="11" xfId="0" applyFont="1" applyBorder="1" applyAlignment="1"/>
    <xf numFmtId="0" fontId="5" fillId="0" borderId="4" xfId="0" applyFont="1" applyFill="1" applyBorder="1" applyAlignment="1">
      <alignment horizontal="left" vertical="top" wrapText="1"/>
    </xf>
    <xf numFmtId="0" fontId="7" fillId="0" borderId="4" xfId="0" applyFont="1" applyBorder="1" applyAlignment="1"/>
    <xf numFmtId="0" fontId="5" fillId="3" borderId="6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5" fillId="0" borderId="6" xfId="0" applyFont="1" applyBorder="1" applyAlignment="1"/>
    <xf numFmtId="0" fontId="7" fillId="0" borderId="7" xfId="0" applyFont="1" applyBorder="1" applyAlignment="1"/>
    <xf numFmtId="0" fontId="5" fillId="0" borderId="13" xfId="0" applyFont="1" applyBorder="1" applyAlignment="1"/>
    <xf numFmtId="0" fontId="5" fillId="0" borderId="7" xfId="0" applyFont="1" applyBorder="1" applyAlignment="1"/>
    <xf numFmtId="0" fontId="0" fillId="2" borderId="14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0" borderId="1" xfId="1" applyBorder="1" applyAlignment="1" applyProtection="1">
      <alignment horizontal="left"/>
    </xf>
    <xf numFmtId="0" fontId="7" fillId="0" borderId="6" xfId="0" applyFont="1" applyFill="1" applyBorder="1" applyAlignme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bryanjr@pintelco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tabSelected="1" workbookViewId="0">
      <selection activeCell="Q27" sqref="Q27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84" t="s">
        <v>23</v>
      </c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</row>
    <row r="2" spans="2:16" s="3" customFormat="1" ht="13.5" thickBot="1" x14ac:dyDescent="0.25">
      <c r="B2" s="3" t="s">
        <v>36</v>
      </c>
      <c r="D2" s="43" t="s">
        <v>58</v>
      </c>
      <c r="E2" s="43"/>
      <c r="I2" s="4" t="s">
        <v>32</v>
      </c>
      <c r="J2" s="9" t="s">
        <v>60</v>
      </c>
      <c r="M2" s="3" t="s">
        <v>37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58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63" t="s">
        <v>0</v>
      </c>
      <c r="C7" s="64"/>
      <c r="D7" s="65"/>
      <c r="E7" s="103" t="s">
        <v>63</v>
      </c>
      <c r="F7" s="97"/>
      <c r="G7" s="97"/>
      <c r="H7" s="44" t="s">
        <v>64</v>
      </c>
      <c r="I7" s="45"/>
      <c r="J7" s="46"/>
      <c r="K7" s="96" t="s">
        <v>65</v>
      </c>
      <c r="L7" s="97"/>
      <c r="M7" s="97"/>
      <c r="N7" s="90" t="s">
        <v>66</v>
      </c>
      <c r="O7" s="91"/>
      <c r="P7" s="92"/>
    </row>
    <row r="8" spans="2:16" s="2" customFormat="1" ht="12.75" customHeight="1" x14ac:dyDescent="0.2">
      <c r="B8" s="66"/>
      <c r="C8" s="67"/>
      <c r="D8" s="68"/>
      <c r="E8" s="104"/>
      <c r="F8" s="98"/>
      <c r="G8" s="98"/>
      <c r="H8" s="47"/>
      <c r="I8" s="48"/>
      <c r="J8" s="49"/>
      <c r="K8" s="98"/>
      <c r="L8" s="98"/>
      <c r="M8" s="98"/>
      <c r="N8" s="93"/>
      <c r="O8" s="94"/>
      <c r="P8" s="95"/>
    </row>
    <row r="9" spans="2:16" ht="12.75" customHeight="1" x14ac:dyDescent="0.2">
      <c r="B9" s="66"/>
      <c r="C9" s="67"/>
      <c r="D9" s="68"/>
      <c r="E9" s="78" t="s">
        <v>1</v>
      </c>
      <c r="F9" s="79"/>
      <c r="G9" s="80"/>
      <c r="H9" s="81" t="s">
        <v>2</v>
      </c>
      <c r="I9" s="82"/>
      <c r="J9" s="83"/>
      <c r="K9" s="78" t="s">
        <v>3</v>
      </c>
      <c r="L9" s="79"/>
      <c r="M9" s="80"/>
      <c r="N9" s="72" t="s">
        <v>4</v>
      </c>
      <c r="O9" s="73"/>
      <c r="P9" s="74"/>
    </row>
    <row r="10" spans="2:16" s="14" customFormat="1" ht="12.75" customHeight="1" x14ac:dyDescent="0.2">
      <c r="B10" s="60"/>
      <c r="C10" s="69"/>
      <c r="D10" s="61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27" t="s">
        <v>14</v>
      </c>
      <c r="O10" s="28" t="s">
        <v>15</v>
      </c>
      <c r="P10" s="27" t="s">
        <v>16</v>
      </c>
    </row>
    <row r="11" spans="2:16" ht="12.75" customHeight="1" x14ac:dyDescent="0.2">
      <c r="B11" s="62" t="s">
        <v>43</v>
      </c>
      <c r="C11" s="57"/>
      <c r="D11" s="15" t="s">
        <v>26</v>
      </c>
      <c r="E11" s="29">
        <v>0</v>
      </c>
      <c r="F11" s="29">
        <v>0</v>
      </c>
      <c r="G11" s="29">
        <v>0</v>
      </c>
      <c r="H11" s="30"/>
      <c r="I11" s="30"/>
      <c r="J11" s="30"/>
      <c r="K11" s="29"/>
      <c r="L11" s="29"/>
      <c r="M11" s="29"/>
      <c r="N11" s="36"/>
      <c r="O11" s="36"/>
      <c r="P11" s="36"/>
    </row>
    <row r="12" spans="2:16" x14ac:dyDescent="0.2">
      <c r="B12" s="58"/>
      <c r="C12" s="59"/>
      <c r="D12" s="16" t="s">
        <v>27</v>
      </c>
      <c r="E12" s="29">
        <v>0</v>
      </c>
      <c r="F12" s="29">
        <v>2</v>
      </c>
      <c r="G12" s="29">
        <v>2</v>
      </c>
      <c r="H12" s="30"/>
      <c r="I12" s="30"/>
      <c r="J12" s="30"/>
      <c r="K12" s="29"/>
      <c r="L12" s="29"/>
      <c r="M12" s="29"/>
      <c r="N12" s="36"/>
      <c r="O12" s="36"/>
      <c r="P12" s="36"/>
    </row>
    <row r="13" spans="2:16" x14ac:dyDescent="0.2">
      <c r="B13" s="60"/>
      <c r="C13" s="61"/>
      <c r="D13" s="15" t="s">
        <v>28</v>
      </c>
      <c r="E13" s="34" t="str">
        <f t="shared" ref="E13:P13" si="0">IF(ISERR(E11/E12),"n/a",E11/E12)</f>
        <v>n/a</v>
      </c>
      <c r="F13" s="34">
        <f t="shared" si="0"/>
        <v>0</v>
      </c>
      <c r="G13" s="34">
        <f t="shared" si="0"/>
        <v>0</v>
      </c>
      <c r="H13" s="40" t="str">
        <f t="shared" si="0"/>
        <v>n/a</v>
      </c>
      <c r="I13" s="40" t="str">
        <f t="shared" si="0"/>
        <v>n/a</v>
      </c>
      <c r="J13" s="40" t="str">
        <f t="shared" si="0"/>
        <v>n/a</v>
      </c>
      <c r="K13" s="34" t="str">
        <f t="shared" si="0"/>
        <v>n/a</v>
      </c>
      <c r="L13" s="34" t="str">
        <f t="shared" si="0"/>
        <v>n/a</v>
      </c>
      <c r="M13" s="34" t="str">
        <f t="shared" si="0"/>
        <v>n/a</v>
      </c>
      <c r="N13" s="40" t="str">
        <f t="shared" si="0"/>
        <v>n/a</v>
      </c>
      <c r="O13" s="40" t="str">
        <f t="shared" si="0"/>
        <v>n/a</v>
      </c>
      <c r="P13" s="40" t="str">
        <f t="shared" si="0"/>
        <v>n/a</v>
      </c>
    </row>
    <row r="14" spans="2:16" ht="12.75" customHeight="1" x14ac:dyDescent="0.2">
      <c r="B14" s="62" t="s">
        <v>44</v>
      </c>
      <c r="C14" s="57"/>
      <c r="D14" s="17" t="s">
        <v>45</v>
      </c>
      <c r="E14" s="29">
        <v>0</v>
      </c>
      <c r="F14" s="29">
        <v>2</v>
      </c>
      <c r="G14" s="29">
        <v>2</v>
      </c>
      <c r="H14" s="30"/>
      <c r="I14" s="30"/>
      <c r="J14" s="30"/>
      <c r="K14" s="29"/>
      <c r="L14" s="29"/>
      <c r="M14" s="29"/>
      <c r="N14" s="37"/>
      <c r="O14" s="37"/>
      <c r="P14" s="37"/>
    </row>
    <row r="15" spans="2:16" ht="15" customHeight="1" x14ac:dyDescent="0.2">
      <c r="B15" s="58"/>
      <c r="C15" s="59"/>
      <c r="D15" s="18" t="s">
        <v>29</v>
      </c>
      <c r="E15" s="29">
        <v>0</v>
      </c>
      <c r="F15" s="29">
        <v>2</v>
      </c>
      <c r="G15" s="29">
        <v>2</v>
      </c>
      <c r="H15" s="30"/>
      <c r="I15" s="30"/>
      <c r="J15" s="30"/>
      <c r="K15" s="29"/>
      <c r="L15" s="29"/>
      <c r="M15" s="29"/>
      <c r="N15" s="37"/>
      <c r="O15" s="37"/>
      <c r="P15" s="37"/>
    </row>
    <row r="16" spans="2:16" ht="13.5" customHeight="1" x14ac:dyDescent="0.2">
      <c r="B16" s="58"/>
      <c r="C16" s="59"/>
      <c r="D16" s="18" t="s">
        <v>30</v>
      </c>
      <c r="E16" s="29">
        <v>0</v>
      </c>
      <c r="F16" s="29">
        <v>0</v>
      </c>
      <c r="G16" s="29">
        <v>0</v>
      </c>
      <c r="H16" s="30"/>
      <c r="I16" s="30"/>
      <c r="J16" s="30"/>
      <c r="K16" s="29"/>
      <c r="L16" s="29"/>
      <c r="M16" s="29"/>
      <c r="N16" s="37"/>
      <c r="O16" s="37"/>
      <c r="P16" s="37"/>
    </row>
    <row r="17" spans="2:16" x14ac:dyDescent="0.2">
      <c r="B17" s="60"/>
      <c r="C17" s="61"/>
      <c r="D17" s="15" t="s">
        <v>17</v>
      </c>
      <c r="E17" s="33" t="str">
        <f>IF(ISERR(E15/E14),"n/a",E15/E14)</f>
        <v>n/a</v>
      </c>
      <c r="F17" s="33">
        <f>F15/F14</f>
        <v>1</v>
      </c>
      <c r="G17" s="33">
        <f>G15/G14</f>
        <v>1</v>
      </c>
      <c r="H17" s="39" t="str">
        <f>IF(ISERR(H15/H14),"n/a",H15/H14)</f>
        <v>n/a</v>
      </c>
      <c r="I17" s="39" t="str">
        <f t="shared" ref="I17:P17" si="1">IF(ISERR(I15/I14),"n/a",I15/I14)</f>
        <v>n/a</v>
      </c>
      <c r="J17" s="39" t="str">
        <f t="shared" si="1"/>
        <v>n/a</v>
      </c>
      <c r="K17" s="33" t="str">
        <f t="shared" si="1"/>
        <v>n/a</v>
      </c>
      <c r="L17" s="33" t="str">
        <f t="shared" si="1"/>
        <v>n/a</v>
      </c>
      <c r="M17" s="33" t="str">
        <f t="shared" si="1"/>
        <v>n/a</v>
      </c>
      <c r="N17" s="39" t="str">
        <f t="shared" si="1"/>
        <v>n/a</v>
      </c>
      <c r="O17" s="39" t="str">
        <f t="shared" si="1"/>
        <v>n/a</v>
      </c>
      <c r="P17" s="38" t="str">
        <f t="shared" si="1"/>
        <v>n/a</v>
      </c>
    </row>
    <row r="18" spans="2:16" x14ac:dyDescent="0.2">
      <c r="B18" s="99" t="s">
        <v>18</v>
      </c>
      <c r="C18" s="100"/>
      <c r="D18" s="16"/>
      <c r="E18" s="29"/>
      <c r="F18" s="29"/>
      <c r="G18" s="29"/>
      <c r="H18" s="30"/>
      <c r="I18" s="30"/>
      <c r="J18" s="30"/>
      <c r="K18" s="29"/>
      <c r="L18" s="29"/>
      <c r="M18" s="29"/>
      <c r="N18" s="30"/>
      <c r="O18" s="30"/>
      <c r="P18" s="30"/>
    </row>
    <row r="19" spans="2:16" x14ac:dyDescent="0.2">
      <c r="B19" s="53" t="s">
        <v>19</v>
      </c>
      <c r="C19" s="75" t="s">
        <v>46</v>
      </c>
      <c r="D19" s="17" t="s">
        <v>47</v>
      </c>
      <c r="E19" s="29"/>
      <c r="F19" s="29"/>
      <c r="G19" s="29"/>
      <c r="H19" s="30"/>
      <c r="I19" s="30"/>
      <c r="J19" s="30"/>
      <c r="K19" s="29"/>
      <c r="L19" s="29"/>
      <c r="M19" s="29"/>
      <c r="N19" s="30"/>
      <c r="O19" s="30"/>
      <c r="P19" s="30"/>
    </row>
    <row r="20" spans="2:16" x14ac:dyDescent="0.2">
      <c r="B20" s="54"/>
      <c r="C20" s="76"/>
      <c r="D20" s="16" t="s">
        <v>48</v>
      </c>
      <c r="E20" s="29"/>
      <c r="F20" s="29"/>
      <c r="G20" s="29"/>
      <c r="H20" s="30"/>
      <c r="I20" s="30"/>
      <c r="J20" s="30"/>
      <c r="K20" s="29"/>
      <c r="L20" s="29"/>
      <c r="M20" s="29"/>
      <c r="N20" s="30"/>
      <c r="O20" s="30"/>
      <c r="P20" s="30"/>
    </row>
    <row r="21" spans="2:16" x14ac:dyDescent="0.2">
      <c r="B21" s="54"/>
      <c r="C21" s="77"/>
      <c r="D21" s="15" t="s">
        <v>40</v>
      </c>
      <c r="E21" s="31"/>
      <c r="F21" s="31"/>
      <c r="G21" s="31"/>
      <c r="H21" s="30"/>
      <c r="I21" s="30"/>
      <c r="J21" s="30"/>
      <c r="K21" s="29"/>
      <c r="L21" s="29"/>
      <c r="M21" s="29"/>
      <c r="N21" s="30"/>
      <c r="O21" s="30"/>
      <c r="P21" s="30"/>
    </row>
    <row r="22" spans="2:16" ht="12.75" customHeight="1" x14ac:dyDescent="0.2">
      <c r="B22" s="54"/>
      <c r="C22" s="75" t="s">
        <v>31</v>
      </c>
      <c r="D22" s="17" t="s">
        <v>47</v>
      </c>
      <c r="E22" s="29"/>
      <c r="F22" s="29"/>
      <c r="G22" s="29"/>
      <c r="H22" s="30"/>
      <c r="I22" s="30"/>
      <c r="J22" s="30"/>
      <c r="K22" s="29"/>
      <c r="L22" s="29"/>
      <c r="M22" s="29"/>
      <c r="N22" s="30"/>
      <c r="O22" s="30"/>
      <c r="P22" s="30"/>
    </row>
    <row r="23" spans="2:16" x14ac:dyDescent="0.2">
      <c r="B23" s="54"/>
      <c r="C23" s="76"/>
      <c r="D23" s="16" t="s">
        <v>48</v>
      </c>
      <c r="E23" s="29"/>
      <c r="F23" s="29"/>
      <c r="G23" s="29"/>
      <c r="H23" s="30"/>
      <c r="I23" s="30"/>
      <c r="J23" s="30"/>
      <c r="K23" s="29"/>
      <c r="L23" s="29"/>
      <c r="M23" s="29"/>
      <c r="N23" s="30"/>
      <c r="O23" s="30"/>
      <c r="P23" s="30"/>
    </row>
    <row r="24" spans="2:16" x14ac:dyDescent="0.2">
      <c r="B24" s="54"/>
      <c r="C24" s="77"/>
      <c r="D24" s="15" t="s">
        <v>40</v>
      </c>
      <c r="E24" s="29"/>
      <c r="F24" s="29"/>
      <c r="G24" s="29"/>
      <c r="H24" s="30"/>
      <c r="I24" s="30"/>
      <c r="J24" s="30"/>
      <c r="K24" s="29"/>
      <c r="L24" s="29"/>
      <c r="M24" s="29"/>
      <c r="N24" s="30"/>
      <c r="O24" s="30"/>
      <c r="P24" s="30"/>
    </row>
    <row r="25" spans="2:16" ht="12.75" customHeight="1" x14ac:dyDescent="0.2">
      <c r="B25" s="54"/>
      <c r="C25" s="75" t="s">
        <v>49</v>
      </c>
      <c r="D25" s="17" t="s">
        <v>47</v>
      </c>
      <c r="E25" s="29">
        <v>250</v>
      </c>
      <c r="F25" s="29">
        <v>251</v>
      </c>
      <c r="G25" s="29">
        <v>249</v>
      </c>
      <c r="H25" s="30"/>
      <c r="I25" s="30"/>
      <c r="J25" s="30"/>
      <c r="K25" s="29"/>
      <c r="L25" s="29"/>
      <c r="M25" s="29"/>
      <c r="N25" s="30"/>
      <c r="O25" s="30"/>
      <c r="P25" s="30"/>
    </row>
    <row r="26" spans="2:16" x14ac:dyDescent="0.2">
      <c r="B26" s="54"/>
      <c r="C26" s="76"/>
      <c r="D26" s="16" t="s">
        <v>48</v>
      </c>
      <c r="E26" s="29">
        <v>2</v>
      </c>
      <c r="F26" s="29">
        <v>0</v>
      </c>
      <c r="G26" s="29">
        <v>0</v>
      </c>
      <c r="H26" s="30"/>
      <c r="I26" s="30"/>
      <c r="J26" s="30"/>
      <c r="K26" s="29"/>
      <c r="L26" s="29"/>
      <c r="M26" s="29"/>
      <c r="N26" s="30"/>
      <c r="O26" s="30"/>
      <c r="P26" s="30"/>
    </row>
    <row r="27" spans="2:16" x14ac:dyDescent="0.2">
      <c r="B27" s="55"/>
      <c r="C27" s="77"/>
      <c r="D27" s="15" t="s">
        <v>40</v>
      </c>
      <c r="E27" s="35">
        <f t="shared" ref="E27:J27" si="2">IF(ISERR(E26/E25),"n/a",E26/E25)</f>
        <v>8.0000000000000002E-3</v>
      </c>
      <c r="F27" s="35">
        <f t="shared" si="2"/>
        <v>0</v>
      </c>
      <c r="G27" s="35">
        <f t="shared" si="2"/>
        <v>0</v>
      </c>
      <c r="H27" s="41" t="str">
        <f t="shared" si="2"/>
        <v>n/a</v>
      </c>
      <c r="I27" s="41" t="str">
        <f t="shared" si="2"/>
        <v>n/a</v>
      </c>
      <c r="J27" s="41" t="str">
        <f t="shared" si="2"/>
        <v>n/a</v>
      </c>
      <c r="K27" s="35" t="str">
        <f t="shared" ref="K27:P27" si="3">IF(ISERR(K26/K25),"n/a",K26/K25)</f>
        <v>n/a</v>
      </c>
      <c r="L27" s="35" t="str">
        <f t="shared" si="3"/>
        <v>n/a</v>
      </c>
      <c r="M27" s="35" t="str">
        <f t="shared" si="3"/>
        <v>n/a</v>
      </c>
      <c r="N27" s="41" t="str">
        <f t="shared" si="3"/>
        <v>n/a</v>
      </c>
      <c r="O27" s="41" t="str">
        <f t="shared" si="3"/>
        <v>n/a</v>
      </c>
      <c r="P27" s="41" t="str">
        <f t="shared" si="3"/>
        <v>n/a</v>
      </c>
    </row>
    <row r="28" spans="2:16" x14ac:dyDescent="0.2">
      <c r="B28" s="56" t="s">
        <v>50</v>
      </c>
      <c r="C28" s="57"/>
      <c r="D28" s="19" t="s">
        <v>51</v>
      </c>
      <c r="E28" s="29">
        <v>2</v>
      </c>
      <c r="F28" s="29"/>
      <c r="G28" s="29"/>
      <c r="H28" s="30"/>
      <c r="I28" s="30"/>
      <c r="J28" s="30"/>
      <c r="K28" s="29"/>
      <c r="L28" s="29"/>
      <c r="M28" s="29"/>
      <c r="N28" s="30"/>
      <c r="O28" s="30"/>
      <c r="P28" s="30"/>
    </row>
    <row r="29" spans="2:16" x14ac:dyDescent="0.2">
      <c r="B29" s="58"/>
      <c r="C29" s="59"/>
      <c r="D29" s="16" t="s">
        <v>52</v>
      </c>
      <c r="E29" s="29">
        <v>2</v>
      </c>
      <c r="F29" s="29"/>
      <c r="G29" s="29"/>
      <c r="H29" s="30"/>
      <c r="I29" s="30"/>
      <c r="J29" s="30"/>
      <c r="K29" s="32"/>
      <c r="L29" s="32"/>
      <c r="M29" s="32"/>
      <c r="N29" s="30"/>
      <c r="O29" s="30"/>
      <c r="P29" s="30"/>
    </row>
    <row r="30" spans="2:16" x14ac:dyDescent="0.2">
      <c r="B30" s="58"/>
      <c r="C30" s="59"/>
      <c r="D30" s="20" t="s">
        <v>53</v>
      </c>
      <c r="E30" s="35">
        <f>IF(ISERR(E29/E28),"n/a",E29/E28)</f>
        <v>1</v>
      </c>
      <c r="F30" s="35" t="str">
        <f>IF(ISERR(F29/F28),"n/a",F29/F28)</f>
        <v>n/a</v>
      </c>
      <c r="G30" s="35" t="str">
        <f>IF(ISERR(G29/G28),"n/a",G29/G28)</f>
        <v>n/a</v>
      </c>
      <c r="H30" s="41"/>
      <c r="I30" s="41"/>
      <c r="J30" s="41"/>
      <c r="K30" s="35"/>
      <c r="L30" s="35"/>
      <c r="M30" s="35"/>
      <c r="N30" s="41"/>
      <c r="O30" s="41"/>
      <c r="P30" s="41"/>
    </row>
    <row r="31" spans="2:16" x14ac:dyDescent="0.2">
      <c r="B31" s="58"/>
      <c r="C31" s="59"/>
      <c r="D31" s="16" t="s">
        <v>41</v>
      </c>
      <c r="E31" s="29">
        <v>22.5</v>
      </c>
      <c r="F31" s="29">
        <v>0</v>
      </c>
      <c r="G31" s="29">
        <v>0</v>
      </c>
      <c r="H31" s="30"/>
      <c r="I31" s="30"/>
      <c r="J31" s="30"/>
      <c r="K31" s="29"/>
      <c r="L31" s="29"/>
      <c r="M31" s="29"/>
      <c r="N31" s="30"/>
      <c r="O31" s="30"/>
      <c r="P31" s="30"/>
    </row>
    <row r="32" spans="2:16" x14ac:dyDescent="0.2">
      <c r="B32" s="60"/>
      <c r="C32" s="61"/>
      <c r="D32" s="15" t="s">
        <v>42</v>
      </c>
      <c r="E32" s="34">
        <f>IF(ISERR(E31/E28),"n/a",E31/E28)</f>
        <v>11.25</v>
      </c>
      <c r="F32" s="34" t="str">
        <f>IF(ISERR(F31/F28),"n/a",F31/F28)</f>
        <v>n/a</v>
      </c>
      <c r="G32" s="34" t="str">
        <f>IF(ISERR(G31/G28),"n/a",G31/G28)</f>
        <v>n/a</v>
      </c>
      <c r="H32" s="42"/>
      <c r="I32" s="42"/>
      <c r="J32" s="42"/>
      <c r="K32" s="34"/>
      <c r="L32" s="34"/>
      <c r="M32" s="34"/>
      <c r="N32" s="42"/>
      <c r="O32" s="42"/>
      <c r="P32" s="42"/>
    </row>
    <row r="34" spans="2:16" s="3" customFormat="1" x14ac:dyDescent="0.2">
      <c r="B34" s="81" t="s">
        <v>20</v>
      </c>
      <c r="C34" s="101"/>
      <c r="D34" s="101"/>
      <c r="E34" s="101"/>
      <c r="F34" s="101"/>
      <c r="G34" s="101"/>
      <c r="H34" s="102"/>
      <c r="I34" s="86" t="s">
        <v>1</v>
      </c>
      <c r="J34" s="87"/>
      <c r="K34" s="88" t="s">
        <v>2</v>
      </c>
      <c r="L34" s="89"/>
      <c r="M34" s="86" t="s">
        <v>3</v>
      </c>
      <c r="N34" s="87"/>
      <c r="O34" s="88" t="s">
        <v>4</v>
      </c>
      <c r="P34" s="89"/>
    </row>
    <row r="35" spans="2:16" ht="12.75" customHeight="1" x14ac:dyDescent="0.2">
      <c r="B35" s="70" t="s">
        <v>54</v>
      </c>
      <c r="C35" s="71"/>
      <c r="D35" s="71"/>
      <c r="E35" s="50" t="s">
        <v>55</v>
      </c>
      <c r="F35" s="50"/>
      <c r="G35" s="50"/>
      <c r="H35" s="50"/>
      <c r="I35" s="51"/>
      <c r="J35" s="52"/>
      <c r="K35" s="107"/>
      <c r="L35" s="100"/>
      <c r="M35" s="51"/>
      <c r="N35" s="52"/>
      <c r="O35" s="107"/>
      <c r="P35" s="100"/>
    </row>
    <row r="36" spans="2:16" x14ac:dyDescent="0.2">
      <c r="B36" s="71"/>
      <c r="C36" s="71"/>
      <c r="D36" s="71"/>
      <c r="E36" s="50" t="s">
        <v>21</v>
      </c>
      <c r="F36" s="50"/>
      <c r="G36" s="50"/>
      <c r="H36" s="50"/>
      <c r="I36" s="51"/>
      <c r="J36" s="52"/>
      <c r="K36" s="107"/>
      <c r="L36" s="100"/>
      <c r="M36" s="51"/>
      <c r="N36" s="52"/>
      <c r="O36" s="107"/>
      <c r="P36" s="100"/>
    </row>
    <row r="37" spans="2:16" x14ac:dyDescent="0.2">
      <c r="B37" s="71"/>
      <c r="C37" s="71"/>
      <c r="D37" s="71"/>
      <c r="E37" s="50" t="s">
        <v>56</v>
      </c>
      <c r="F37" s="50"/>
      <c r="G37" s="50"/>
      <c r="H37" s="50"/>
      <c r="I37" s="51"/>
      <c r="J37" s="52"/>
      <c r="K37" s="107"/>
      <c r="L37" s="100"/>
      <c r="M37" s="51"/>
      <c r="N37" s="52"/>
      <c r="O37" s="107"/>
      <c r="P37" s="100"/>
    </row>
    <row r="38" spans="2:16" x14ac:dyDescent="0.2">
      <c r="B38" s="21"/>
      <c r="C38" s="21"/>
      <c r="D38" s="21"/>
      <c r="E38" s="22"/>
      <c r="F38" s="21"/>
      <c r="G38" s="21"/>
      <c r="H38" s="22"/>
      <c r="I38" s="22"/>
      <c r="J38" s="22"/>
      <c r="K38" s="22"/>
      <c r="L38" s="22"/>
      <c r="M38" s="22"/>
      <c r="N38" s="22"/>
      <c r="O38" s="22"/>
      <c r="P38" s="21"/>
    </row>
    <row r="39" spans="2:16" x14ac:dyDescent="0.2">
      <c r="B39" s="21"/>
      <c r="C39" s="21"/>
      <c r="D39" s="21"/>
      <c r="E39" s="22"/>
      <c r="F39" s="21"/>
      <c r="G39" s="21"/>
      <c r="H39" s="22"/>
      <c r="I39" s="22"/>
      <c r="J39" s="22"/>
      <c r="K39" s="22"/>
      <c r="L39" s="22"/>
      <c r="M39" s="22"/>
      <c r="N39" s="22"/>
      <c r="O39" s="22"/>
      <c r="P39" s="21"/>
    </row>
    <row r="41" spans="2:16" x14ac:dyDescent="0.2">
      <c r="C41" s="108" t="s">
        <v>22</v>
      </c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</row>
    <row r="42" spans="2:16" x14ac:dyDescent="0.2">
      <c r="C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25" t="s">
        <v>59</v>
      </c>
      <c r="G44" s="6" t="s">
        <v>34</v>
      </c>
      <c r="H44" s="105" t="s">
        <v>62</v>
      </c>
      <c r="I44" s="105"/>
      <c r="J44" s="105"/>
      <c r="L44" s="6" t="s">
        <v>35</v>
      </c>
      <c r="M44" s="106" t="s">
        <v>61</v>
      </c>
      <c r="N44" s="105"/>
      <c r="O44" s="105"/>
    </row>
    <row r="45" spans="2:16" x14ac:dyDescent="0.2">
      <c r="E45" s="3"/>
      <c r="H45" s="3"/>
      <c r="K45" s="2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M37:N37"/>
    <mergeCell ref="K35:L35"/>
    <mergeCell ref="O35:P35"/>
    <mergeCell ref="I36:J36"/>
    <mergeCell ref="H44:J44"/>
    <mergeCell ref="M44:O44"/>
    <mergeCell ref="K36:L36"/>
    <mergeCell ref="I37:J37"/>
    <mergeCell ref="K37:L37"/>
    <mergeCell ref="C41:P41"/>
    <mergeCell ref="O36:P36"/>
    <mergeCell ref="O37:P37"/>
    <mergeCell ref="M36:N36"/>
    <mergeCell ref="C1:P1"/>
    <mergeCell ref="I34:J34"/>
    <mergeCell ref="K34:L34"/>
    <mergeCell ref="M34:N34"/>
    <mergeCell ref="N7:P8"/>
    <mergeCell ref="O34:P34"/>
    <mergeCell ref="K7:M8"/>
    <mergeCell ref="B18:C18"/>
    <mergeCell ref="B34:H34"/>
    <mergeCell ref="E7:G8"/>
    <mergeCell ref="N9:P9"/>
    <mergeCell ref="C22:C24"/>
    <mergeCell ref="C25:C27"/>
    <mergeCell ref="E35:H35"/>
    <mergeCell ref="E9:G9"/>
    <mergeCell ref="H9:J9"/>
    <mergeCell ref="K9:M9"/>
    <mergeCell ref="C19:C21"/>
    <mergeCell ref="B11:C13"/>
    <mergeCell ref="M35:N35"/>
    <mergeCell ref="D2:E2"/>
    <mergeCell ref="H7:J8"/>
    <mergeCell ref="E37:H37"/>
    <mergeCell ref="E36:H36"/>
    <mergeCell ref="I35:J35"/>
    <mergeCell ref="B19:B27"/>
    <mergeCell ref="B28:C32"/>
    <mergeCell ref="B14:C17"/>
    <mergeCell ref="B7:D10"/>
    <mergeCell ref="B35:D37"/>
  </mergeCells>
  <phoneticPr fontId="0" type="noConversion"/>
  <hyperlinks>
    <hyperlink ref="M44" r:id="rId1"/>
  </hyperlinks>
  <pageMargins left="0.25" right="0.25" top="0.5" bottom="0.5" header="0.5" footer="0.5"/>
  <pageSetup scale="73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 133-C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2010-04-27T18:57:41Z</cp:lastPrinted>
  <dcterms:created xsi:type="dcterms:W3CDTF">2009-11-05T22:32:05Z</dcterms:created>
  <dcterms:modified xsi:type="dcterms:W3CDTF">2016-06-06T21:23:44Z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