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6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7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8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15" windowWidth="27525" windowHeight="6945" tabRatio="924"/>
  </bookViews>
  <sheets>
    <sheet name="COMPANY" sheetId="8" r:id="rId1"/>
    <sheet name="SAWYERS_BAR" sheetId="1" r:id="rId2"/>
    <sheet name="OAK_KNOLL" sheetId="2" r:id="rId3"/>
    <sheet name="ETNA" sheetId="3" r:id="rId4"/>
    <sheet name="FT._JONES" sheetId="4" r:id="rId5"/>
    <sheet name="SOMES_BAR" sheetId="5" r:id="rId6"/>
    <sheet name="HAPPY_CAMP" sheetId="6" r:id="rId7"/>
    <sheet name="HAMBURG" sheetId="7" r:id="rId8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COMPANY!$H$23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G32" i="2" l="1"/>
  <c r="G30" i="2"/>
  <c r="G32" i="5"/>
  <c r="F32" i="5"/>
  <c r="G20" i="8" l="1"/>
  <c r="G21" i="8" s="1"/>
  <c r="G19" i="8"/>
  <c r="F20" i="8"/>
  <c r="F21" i="8" s="1"/>
  <c r="F19" i="8"/>
  <c r="E20" i="8"/>
  <c r="E21" i="8" s="1"/>
  <c r="E19" i="8"/>
  <c r="G17" i="7"/>
  <c r="E13" i="2" l="1"/>
  <c r="E11" i="8" l="1"/>
  <c r="F11" i="8"/>
  <c r="G11" i="8"/>
  <c r="H11" i="8"/>
  <c r="I11" i="8"/>
  <c r="J11" i="8"/>
  <c r="K11" i="8"/>
  <c r="K13" i="8" s="1"/>
  <c r="L11" i="8"/>
  <c r="M11" i="8"/>
  <c r="N11" i="8"/>
  <c r="O11" i="8"/>
  <c r="P11" i="8"/>
  <c r="E12" i="8"/>
  <c r="F12" i="8"/>
  <c r="G12" i="8"/>
  <c r="H12" i="8"/>
  <c r="I12" i="8"/>
  <c r="J12" i="8"/>
  <c r="K12" i="8"/>
  <c r="L12" i="8"/>
  <c r="M12" i="8"/>
  <c r="N12" i="8"/>
  <c r="O12" i="8"/>
  <c r="O13" i="8" s="1"/>
  <c r="P12" i="8"/>
  <c r="E14" i="8"/>
  <c r="F14" i="8"/>
  <c r="G14" i="8"/>
  <c r="H14" i="8"/>
  <c r="I14" i="8"/>
  <c r="J14" i="8"/>
  <c r="K14" i="8"/>
  <c r="L14" i="8"/>
  <c r="M14" i="8"/>
  <c r="N14" i="8"/>
  <c r="O14" i="8"/>
  <c r="P14" i="8"/>
  <c r="E15" i="8"/>
  <c r="F15" i="8"/>
  <c r="G15" i="8"/>
  <c r="H15" i="8"/>
  <c r="I15" i="8"/>
  <c r="J15" i="8"/>
  <c r="K15" i="8"/>
  <c r="L15" i="8"/>
  <c r="M15" i="8"/>
  <c r="N15" i="8"/>
  <c r="O15" i="8"/>
  <c r="P15" i="8"/>
  <c r="E16" i="8"/>
  <c r="F16" i="8"/>
  <c r="G16" i="8"/>
  <c r="H16" i="8"/>
  <c r="I16" i="8"/>
  <c r="J16" i="8"/>
  <c r="K16" i="8"/>
  <c r="L16" i="8"/>
  <c r="M16" i="8"/>
  <c r="N16" i="8"/>
  <c r="O16" i="8"/>
  <c r="P16" i="8"/>
  <c r="H19" i="8"/>
  <c r="I19" i="8"/>
  <c r="J19" i="8"/>
  <c r="K19" i="8"/>
  <c r="L19" i="8"/>
  <c r="M19" i="8"/>
  <c r="N19" i="8"/>
  <c r="O19" i="8"/>
  <c r="P19" i="8"/>
  <c r="H20" i="8"/>
  <c r="I20" i="8"/>
  <c r="J20" i="8"/>
  <c r="K20" i="8"/>
  <c r="L20" i="8"/>
  <c r="M20" i="8"/>
  <c r="N20" i="8"/>
  <c r="O20" i="8"/>
  <c r="P20" i="8"/>
  <c r="E28" i="8"/>
  <c r="F28" i="8"/>
  <c r="G28" i="8"/>
  <c r="H28" i="8"/>
  <c r="I28" i="8"/>
  <c r="J28" i="8"/>
  <c r="K28" i="8"/>
  <c r="L28" i="8"/>
  <c r="M28" i="8"/>
  <c r="N28" i="8"/>
  <c r="O28" i="8"/>
  <c r="P28" i="8"/>
  <c r="E29" i="8"/>
  <c r="F29" i="8"/>
  <c r="G29" i="8"/>
  <c r="H29" i="8"/>
  <c r="I29" i="8"/>
  <c r="J29" i="8"/>
  <c r="K29" i="8"/>
  <c r="L29" i="8"/>
  <c r="L30" i="8" s="1"/>
  <c r="M29" i="8"/>
  <c r="N29" i="8"/>
  <c r="O29" i="8"/>
  <c r="P29" i="8"/>
  <c r="E31" i="8"/>
  <c r="F31" i="8"/>
  <c r="G31" i="8"/>
  <c r="H31" i="8"/>
  <c r="I31" i="8"/>
  <c r="J31" i="8"/>
  <c r="K31" i="8"/>
  <c r="L31" i="8"/>
  <c r="M31" i="8"/>
  <c r="M32" i="8" s="1"/>
  <c r="N31" i="8"/>
  <c r="N32" i="8" s="1"/>
  <c r="O31" i="8"/>
  <c r="O32" i="8" s="1"/>
  <c r="P31" i="8"/>
  <c r="O2" i="1"/>
  <c r="G13" i="8" l="1"/>
  <c r="P32" i="8"/>
  <c r="G32" i="8"/>
  <c r="J17" i="8"/>
  <c r="N30" i="8"/>
  <c r="J30" i="8"/>
  <c r="M30" i="8"/>
  <c r="K17" i="8"/>
  <c r="P13" i="8"/>
  <c r="H13" i="8"/>
  <c r="L32" i="8"/>
  <c r="H32" i="8"/>
  <c r="N21" i="8"/>
  <c r="M17" i="8"/>
  <c r="E17" i="8"/>
  <c r="I17" i="8"/>
  <c r="L17" i="8"/>
  <c r="P17" i="8"/>
  <c r="H17" i="8"/>
  <c r="O17" i="8"/>
  <c r="E13" i="8"/>
  <c r="E32" i="8"/>
  <c r="F32" i="8"/>
  <c r="E30" i="8"/>
  <c r="F30" i="8"/>
  <c r="G17" i="8"/>
  <c r="F17" i="8"/>
  <c r="F13" i="8"/>
  <c r="O30" i="8"/>
  <c r="G30" i="8"/>
  <c r="I21" i="8"/>
  <c r="O21" i="8"/>
  <c r="K21" i="8"/>
  <c r="L13" i="8"/>
  <c r="J13" i="8"/>
  <c r="I13" i="8"/>
  <c r="M13" i="8"/>
  <c r="K32" i="8"/>
  <c r="J32" i="8"/>
  <c r="K30" i="8"/>
  <c r="I32" i="8"/>
  <c r="I30" i="8"/>
  <c r="P30" i="8"/>
  <c r="H30" i="8"/>
  <c r="M21" i="8"/>
  <c r="L21" i="8"/>
  <c r="P21" i="8"/>
  <c r="H21" i="8"/>
  <c r="J21" i="8"/>
  <c r="N17" i="8"/>
  <c r="N13" i="8"/>
  <c r="P32" i="7"/>
  <c r="N32" i="7"/>
  <c r="P30" i="7"/>
  <c r="N30" i="7"/>
  <c r="P32" i="6"/>
  <c r="O32" i="6"/>
  <c r="N32" i="6"/>
  <c r="P30" i="6"/>
  <c r="O30" i="6"/>
  <c r="N30" i="6"/>
  <c r="P32" i="4"/>
  <c r="O32" i="4"/>
  <c r="P30" i="4"/>
  <c r="O30" i="4"/>
  <c r="N32" i="4"/>
  <c r="N30" i="4"/>
  <c r="P30" i="3"/>
  <c r="O30" i="3"/>
  <c r="N30" i="3"/>
  <c r="P32" i="3"/>
  <c r="O32" i="3"/>
  <c r="N32" i="3"/>
  <c r="P27" i="7" l="1"/>
  <c r="O27" i="7"/>
  <c r="P27" i="6"/>
  <c r="O27" i="6"/>
  <c r="P27" i="5"/>
  <c r="O27" i="5"/>
  <c r="P24" i="4"/>
  <c r="O24" i="4"/>
  <c r="P24" i="3"/>
  <c r="O24" i="3"/>
  <c r="P27" i="2"/>
  <c r="O27" i="2"/>
  <c r="P27" i="1"/>
  <c r="N27" i="7"/>
  <c r="N27" i="6"/>
  <c r="N27" i="5"/>
  <c r="N24" i="4"/>
  <c r="N24" i="3"/>
  <c r="N27" i="2"/>
  <c r="P17" i="7" l="1"/>
  <c r="P17" i="6"/>
  <c r="P17" i="5"/>
  <c r="P17" i="4"/>
  <c r="P17" i="3"/>
  <c r="P17" i="2"/>
  <c r="P17" i="1"/>
  <c r="O17" i="7"/>
  <c r="O17" i="6"/>
  <c r="O17" i="5"/>
  <c r="O17" i="4"/>
  <c r="O17" i="3"/>
  <c r="O17" i="2"/>
  <c r="O17" i="1"/>
  <c r="N17" i="7"/>
  <c r="N17" i="6"/>
  <c r="N17" i="5"/>
  <c r="N17" i="4"/>
  <c r="N17" i="3"/>
  <c r="N17" i="2"/>
  <c r="N17" i="1"/>
  <c r="P13" i="7" l="1"/>
  <c r="O13" i="7"/>
  <c r="N13" i="7"/>
  <c r="P13" i="6"/>
  <c r="O13" i="6"/>
  <c r="N13" i="6"/>
  <c r="P13" i="5"/>
  <c r="O13" i="5"/>
  <c r="N13" i="5"/>
  <c r="P13" i="4"/>
  <c r="O13" i="4"/>
  <c r="N13" i="4"/>
  <c r="P13" i="3"/>
  <c r="O13" i="3"/>
  <c r="N13" i="3"/>
  <c r="P13" i="2"/>
  <c r="O13" i="2"/>
  <c r="N13" i="2"/>
  <c r="P13" i="1"/>
  <c r="O13" i="1"/>
  <c r="N13" i="1"/>
  <c r="L32" i="1" l="1"/>
  <c r="L30" i="1"/>
  <c r="K32" i="7"/>
  <c r="K30" i="7"/>
  <c r="K32" i="6"/>
  <c r="K30" i="6"/>
  <c r="M32" i="4"/>
  <c r="L32" i="4"/>
  <c r="K32" i="4"/>
  <c r="M30" i="4"/>
  <c r="L30" i="4"/>
  <c r="K30" i="4"/>
  <c r="M32" i="3"/>
  <c r="L32" i="3"/>
  <c r="K32" i="3"/>
  <c r="M30" i="3"/>
  <c r="L30" i="3"/>
  <c r="K30" i="3"/>
  <c r="M27" i="7" l="1"/>
  <c r="L27" i="7"/>
  <c r="K27" i="7"/>
  <c r="M27" i="6"/>
  <c r="L27" i="6"/>
  <c r="K27" i="6"/>
  <c r="M27" i="5"/>
  <c r="L27" i="5"/>
  <c r="K27" i="5"/>
  <c r="M24" i="4"/>
  <c r="L24" i="4"/>
  <c r="K24" i="4"/>
  <c r="M24" i="3"/>
  <c r="L24" i="3"/>
  <c r="K24" i="3"/>
  <c r="M27" i="2"/>
  <c r="L27" i="2"/>
  <c r="K27" i="2"/>
  <c r="M27" i="1"/>
  <c r="L27" i="1"/>
  <c r="K27" i="1"/>
  <c r="M17" i="7" l="1"/>
  <c r="L17" i="7"/>
  <c r="K17" i="7"/>
  <c r="M17" i="6"/>
  <c r="L17" i="6"/>
  <c r="K17" i="6"/>
  <c r="M17" i="5"/>
  <c r="L17" i="5"/>
  <c r="K17" i="5"/>
  <c r="M17" i="4"/>
  <c r="L17" i="4"/>
  <c r="K17" i="4"/>
  <c r="M17" i="3"/>
  <c r="L17" i="3"/>
  <c r="K17" i="3"/>
  <c r="M13" i="2" l="1"/>
  <c r="M13" i="7"/>
  <c r="L13" i="7"/>
  <c r="K13" i="7"/>
  <c r="M13" i="6"/>
  <c r="L13" i="6"/>
  <c r="K13" i="6"/>
  <c r="M13" i="5"/>
  <c r="L13" i="5"/>
  <c r="K13" i="5"/>
  <c r="M13" i="4"/>
  <c r="L13" i="4"/>
  <c r="K13" i="4"/>
  <c r="M13" i="3"/>
  <c r="L13" i="3"/>
  <c r="K13" i="3"/>
  <c r="M17" i="1"/>
  <c r="L17" i="1"/>
  <c r="M17" i="2"/>
  <c r="L17" i="2"/>
  <c r="K17" i="2"/>
  <c r="L13" i="2"/>
  <c r="K13" i="2"/>
  <c r="M13" i="1"/>
  <c r="L13" i="1"/>
  <c r="K17" i="1"/>
  <c r="K13" i="1"/>
  <c r="J32" i="7" l="1"/>
  <c r="J30" i="7"/>
  <c r="I32" i="6"/>
  <c r="H32" i="6"/>
  <c r="I30" i="6"/>
  <c r="H30" i="6"/>
  <c r="J32" i="5"/>
  <c r="J30" i="5"/>
  <c r="I32" i="5"/>
  <c r="I30" i="5"/>
  <c r="J32" i="4"/>
  <c r="J30" i="4"/>
  <c r="I32" i="4"/>
  <c r="I30" i="4"/>
  <c r="H32" i="4"/>
  <c r="H30" i="4"/>
  <c r="J32" i="3"/>
  <c r="J30" i="3"/>
  <c r="I30" i="3"/>
  <c r="H32" i="3"/>
  <c r="H30" i="3"/>
  <c r="J32" i="2"/>
  <c r="J30" i="2"/>
  <c r="H32" i="2"/>
  <c r="H30" i="2"/>
  <c r="J27" i="7" l="1"/>
  <c r="I27" i="7"/>
  <c r="H27" i="7"/>
  <c r="I27" i="6"/>
  <c r="H27" i="6"/>
  <c r="J27" i="6"/>
  <c r="J27" i="5"/>
  <c r="I27" i="5"/>
  <c r="H27" i="5"/>
  <c r="J24" i="4"/>
  <c r="I24" i="4"/>
  <c r="H24" i="4"/>
  <c r="J24" i="3"/>
  <c r="I24" i="3"/>
  <c r="H24" i="3"/>
  <c r="I27" i="2"/>
  <c r="J27" i="2"/>
  <c r="H27" i="2"/>
  <c r="J17" i="7" l="1"/>
  <c r="I17" i="7"/>
  <c r="H17" i="7"/>
  <c r="J17" i="6"/>
  <c r="I17" i="6"/>
  <c r="H17" i="6"/>
  <c r="J17" i="5"/>
  <c r="I17" i="5"/>
  <c r="H17" i="5"/>
  <c r="J17" i="4"/>
  <c r="I17" i="4"/>
  <c r="H17" i="4"/>
  <c r="J17" i="3"/>
  <c r="I17" i="3"/>
  <c r="H17" i="3"/>
  <c r="J17" i="2"/>
  <c r="I17" i="2"/>
  <c r="H17" i="2"/>
  <c r="J17" i="1"/>
  <c r="I17" i="1"/>
  <c r="H17" i="1"/>
  <c r="J13" i="7" l="1"/>
  <c r="I13" i="7"/>
  <c r="H13" i="7"/>
  <c r="J13" i="6"/>
  <c r="I13" i="6"/>
  <c r="H13" i="6"/>
  <c r="J13" i="5"/>
  <c r="I13" i="5"/>
  <c r="H13" i="5"/>
  <c r="J13" i="4"/>
  <c r="I13" i="4"/>
  <c r="H13" i="4"/>
  <c r="J13" i="3"/>
  <c r="I13" i="3"/>
  <c r="H13" i="3"/>
  <c r="J13" i="2"/>
  <c r="I13" i="2"/>
  <c r="H13" i="2"/>
  <c r="J13" i="1"/>
  <c r="I13" i="1"/>
  <c r="H13" i="1"/>
  <c r="G32" i="7" l="1"/>
  <c r="G30" i="7"/>
  <c r="F32" i="6"/>
  <c r="G30" i="6"/>
  <c r="F30" i="6"/>
  <c r="E30" i="6"/>
  <c r="G32" i="6"/>
  <c r="E32" i="6"/>
  <c r="G32" i="4"/>
  <c r="E32" i="4"/>
  <c r="G30" i="4"/>
  <c r="E30" i="4"/>
  <c r="G32" i="3"/>
  <c r="G30" i="3"/>
  <c r="F32" i="2"/>
  <c r="F30" i="2"/>
  <c r="E30" i="2"/>
  <c r="E32" i="2"/>
  <c r="G27" i="7"/>
  <c r="F27" i="7"/>
  <c r="E27" i="7"/>
  <c r="G27" i="6"/>
  <c r="F27" i="6"/>
  <c r="E27" i="6"/>
  <c r="E17" i="6"/>
  <c r="G27" i="5"/>
  <c r="F27" i="5"/>
  <c r="E27" i="5"/>
  <c r="G24" i="4"/>
  <c r="F24" i="4"/>
  <c r="E24" i="4"/>
  <c r="E17" i="5"/>
  <c r="G24" i="3"/>
  <c r="F24" i="3"/>
  <c r="E24" i="3"/>
  <c r="G27" i="2"/>
  <c r="F27" i="2"/>
  <c r="E27" i="2"/>
  <c r="G27" i="1"/>
  <c r="F27" i="1"/>
  <c r="E27" i="1" l="1"/>
  <c r="F17" i="7"/>
  <c r="E17" i="7"/>
  <c r="G17" i="6"/>
  <c r="F17" i="6"/>
  <c r="G17" i="5"/>
  <c r="F17" i="5"/>
  <c r="G17" i="4"/>
  <c r="F17" i="4"/>
  <c r="E17" i="4"/>
  <c r="G17" i="3"/>
  <c r="F17" i="3"/>
  <c r="E17" i="3"/>
  <c r="G17" i="2"/>
  <c r="F17" i="2"/>
  <c r="E17" i="2"/>
  <c r="F17" i="1"/>
  <c r="E17" i="1"/>
  <c r="G13" i="7"/>
  <c r="F13" i="7"/>
  <c r="E13" i="7"/>
  <c r="G13" i="6"/>
  <c r="F13" i="6"/>
  <c r="E13" i="6"/>
  <c r="G13" i="5"/>
  <c r="F13" i="5"/>
  <c r="E13" i="5"/>
  <c r="G13" i="4"/>
  <c r="F13" i="4"/>
  <c r="E13" i="4"/>
  <c r="G13" i="3"/>
  <c r="F13" i="3"/>
  <c r="E13" i="3"/>
  <c r="G13" i="2"/>
  <c r="F13" i="2"/>
  <c r="F13" i="1"/>
  <c r="E13" i="1"/>
  <c r="N7" i="1" l="1"/>
  <c r="K7" i="1"/>
  <c r="H7" i="1"/>
  <c r="E7" i="1"/>
  <c r="N7" i="2"/>
  <c r="K7" i="2"/>
  <c r="H7" i="2"/>
  <c r="E7" i="2"/>
  <c r="N7" i="3"/>
  <c r="K7" i="3"/>
  <c r="H7" i="3"/>
  <c r="E7" i="3"/>
  <c r="N7" i="4"/>
  <c r="K7" i="4"/>
  <c r="H7" i="4"/>
  <c r="E7" i="4"/>
  <c r="N7" i="5"/>
  <c r="K7" i="5"/>
  <c r="H7" i="5"/>
  <c r="E7" i="5"/>
  <c r="N7" i="6"/>
  <c r="K7" i="6"/>
  <c r="H7" i="6"/>
  <c r="E7" i="6"/>
  <c r="N7" i="7"/>
  <c r="K7" i="7"/>
  <c r="H7" i="7"/>
  <c r="E7" i="7"/>
  <c r="O2" i="2"/>
  <c r="D2" i="1" l="1"/>
  <c r="D2" i="2"/>
  <c r="D2" i="3"/>
  <c r="D2" i="4"/>
  <c r="D2" i="5"/>
  <c r="D2" i="6"/>
  <c r="D2" i="7"/>
  <c r="J2" i="1"/>
  <c r="J2" i="2"/>
  <c r="J2" i="3"/>
  <c r="J2" i="4"/>
  <c r="J2" i="5"/>
  <c r="J2" i="6"/>
  <c r="J2" i="7"/>
  <c r="O2" i="3"/>
  <c r="O2" i="4"/>
  <c r="O2" i="5"/>
  <c r="O2" i="6"/>
  <c r="O2" i="7"/>
</calcChain>
</file>

<file path=xl/sharedStrings.xml><?xml version="1.0" encoding="utf-8"?>
<sst xmlns="http://schemas.openxmlformats.org/spreadsheetml/2006/main" count="582" uniqueCount="73">
  <si>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</si>
  <si>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</si>
  <si>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</si>
  <si>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</si>
  <si>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</si>
  <si>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</si>
  <si>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</si>
  <si>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</si>
  <si>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</si>
  <si>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</si>
  <si>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</si>
  <si>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</si>
  <si>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</si>
  <si>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</si>
  <si>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</si>
  <si>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</si>
  <si>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</si>
  <si>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</si>
  <si>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</si>
  <si>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</si>
  <si>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</si>
  <si>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</si>
  <si>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</si>
  <si>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</si>
  <si>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</si>
  <si>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</si>
  <si>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</si>
  <si>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</si>
  <si>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</si>
  <si>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</si>
  <si>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</si>
  <si>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</si>
  <si>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</si>
  <si>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</si>
  <si>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</si>
  <si>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</si>
  <si>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</si>
  <si>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</si>
  <si>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</si>
  <si>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</si>
  <si>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</si>
  <si>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</si>
  <si>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</si>
  <si>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  <family val="2"/>
      </rPr>
      <t xml:space="preserve">
Min. standard = 5 bus. days</t>
    </r>
  </si>
  <si>
    <r>
      <t>Installation Commitment</t>
    </r>
    <r>
      <rPr>
        <sz val="10"/>
        <rFont val="Arial"/>
        <family val="2"/>
      </rPr>
      <t xml:space="preserve">
Min. standard = 95% commitment met</t>
    </r>
  </si>
  <si>
    <r>
      <t>Total</t>
    </r>
    <r>
      <rPr>
        <sz val="10"/>
        <rFont val="Arial"/>
        <family val="2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</si>
  <si>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  <family val="2"/>
      </rPr>
      <t>3,000 lines)</t>
    </r>
  </si>
  <si>
    <r>
      <t xml:space="preserve">Total </t>
    </r>
    <r>
      <rPr>
        <sz val="10"/>
        <rFont val="Arial"/>
        <family val="2"/>
      </rPr>
      <t># of working lines</t>
    </r>
  </si>
  <si>
    <r>
      <t>Total</t>
    </r>
    <r>
      <rPr>
        <sz val="10"/>
        <rFont val="Arial"/>
        <family val="2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</si>
  <si>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1,000 lines)</t>
    </r>
  </si>
  <si>
    <r>
      <t>Out of Service Report</t>
    </r>
    <r>
      <rPr>
        <sz val="10"/>
        <rFont val="Arial"/>
        <family val="2"/>
      </rPr>
      <t xml:space="preserve">
Min. standard = 90% within 24 hrs</t>
    </r>
  </si>
  <si>
    <r>
      <t xml:space="preserve">Total # </t>
    </r>
    <r>
      <rPr>
        <sz val="10"/>
        <rFont val="Arial"/>
        <family val="2"/>
      </rPr>
      <t>of outage report tickets</t>
    </r>
  </si>
  <si>
    <r>
      <t xml:space="preserve">Total # </t>
    </r>
    <r>
      <rPr>
        <sz val="10"/>
        <rFont val="Arial"/>
        <family val="2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24hrs</t>
    </r>
  </si>
  <si>
    <r>
      <t xml:space="preserve">% </t>
    </r>
    <r>
      <rPr>
        <sz val="10"/>
        <rFont val="Arial"/>
        <family val="2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  <family val="2"/>
      </rPr>
      <t xml:space="preserve"> 24 Hours</t>
    </r>
  </si>
  <si>
    <r>
      <t>Answer Time (Trouble Reports "TR", Billing &amp; Non-Billing)</t>
    </r>
    <r>
      <rPr>
        <sz val="10"/>
        <rFont val="Arial"/>
        <family val="2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</si>
  <si>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  <family val="2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</si>
  <si>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  <family val="2"/>
      </rPr>
      <t>60 seconds</t>
    </r>
  </si>
  <si>
    <t>Date Revised: 05/04/10 (Added new lines and changed terms to reflect requirements of G.O.133-C)</t>
  </si>
  <si>
    <t>Siskiyou Telephone</t>
  </si>
  <si>
    <t>1017-C</t>
  </si>
  <si>
    <t>Tim Edwards</t>
  </si>
  <si>
    <t>530-467-6143</t>
  </si>
  <si>
    <t>Sawyers Bar Exchange</t>
  </si>
  <si>
    <t>Oak Knoll Exchange</t>
  </si>
  <si>
    <t>Etna Exchange</t>
  </si>
  <si>
    <t>Ft. Jones Exchange</t>
  </si>
  <si>
    <t>Somes Bar Exchange</t>
  </si>
  <si>
    <t>Happy Camp Exchange</t>
  </si>
  <si>
    <t>Hamburg Exchange</t>
  </si>
  <si>
    <t>COMPANY</t>
  </si>
  <si>
    <t>t.edwards@siskiyoutelephone.com</t>
  </si>
  <si>
    <t xml:space="preserve"> </t>
  </si>
  <si>
    <t>Date filed
(04/5/16)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</si>
</sst>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[h]:mm"/>
    <numFmt numFmtId="166" formatCode="[hh]:mm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2" borderId="6" xfId="0" applyFont="1" applyFill="1" applyBorder="1"/>
    <xf numFmtId="0" fontId="7" fillId="2" borderId="3" xfId="0" applyFont="1" applyFill="1" applyBorder="1"/>
    <xf numFmtId="0" fontId="7" fillId="0" borderId="6" xfId="0" applyFont="1" applyBorder="1"/>
    <xf numFmtId="0" fontId="7" fillId="0" borderId="2" xfId="0" applyFont="1" applyBorder="1"/>
    <xf numFmtId="0" fontId="7" fillId="2" borderId="7" xfId="0" applyFont="1" applyFill="1" applyBorder="1"/>
    <xf numFmtId="0" fontId="7" fillId="2" borderId="2" xfId="0" applyFont="1" applyFill="1" applyBorder="1"/>
    <xf numFmtId="0" fontId="7" fillId="0" borderId="7" xfId="0" applyFont="1" applyBorder="1"/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8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2" fontId="7" fillId="2" borderId="5" xfId="0" applyNumberFormat="1" applyFont="1" applyFill="1" applyBorder="1"/>
    <xf numFmtId="2" fontId="7" fillId="2" borderId="9" xfId="0" applyNumberFormat="1" applyFont="1" applyFill="1" applyBorder="1"/>
    <xf numFmtId="2" fontId="7" fillId="2" borderId="4" xfId="0" applyNumberFormat="1" applyFont="1" applyFill="1" applyBorder="1"/>
    <xf numFmtId="2" fontId="4" fillId="0" borderId="4" xfId="0" applyNumberFormat="1" applyFont="1" applyBorder="1"/>
    <xf numFmtId="1" fontId="4" fillId="0" borderId="4" xfId="0" applyNumberFormat="1" applyFont="1" applyBorder="1"/>
    <xf numFmtId="1" fontId="7" fillId="0" borderId="2" xfId="0" applyNumberFormat="1" applyFont="1" applyBorder="1"/>
    <xf numFmtId="2" fontId="7" fillId="0" borderId="5" xfId="0" applyNumberFormat="1" applyFont="1" applyBorder="1"/>
    <xf numFmtId="2" fontId="7" fillId="0" borderId="4" xfId="0" applyNumberFormat="1" applyFont="1" applyBorder="1"/>
    <xf numFmtId="0" fontId="7" fillId="0" borderId="4" xfId="0" applyFont="1" applyFill="1" applyBorder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5" fillId="0" borderId="9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/>
    <xf numFmtId="0" fontId="5" fillId="0" borderId="5" xfId="0" applyFont="1" applyBorder="1" applyAlignment="1"/>
    <xf numFmtId="0" fontId="5" fillId="0" borderId="10" xfId="0" applyFont="1" applyBorder="1" applyAlignment="1"/>
    <xf numFmtId="0" fontId="7" fillId="0" borderId="9" xfId="0" applyFont="1" applyFill="1" applyBorder="1" applyAlignment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164" fontId="7" fillId="2" borderId="4" xfId="0" applyNumberFormat="1" applyFont="1" applyFill="1" applyBorder="1"/>
    <xf numFmtId="165" fontId="7" fillId="0" borderId="4" xfId="0" applyNumberFormat="1" applyFont="1" applyBorder="1"/>
    <xf numFmtId="165" fontId="7" fillId="0" borderId="5" xfId="0" applyNumberFormat="1" applyFont="1" applyBorder="1"/>
    <xf numFmtId="10" fontId="7" fillId="0" borderId="3" xfId="0" applyNumberFormat="1" applyFont="1" applyBorder="1"/>
    <xf numFmtId="10" fontId="7" fillId="2" borderId="4" xfId="0" applyNumberFormat="1" applyFont="1" applyFill="1" applyBorder="1"/>
    <xf numFmtId="10" fontId="4" fillId="0" borderId="3" xfId="0" applyNumberFormat="1" applyFont="1" applyBorder="1"/>
    <xf numFmtId="0" fontId="4" fillId="0" borderId="7" xfId="0" applyFont="1" applyBorder="1"/>
    <xf numFmtId="0" fontId="4" fillId="2" borderId="7" xfId="0" applyFont="1" applyFill="1" applyBorder="1"/>
    <xf numFmtId="0" fontId="4" fillId="2" borderId="5" xfId="0" applyFont="1" applyFill="1" applyBorder="1"/>
    <xf numFmtId="10" fontId="4" fillId="2" borderId="4" xfId="0" applyNumberFormat="1" applyFont="1" applyFill="1" applyBorder="1"/>
    <xf numFmtId="9" fontId="7" fillId="3" borderId="8" xfId="0" applyNumberFormat="1" applyFont="1" applyFill="1" applyBorder="1"/>
    <xf numFmtId="0" fontId="7" fillId="4" borderId="5" xfId="0" applyFont="1" applyFill="1" applyBorder="1"/>
    <xf numFmtId="9" fontId="7" fillId="3" borderId="4" xfId="0" applyNumberFormat="1" applyFont="1" applyFill="1" applyBorder="1"/>
    <xf numFmtId="9" fontId="7" fillId="5" borderId="8" xfId="0" applyNumberFormat="1" applyFont="1" applyFill="1" applyBorder="1"/>
    <xf numFmtId="2" fontId="4" fillId="5" borderId="9" xfId="0" applyNumberFormat="1" applyFont="1" applyFill="1" applyBorder="1"/>
    <xf numFmtId="0" fontId="7" fillId="5" borderId="4" xfId="0" applyFont="1" applyFill="1" applyBorder="1"/>
    <xf numFmtId="2" fontId="4" fillId="5" borderId="4" xfId="0" applyNumberFormat="1" applyFont="1" applyFill="1" applyBorder="1"/>
    <xf numFmtId="1" fontId="4" fillId="5" borderId="4" xfId="0" applyNumberFormat="1" applyFont="1" applyFill="1" applyBorder="1"/>
    <xf numFmtId="9" fontId="7" fillId="5" borderId="4" xfId="0" applyNumberFormat="1" applyFont="1" applyFill="1" applyBorder="1"/>
    <xf numFmtId="10" fontId="7" fillId="5" borderId="4" xfId="0" applyNumberFormat="1" applyFont="1" applyFill="1" applyBorder="1"/>
    <xf numFmtId="166" fontId="7" fillId="5" borderId="4" xfId="0" applyNumberFormat="1" applyFont="1" applyFill="1" applyBorder="1"/>
    <xf numFmtId="1" fontId="7" fillId="2" borderId="4" xfId="0" applyNumberFormat="1" applyFont="1" applyFill="1" applyBorder="1"/>
    <xf numFmtId="0" fontId="1" fillId="0" borderId="4" xfId="0" applyFont="1" applyBorder="1"/>
    <xf numFmtId="0" fontId="9" fillId="0" borderId="1" xfId="1" applyBorder="1" applyAlignment="1" applyProtection="1">
      <alignment horizontal="left"/>
    </xf>
    <xf numFmtId="2" fontId="1" fillId="2" borderId="9" xfId="0" applyNumberFormat="1" applyFont="1" applyFill="1" applyBorder="1"/>
    <xf numFmtId="2" fontId="1" fillId="2" borderId="4" xfId="0" applyNumberFormat="1" applyFont="1" applyFill="1" applyBorder="1"/>
    <xf numFmtId="2" fontId="1" fillId="2" borderId="5" xfId="0" applyNumberFormat="1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2" fontId="1" fillId="2" borderId="3" xfId="0" applyNumberFormat="1" applyFont="1" applyFill="1" applyBorder="1"/>
    <xf numFmtId="0" fontId="1" fillId="2" borderId="7" xfId="0" applyFont="1" applyFill="1" applyBorder="1"/>
    <xf numFmtId="0" fontId="1" fillId="2" borderId="2" xfId="0" applyFont="1" applyFill="1" applyBorder="1"/>
    <xf numFmtId="0" fontId="1" fillId="2" borderId="6" xfId="0" applyFont="1" applyFill="1" applyBorder="1"/>
    <xf numFmtId="0" fontId="1" fillId="2" borderId="3" xfId="0" applyFont="1" applyFill="1" applyBorder="1"/>
    <xf numFmtId="20" fontId="1" fillId="5" borderId="4" xfId="0" applyNumberFormat="1" applyFont="1" applyFill="1" applyBorder="1"/>
    <xf numFmtId="20" fontId="1" fillId="2" borderId="4" xfId="0" applyNumberFormat="1" applyFont="1" applyFill="1" applyBorder="1" applyAlignment="1">
      <alignment horizontal="right"/>
    </xf>
    <xf numFmtId="2" fontId="4" fillId="3" borderId="4" xfId="0" applyNumberFormat="1" applyFont="1" applyFill="1" applyBorder="1"/>
    <xf numFmtId="1" fontId="4" fillId="3" borderId="4" xfId="0" applyNumberFormat="1" applyFont="1" applyFill="1" applyBorder="1"/>
    <xf numFmtId="2" fontId="4" fillId="3" borderId="9" xfId="0" applyNumberFormat="1" applyFont="1" applyFill="1" applyBorder="1"/>
    <xf numFmtId="0" fontId="7" fillId="3" borderId="4" xfId="0" applyFont="1" applyFill="1" applyBorder="1"/>
    <xf numFmtId="10" fontId="7" fillId="3" borderId="4" xfId="0" applyNumberFormat="1" applyFont="1" applyFill="1" applyBorder="1"/>
    <xf numFmtId="0" fontId="1" fillId="3" borderId="4" xfId="0" applyFont="1" applyFill="1" applyBorder="1"/>
    <xf numFmtId="0" fontId="4" fillId="0" borderId="2" xfId="0" applyNumberFormat="1" applyFont="1" applyBorder="1"/>
    <xf numFmtId="0" fontId="4" fillId="0" borderId="4" xfId="0" applyNumberFormat="1" applyFont="1" applyBorder="1"/>
    <xf numFmtId="0" fontId="4" fillId="0" borderId="3" xfId="0" applyNumberFormat="1" applyFont="1" applyBorder="1"/>
    <xf numFmtId="1" fontId="7" fillId="0" borderId="4" xfId="0" applyNumberFormat="1" applyFont="1" applyBorder="1"/>
    <xf numFmtId="0" fontId="1" fillId="2" borderId="4" xfId="0" applyNumberFormat="1" applyFont="1" applyFill="1" applyBorder="1"/>
    <xf numFmtId="0" fontId="7" fillId="0" borderId="2" xfId="0" applyNumberFormat="1" applyFont="1" applyBorder="1"/>
    <xf numFmtId="0" fontId="7" fillId="0" borderId="4" xfId="0" applyNumberFormat="1" applyFont="1" applyBorder="1"/>
    <xf numFmtId="0" fontId="7" fillId="0" borderId="3" xfId="0" applyNumberFormat="1" applyFont="1" applyBorder="1"/>
    <xf numFmtId="0" fontId="1" fillId="2" borderId="7" xfId="0" applyNumberFormat="1" applyFont="1" applyFill="1" applyBorder="1"/>
    <xf numFmtId="0" fontId="1" fillId="2" borderId="2" xfId="0" applyNumberFormat="1" applyFont="1" applyFill="1" applyBorder="1"/>
    <xf numFmtId="0" fontId="1" fillId="0" borderId="2" xfId="0" applyNumberFormat="1" applyFont="1" applyBorder="1"/>
    <xf numFmtId="0" fontId="1" fillId="2" borderId="5" xfId="0" applyNumberFormat="1" applyFont="1" applyFill="1" applyBorder="1"/>
    <xf numFmtId="0" fontId="1" fillId="0" borderId="4" xfId="0" applyNumberFormat="1" applyFont="1" applyBorder="1"/>
    <xf numFmtId="0" fontId="1" fillId="2" borderId="6" xfId="0" applyNumberFormat="1" applyFont="1" applyFill="1" applyBorder="1"/>
    <xf numFmtId="0" fontId="1" fillId="2" borderId="3" xfId="0" applyNumberFormat="1" applyFont="1" applyFill="1" applyBorder="1"/>
    <xf numFmtId="0" fontId="1" fillId="0" borderId="3" xfId="0" applyNumberFormat="1" applyFont="1" applyBorder="1"/>
    <xf numFmtId="0" fontId="7" fillId="2" borderId="7" xfId="0" applyNumberFormat="1" applyFont="1" applyFill="1" applyBorder="1"/>
    <xf numFmtId="0" fontId="7" fillId="2" borderId="2" xfId="0" applyNumberFormat="1" applyFont="1" applyFill="1" applyBorder="1"/>
    <xf numFmtId="0" fontId="7" fillId="2" borderId="5" xfId="0" applyNumberFormat="1" applyFont="1" applyFill="1" applyBorder="1"/>
    <xf numFmtId="0" fontId="7" fillId="2" borderId="4" xfId="0" applyNumberFormat="1" applyFont="1" applyFill="1" applyBorder="1"/>
    <xf numFmtId="0" fontId="7" fillId="2" borderId="6" xfId="0" applyNumberFormat="1" applyFont="1" applyFill="1" applyBorder="1"/>
    <xf numFmtId="0" fontId="7" fillId="2" borderId="3" xfId="0" applyNumberFormat="1" applyFont="1" applyFill="1" applyBorder="1"/>
    <xf numFmtId="0" fontId="7" fillId="3" borderId="4" xfId="0" applyNumberFormat="1" applyFont="1" applyFill="1" applyBorder="1"/>
    <xf numFmtId="166" fontId="7" fillId="3" borderId="4" xfId="0" applyNumberFormat="1" applyFont="1" applyFill="1" applyBorder="1"/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10" fontId="1" fillId="0" borderId="3" xfId="0" applyNumberFormat="1" applyFont="1" applyBorder="1"/>
    <xf numFmtId="0" fontId="1" fillId="0" borderId="3" xfId="0" applyFont="1" applyBorder="1"/>
    <xf numFmtId="0" fontId="1" fillId="0" borderId="2" xfId="0" applyFont="1" applyBorder="1"/>
    <xf numFmtId="166" fontId="1" fillId="2" borderId="4" xfId="0" applyNumberFormat="1" applyFont="1" applyFill="1" applyBorder="1" applyAlignment="1">
      <alignment horizontal="right"/>
    </xf>
    <xf numFmtId="2" fontId="1" fillId="0" borderId="4" xfId="0" applyNumberFormat="1" applyFont="1" applyFill="1" applyBorder="1"/>
    <xf numFmtId="2" fontId="1" fillId="0" borderId="4" xfId="0" applyNumberFormat="1" applyFont="1" applyBorder="1"/>
    <xf numFmtId="20" fontId="1" fillId="3" borderId="4" xfId="0" applyNumberFormat="1" applyFont="1" applyFill="1" applyBorder="1" applyAlignment="1">
      <alignment horizontal="right"/>
    </xf>
    <xf numFmtId="166" fontId="1" fillId="3" borderId="4" xfId="0" applyNumberFormat="1" applyFont="1" applyFill="1" applyBorder="1" applyAlignment="1">
      <alignment horizontal="right"/>
    </xf>
    <xf numFmtId="166" fontId="1" fillId="5" borderId="4" xfId="0" applyNumberFormat="1" applyFont="1" applyFill="1" applyBorder="1"/>
    <xf numFmtId="166" fontId="7" fillId="5" borderId="3" xfId="0" applyNumberFormat="1" applyFont="1" applyFill="1" applyBorder="1"/>
    <xf numFmtId="166" fontId="1" fillId="3" borderId="4" xfId="0" applyNumberFormat="1" applyFont="1" applyFill="1" applyBorder="1"/>
    <xf numFmtId="164" fontId="7" fillId="3" borderId="4" xfId="0" applyNumberFormat="1" applyFont="1" applyFill="1" applyBorder="1"/>
    <xf numFmtId="9" fontId="7" fillId="0" borderId="4" xfId="0" applyNumberFormat="1" applyFont="1" applyFill="1" applyBorder="1"/>
    <xf numFmtId="166" fontId="1" fillId="0" borderId="4" xfId="0" applyNumberFormat="1" applyFont="1" applyFill="1" applyBorder="1"/>
    <xf numFmtId="0" fontId="7" fillId="0" borderId="4" xfId="0" applyFont="1" applyFill="1" applyBorder="1"/>
    <xf numFmtId="166" fontId="7" fillId="3" borderId="5" xfId="0" applyNumberFormat="1" applyFont="1" applyFill="1" applyBorder="1"/>
    <xf numFmtId="166" fontId="1" fillId="0" borderId="4" xfId="0" applyNumberFormat="1" applyFont="1" applyFill="1" applyBorder="1" applyAlignment="1">
      <alignment horizontal="right"/>
    </xf>
    <xf numFmtId="166" fontId="7" fillId="0" borderId="5" xfId="0" applyNumberFormat="1" applyFont="1" applyBorder="1"/>
    <xf numFmtId="166" fontId="4" fillId="0" borderId="5" xfId="0" applyNumberFormat="1" applyFont="1" applyBorder="1"/>
    <xf numFmtId="20" fontId="1" fillId="0" borderId="4" xfId="0" applyNumberFormat="1" applyFont="1" applyFill="1" applyBorder="1"/>
    <xf numFmtId="166" fontId="7" fillId="3" borderId="3" xfId="0" applyNumberFormat="1" applyFont="1" applyFill="1" applyBorder="1"/>
    <xf numFmtId="9" fontId="7" fillId="0" borderId="4" xfId="0" applyNumberFormat="1" applyFont="1" applyFill="1" applyBorder="1" applyProtection="1"/>
    <xf numFmtId="1" fontId="1" fillId="0" borderId="2" xfId="0" applyNumberFormat="1" applyFont="1" applyBorder="1"/>
    <xf numFmtId="166" fontId="7" fillId="0" borderId="4" xfId="0" applyNumberFormat="1" applyFont="1" applyBorder="1"/>
    <xf numFmtId="1" fontId="4" fillId="0" borderId="2" xfId="0" applyNumberFormat="1" applyFont="1" applyBorder="1"/>
    <xf numFmtId="10" fontId="7" fillId="0" borderId="4" xfId="0" applyNumberFormat="1" applyFont="1" applyFill="1" applyBorder="1"/>
    <xf numFmtId="166" fontId="7" fillId="0" borderId="5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4" fillId="0" borderId="7" xfId="0" applyFont="1" applyBorder="1" applyAlignment="1"/>
    <xf numFmtId="0" fontId="4" fillId="0" borderId="14" xfId="0" applyFont="1" applyBorder="1" applyAlignment="1"/>
    <xf numFmtId="0" fontId="4" fillId="0" borderId="13" xfId="0" applyFont="1" applyBorder="1" applyAlignment="1"/>
    <xf numFmtId="0" fontId="4" fillId="0" borderId="0" xfId="0" applyFont="1" applyBorder="1" applyAlignment="1"/>
    <xf numFmtId="0" fontId="4" fillId="0" borderId="16" xfId="0" applyFont="1" applyBorder="1" applyAlignment="1"/>
    <xf numFmtId="0" fontId="7" fillId="0" borderId="12" xfId="0" applyFont="1" applyBorder="1" applyAlignment="1"/>
    <xf numFmtId="0" fontId="7" fillId="0" borderId="6" xfId="0" applyFont="1" applyBorder="1" applyAlignment="1"/>
    <xf numFmtId="0" fontId="7" fillId="0" borderId="15" xfId="0" applyFont="1" applyBorder="1" applyAlignment="1"/>
    <xf numFmtId="0" fontId="7" fillId="0" borderId="9" xfId="0" applyFont="1" applyFill="1" applyBorder="1" applyAlignment="1"/>
    <xf numFmtId="0" fontId="7" fillId="0" borderId="10" xfId="0" applyFont="1" applyBorder="1" applyAlignment="1"/>
    <xf numFmtId="0" fontId="1" fillId="2" borderId="11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7" fillId="0" borderId="14" xfId="0" applyFont="1" applyBorder="1" applyAlignment="1"/>
    <xf numFmtId="0" fontId="7" fillId="0" borderId="13" xfId="0" applyFont="1" applyBorder="1" applyAlignment="1"/>
    <xf numFmtId="0" fontId="7" fillId="0" borderId="16" xfId="0" applyFont="1" applyBorder="1" applyAlignment="1"/>
    <xf numFmtId="0" fontId="5" fillId="0" borderId="9" xfId="0" applyFont="1" applyBorder="1" applyAlignment="1"/>
    <xf numFmtId="0" fontId="5" fillId="0" borderId="9" xfId="0" applyFont="1" applyBorder="1" applyAlignment="1">
      <alignment horizontal="center"/>
    </xf>
    <xf numFmtId="0" fontId="5" fillId="0" borderId="5" xfId="0" applyFont="1" applyBorder="1" applyAlignment="1"/>
    <xf numFmtId="0" fontId="5" fillId="0" borderId="10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9" fillId="0" borderId="1" xfId="1" applyBorder="1" applyAlignment="1" applyProtection="1">
      <alignment horizontal="left"/>
    </xf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7" fillId="0" borderId="4" xfId="0" applyFont="1" applyFill="1" applyBorder="1" applyAlignment="1"/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/>
    <xf numFmtId="0" fontId="5" fillId="2" borderId="9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9" name="Group 8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8199" name="Check Box 7" hidden="1">
                <a:extLst>
                  <a:ext uri="{63B3BB69-23CF-44E3-9099-C40C66FF867C}">
                    <a14:compatExt spid="_x0000_s8199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8200" name="Check Box 8" hidden="1">
                <a:extLst>
                  <a:ext uri="{63B3BB69-23CF-44E3-9099-C40C66FF867C}">
                    <a14:compatExt spid="_x0000_s8200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8201" name="Check Box 9" hidden="1">
                <a:extLst>
                  <a:ext uri="{63B3BB69-23CF-44E3-9099-C40C66FF867C}">
                    <a14:compatExt spid="_x0000_s8201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0" name="Group 9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2" name="Group 11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2071" name="Check Box 23" hidden="1">
                <a:extLst>
                  <a:ext uri="{63B3BB69-23CF-44E3-9099-C40C66FF867C}">
                    <a14:compatExt spid="_x0000_s2071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2072" name="Check Box 24" hidden="1">
                <a:extLst>
                  <a:ext uri="{63B3BB69-23CF-44E3-9099-C40C66FF867C}">
                    <a14:compatExt spid="_x0000_s2072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2" name="Group 11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1" name="Group 10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4107" name="Check Box 11" hidden="1">
                <a:extLst>
                  <a:ext uri="{63B3BB69-23CF-44E3-9099-C40C66FF867C}">
                    <a14:compatExt spid="_x0000_s4107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8" name="Group 7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11" name="Group 10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6154" name="Check Box 10" hidden="1">
                <a:extLst>
                  <a:ext uri="{63B3BB69-23CF-44E3-9099-C40C66FF867C}">
                    <a14:compatExt spid="_x0000_s6154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6155" name="Check Box 11" hidden="1">
                <a:extLst>
                  <a:ext uri="{63B3BB69-23CF-44E3-9099-C40C66FF867C}">
                    <a14:compatExt spid="_x0000_s6155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6156" name="Check Box 12" hidden="1">
                <a:extLst>
                  <a:ext uri="{63B3BB69-23CF-44E3-9099-C40C66FF867C}">
                    <a14:compatExt spid="_x0000_s6156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0</xdr:colOff>
          <xdr:row>3</xdr:row>
          <xdr:rowOff>0</xdr:rowOff>
        </xdr:from>
        <xdr:to>
          <xdr:col>4</xdr:col>
          <xdr:colOff>257175</xdr:colOff>
          <xdr:row>4</xdr:row>
          <xdr:rowOff>28575</xdr:rowOff>
        </xdr:to>
        <xdr:grpSp>
          <xdr:nvGrpSpPr>
            <xdr:cNvPr id="9" name="Group 8"/>
            <xdr:cNvGrpSpPr/>
          </xdr:nvGrpSpPr>
          <xdr:grpSpPr>
            <a:xfrm>
              <a:off x="2219325" y="1343025"/>
              <a:ext cx="2667000" cy="200025"/>
              <a:chOff x="3400425" y="1352550"/>
              <a:chExt cx="2667000" cy="200025"/>
            </a:xfrm>
          </xdr:grpSpPr>
          <xdr:sp macro="" textlink="">
            <xdr:nvSpPr>
              <xdr:cNvPr id="7176" name="Check Box 8" hidden="1">
                <a:extLst>
                  <a:ext uri="{63B3BB69-23CF-44E3-9099-C40C66FF867C}">
                    <a14:compatExt spid="_x0000_s7176"/>
                  </a:ext>
                </a:extLst>
              </xdr:cNvPr>
              <xdr:cNvSpPr/>
            </xdr:nvSpPr>
            <xdr:spPr>
              <a:xfrm>
                <a:off x="3400425" y="1362075"/>
                <a:ext cx="990600" cy="1714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Total Company</a:t>
                </a:r>
              </a:p>
            </xdr:txBody>
          </xdr:sp>
          <xdr:sp macro="" textlink="">
            <xdr:nvSpPr>
              <xdr:cNvPr id="7177" name="Check Box 9" hidden="1">
                <a:extLst>
                  <a:ext uri="{63B3BB69-23CF-44E3-9099-C40C66FF867C}">
                    <a14:compatExt spid="_x0000_s7177"/>
                  </a:ext>
                </a:extLst>
              </xdr:cNvPr>
              <xdr:cNvSpPr/>
            </xdr:nvSpPr>
            <xdr:spPr>
              <a:xfrm>
                <a:off x="4362450" y="1352550"/>
                <a:ext cx="752475" cy="20002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Exchange</a:t>
                </a:r>
              </a:p>
            </xdr:txBody>
          </xdr:sp>
          <xdr:sp macro="" textlink="">
            <xdr:nvSpPr>
              <xdr:cNvPr id="7178" name="Check Box 10" hidden="1">
                <a:extLst>
                  <a:ext uri="{63B3BB69-23CF-44E3-9099-C40C66FF867C}">
                    <a14:compatExt spid="_x0000_s7178"/>
                  </a:ext>
                </a:extLst>
              </xdr:cNvPr>
              <xdr:cNvSpPr/>
            </xdr:nvSpPr>
            <xdr:spPr>
              <a:xfrm>
                <a:off x="5114925" y="1371600"/>
                <a:ext cx="952500" cy="142875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Wire Center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5.xml"/><Relationship Id="rId2" Type="http://schemas.openxmlformats.org/officeDocument/2006/relationships/hyperlink" Target="mailto:t.edwards@siskiyoutelephone.com" TargetMode="External"/><Relationship Id="rId1" Type="http://schemas.openxmlformats.org/officeDocument/2006/relationships/hyperlink" Target="mailto:time@sisqtel.net" TargetMode="External"/><Relationship Id="rId6" Type="http://schemas.openxmlformats.org/officeDocument/2006/relationships/ctrlProp" Target="../ctrlProps/ctrlProp4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8.xml"/><Relationship Id="rId2" Type="http://schemas.openxmlformats.org/officeDocument/2006/relationships/hyperlink" Target="mailto:t.edwards@siskiyoutelephone.com" TargetMode="External"/><Relationship Id="rId1" Type="http://schemas.openxmlformats.org/officeDocument/2006/relationships/hyperlink" Target="mailto:time@sisqtel.net" TargetMode="External"/><Relationship Id="rId6" Type="http://schemas.openxmlformats.org/officeDocument/2006/relationships/ctrlProp" Target="../ctrlProps/ctrlProp7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1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24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t.edwards@siskiyoutelephone.com" TargetMode="External"/><Relationship Id="rId6" Type="http://schemas.openxmlformats.org/officeDocument/2006/relationships/ctrlProp" Target="../ctrlProps/ctrlProp23.xml"/><Relationship Id="rId5" Type="http://schemas.openxmlformats.org/officeDocument/2006/relationships/ctrlProp" Target="../ctrlProps/ctrlProp22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abSelected="1" workbookViewId="0">
      <selection activeCell="E20" sqref="E20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7" width="9.7109375" style="7" customWidth="1"/>
    <col min="8" max="8" width="10.42578125" style="7" customWidth="1"/>
    <col min="9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70" t="s">
        <v>23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2:16" s="3" customFormat="1" ht="13.5" thickBot="1" x14ac:dyDescent="0.25">
      <c r="B2" s="3" t="s">
        <v>36</v>
      </c>
      <c r="D2" s="193" t="s">
        <v>58</v>
      </c>
      <c r="E2" s="193"/>
      <c r="I2" s="4" t="s">
        <v>32</v>
      </c>
      <c r="J2" s="9" t="s">
        <v>59</v>
      </c>
      <c r="M2" s="3" t="s">
        <v>37</v>
      </c>
      <c r="N2" s="6"/>
      <c r="O2" s="9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69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55" t="s">
        <v>0</v>
      </c>
      <c r="C7" s="156"/>
      <c r="D7" s="157"/>
      <c r="E7" s="166" t="s">
        <v>72</v>
      </c>
      <c r="F7" s="167"/>
      <c r="G7" s="167"/>
      <c r="H7" s="229" t="s">
        <v>71</v>
      </c>
      <c r="I7" s="230"/>
      <c r="J7" s="231"/>
      <c r="K7" s="235" t="s">
        <v>71</v>
      </c>
      <c r="L7" s="167"/>
      <c r="M7" s="167"/>
      <c r="N7" s="229" t="s">
        <v>71</v>
      </c>
      <c r="O7" s="230"/>
      <c r="P7" s="231"/>
    </row>
    <row r="8" spans="2:16" s="2" customFormat="1" ht="12.75" customHeight="1" x14ac:dyDescent="0.2">
      <c r="B8" s="158"/>
      <c r="C8" s="159"/>
      <c r="D8" s="160"/>
      <c r="E8" s="168"/>
      <c r="F8" s="169"/>
      <c r="G8" s="169"/>
      <c r="H8" s="232"/>
      <c r="I8" s="233"/>
      <c r="J8" s="234"/>
      <c r="K8" s="169"/>
      <c r="L8" s="169"/>
      <c r="M8" s="169"/>
      <c r="N8" s="232"/>
      <c r="O8" s="233"/>
      <c r="P8" s="234"/>
    </row>
    <row r="9" spans="2:16" ht="12.75" customHeight="1" x14ac:dyDescent="0.2">
      <c r="B9" s="158"/>
      <c r="C9" s="159"/>
      <c r="D9" s="160"/>
      <c r="E9" s="209" t="s">
        <v>1</v>
      </c>
      <c r="F9" s="210"/>
      <c r="G9" s="211"/>
      <c r="H9" s="190" t="s">
        <v>2</v>
      </c>
      <c r="I9" s="203"/>
      <c r="J9" s="204"/>
      <c r="K9" s="209" t="s">
        <v>3</v>
      </c>
      <c r="L9" s="210"/>
      <c r="M9" s="211"/>
      <c r="N9" s="190" t="s">
        <v>4</v>
      </c>
      <c r="O9" s="203"/>
      <c r="P9" s="204"/>
    </row>
    <row r="10" spans="2:16" s="14" customFormat="1" ht="12.75" customHeight="1" x14ac:dyDescent="0.2">
      <c r="B10" s="161"/>
      <c r="C10" s="162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5" t="s">
        <v>43</v>
      </c>
      <c r="C11" s="186"/>
      <c r="D11" s="15" t="s">
        <v>26</v>
      </c>
      <c r="E11" s="75">
        <f>SAWYERS_BAR!E11+OAK_KNOLL!E11+ETNA!E11+FT._JONES!E11+SOMES_BAR!E11+HAPPY_CAMP!E11+HAMBURG!E11</f>
        <v>30.54</v>
      </c>
      <c r="F11" s="75">
        <f>SAWYERS_BAR!F11+OAK_KNOLL!F11+ETNA!F11+FT._JONES!F11+SOMES_BAR!F11+HAPPY_CAMP!F11+HAMBURG!F11</f>
        <v>23.8</v>
      </c>
      <c r="G11" s="75">
        <f>SAWYERS_BAR!G11+OAK_KNOLL!G11+ETNA!G11+FT._JONES!G11+SOMES_BAR!G11+HAPPY_CAMP!G11+HAMBURG!G11</f>
        <v>36.839999999999996</v>
      </c>
      <c r="H11" s="95">
        <f>SAWYERS_BAR!H11+OAK_KNOLL!H11+ETNA!H11+FT._JONES!H11+SOMES_BAR!H11+HAPPY_CAMP!H11+HAMBURG!H11</f>
        <v>0</v>
      </c>
      <c r="I11" s="95">
        <f>SAWYERS_BAR!I11+OAK_KNOLL!I11+ETNA!I11+FT._JONES!I11+SOMES_BAR!I11+HAPPY_CAMP!I11+HAMBURG!I11</f>
        <v>0</v>
      </c>
      <c r="J11" s="95">
        <f>SAWYERS_BAR!J11+OAK_KNOLL!J11+ETNA!J11+FT._JONES!J11+SOMES_BAR!J11+HAPPY_CAMP!J11+HAMBURG!J11</f>
        <v>0</v>
      </c>
      <c r="K11" s="75">
        <f>SAWYERS_BAR!K11+OAK_KNOLL!K11+ETNA!K11+FT._JONES!K11+SOMES_BAR!K11+HAPPY_CAMP!K11+HAMBURG!K11</f>
        <v>0</v>
      </c>
      <c r="L11" s="75">
        <f>SAWYERS_BAR!L11+OAK_KNOLL!L11+ETNA!L11+FT._JONES!L11+SOMES_BAR!L11+HAPPY_CAMP!L11+HAMBURG!L11</f>
        <v>0</v>
      </c>
      <c r="M11" s="75">
        <f>SAWYERS_BAR!M11+OAK_KNOLL!M11+ETNA!M11+FT._JONES!M11+SOMES_BAR!M11+HAPPY_CAMP!M11+HAMBURG!M11</f>
        <v>0</v>
      </c>
      <c r="N11" s="95">
        <f>SAWYERS_BAR!N11+OAK_KNOLL!N11+ETNA!N11+FT._JONES!N11+SOMES_BAR!N11+HAPPY_CAMP!N11+HAMBURG!N11</f>
        <v>0</v>
      </c>
      <c r="O11" s="95">
        <f>SAWYERS_BAR!O11+OAK_KNOLL!O11+ETNA!O11+FT._JONES!O11+SOMES_BAR!O11+HAPPY_CAMP!O11+HAMBURG!O11</f>
        <v>0</v>
      </c>
      <c r="P11" s="95">
        <f>SAWYERS_BAR!P11+OAK_KNOLL!P11+ETNA!P11+FT._JONES!P11+SOMES_BAR!P11+HAPPY_CAMP!P11+HAMBURG!P11</f>
        <v>0</v>
      </c>
    </row>
    <row r="12" spans="2:16" x14ac:dyDescent="0.2">
      <c r="B12" s="187"/>
      <c r="C12" s="188"/>
      <c r="D12" s="18" t="s">
        <v>27</v>
      </c>
      <c r="E12" s="76">
        <f>SAWYERS_BAR!E12+OAK_KNOLL!E12+ETNA!E12+FT._JONES!E12+SOMES_BAR!E12+HAPPY_CAMP!E12+HAMBURG!E12</f>
        <v>36</v>
      </c>
      <c r="F12" s="76">
        <f>SAWYERS_BAR!F12+OAK_KNOLL!F12+ETNA!F12+FT._JONES!F12+SOMES_BAR!F12+HAPPY_CAMP!F12+HAMBURG!F12</f>
        <v>39</v>
      </c>
      <c r="G12" s="76">
        <f>SAWYERS_BAR!G12+OAK_KNOLL!G12+ETNA!G12+FT._JONES!G12+SOMES_BAR!G12+HAPPY_CAMP!G12+HAMBURG!G12</f>
        <v>44</v>
      </c>
      <c r="H12" s="96">
        <f>SAWYERS_BAR!H12+OAK_KNOLL!H12+ETNA!H12+FT._JONES!H12+SOMES_BAR!H12+HAPPY_CAMP!H12+HAMBURG!H12</f>
        <v>0</v>
      </c>
      <c r="I12" s="96">
        <f>SAWYERS_BAR!I12+OAK_KNOLL!I12+ETNA!I12+FT._JONES!I12+SOMES_BAR!I12+HAPPY_CAMP!I12+HAMBURG!I12</f>
        <v>0</v>
      </c>
      <c r="J12" s="96">
        <f>SAWYERS_BAR!J12+OAK_KNOLL!J12+ETNA!J12+FT._JONES!J12+SOMES_BAR!J12+HAPPY_CAMP!J12+HAMBURG!J12</f>
        <v>0</v>
      </c>
      <c r="K12" s="76">
        <f>SAWYERS_BAR!K12+OAK_KNOLL!K12+ETNA!K12+FT._JONES!K12+SOMES_BAR!K12+HAPPY_CAMP!K12+HAMBURG!K12</f>
        <v>0</v>
      </c>
      <c r="L12" s="76">
        <f>SAWYERS_BAR!L12+OAK_KNOLL!L12+ETNA!L12+FT._JONES!L12+SOMES_BAR!L12+HAPPY_CAMP!L12+HAMBURG!L12</f>
        <v>0</v>
      </c>
      <c r="M12" s="76">
        <f>SAWYERS_BAR!M12+OAK_KNOLL!M12+ETNA!M12+FT._JONES!M12+SOMES_BAR!M12+HAPPY_CAMP!M12+HAMBURG!M12</f>
        <v>0</v>
      </c>
      <c r="N12" s="96">
        <f>SAWYERS_BAR!N12+OAK_KNOLL!N12+ETNA!N12+FT._JONES!N12+SOMES_BAR!N12+HAPPY_CAMP!N12+HAMBURG!N12</f>
        <v>0</v>
      </c>
      <c r="O12" s="96">
        <f>SAWYERS_BAR!O12+OAK_KNOLL!O12+ETNA!O12+FT._JONES!O12+SOMES_BAR!O12+HAPPY_CAMP!O12+HAMBURG!O12</f>
        <v>0</v>
      </c>
      <c r="P12" s="96">
        <f>SAWYERS_BAR!P12+OAK_KNOLL!P12+ETNA!P12+FT._JONES!P12+SOMES_BAR!P12+HAPPY_CAMP!P12+HAMBURG!P12</f>
        <v>0</v>
      </c>
    </row>
    <row r="13" spans="2:16" x14ac:dyDescent="0.2">
      <c r="B13" s="161"/>
      <c r="C13" s="163"/>
      <c r="D13" s="15" t="s">
        <v>28</v>
      </c>
      <c r="E13" s="73">
        <f t="shared" ref="E13:G13" si="0">E11/E12</f>
        <v>0.84833333333333327</v>
      </c>
      <c r="F13" s="73">
        <f t="shared" si="0"/>
        <v>0.61025641025641031</v>
      </c>
      <c r="G13" s="73">
        <f t="shared" si="0"/>
        <v>0.83727272727272717</v>
      </c>
      <c r="H13" s="97" t="e">
        <f t="shared" ref="H13:I13" si="1">H11/H12</f>
        <v>#DIV/0!</v>
      </c>
      <c r="I13" s="97" t="e">
        <f t="shared" si="1"/>
        <v>#DIV/0!</v>
      </c>
      <c r="J13" s="97" t="e">
        <f t="shared" ref="J13:K13" si="2">J11/J12</f>
        <v>#DIV/0!</v>
      </c>
      <c r="K13" s="73" t="e">
        <f t="shared" si="2"/>
        <v>#DIV/0!</v>
      </c>
      <c r="L13" s="73" t="e">
        <f t="shared" ref="L13:N13" si="3">L11/L12</f>
        <v>#DIV/0!</v>
      </c>
      <c r="M13" s="73" t="e">
        <f t="shared" si="3"/>
        <v>#DIV/0!</v>
      </c>
      <c r="N13" s="97" t="e">
        <f t="shared" si="3"/>
        <v>#DIV/0!</v>
      </c>
      <c r="O13" s="97" t="e">
        <f t="shared" ref="O13:P13" si="4">O11/O12</f>
        <v>#DIV/0!</v>
      </c>
      <c r="P13" s="95" t="e">
        <f t="shared" si="4"/>
        <v>#DIV/0!</v>
      </c>
    </row>
    <row r="14" spans="2:16" ht="12.75" customHeight="1" x14ac:dyDescent="0.2">
      <c r="B14" s="185" t="s">
        <v>44</v>
      </c>
      <c r="C14" s="186"/>
      <c r="D14" s="23" t="s">
        <v>45</v>
      </c>
      <c r="E14" s="74">
        <f>SAWYERS_BAR!E14+OAK_KNOLL!E14+ETNA!E14+FT._JONES!E14+SOMES_BAR!E14+HAPPY_CAMP!E14+HAMBURG!E14</f>
        <v>40</v>
      </c>
      <c r="F14" s="74">
        <f>SAWYERS_BAR!F14+OAK_KNOLL!F14+ETNA!F14+FT._JONES!F14+SOMES_BAR!F14+HAPPY_CAMP!F14+HAMBURG!F14</f>
        <v>39</v>
      </c>
      <c r="G14" s="74">
        <f>SAWYERS_BAR!G14+OAK_KNOLL!G14+ETNA!G14+FT._JONES!G14+SOMES_BAR!G14+HAPPY_CAMP!G14+HAMBURG!G14</f>
        <v>47</v>
      </c>
      <c r="H14" s="98">
        <f>SAWYERS_BAR!H14+OAK_KNOLL!H14+ETNA!H14+FT._JONES!H14+SOMES_BAR!H14+HAPPY_CAMP!H14+HAMBURG!H14</f>
        <v>0</v>
      </c>
      <c r="I14" s="98">
        <f>SAWYERS_BAR!I14+OAK_KNOLL!I14+ETNA!I14+FT._JONES!I14+SOMES_BAR!I14+HAPPY_CAMP!I14+HAMBURG!I14</f>
        <v>0</v>
      </c>
      <c r="J14" s="98">
        <f>SAWYERS_BAR!J14+OAK_KNOLL!J14+ETNA!J14+FT._JONES!J14+SOMES_BAR!J14+HAPPY_CAMP!J14+HAMBURG!J14</f>
        <v>0</v>
      </c>
      <c r="K14" s="74">
        <f>SAWYERS_BAR!K14+OAK_KNOLL!K14+ETNA!K14+FT._JONES!K14+SOMES_BAR!K14+HAPPY_CAMP!K14+HAMBURG!K14</f>
        <v>0</v>
      </c>
      <c r="L14" s="74">
        <f>SAWYERS_BAR!L14+OAK_KNOLL!L14+ETNA!L14+FT._JONES!L14+SOMES_BAR!L14+HAPPY_CAMP!L14+HAMBURG!L14</f>
        <v>0</v>
      </c>
      <c r="M14" s="74">
        <f>SAWYERS_BAR!M14+OAK_KNOLL!M14+ETNA!M14+FT._JONES!M14+SOMES_BAR!M14+HAPPY_CAMP!M14+HAMBURG!M14</f>
        <v>0</v>
      </c>
      <c r="N14" s="98">
        <f>SAWYERS_BAR!N14+OAK_KNOLL!N14+ETNA!N14+FT._JONES!N14+SOMES_BAR!N14+HAPPY_CAMP!N14+HAMBURG!N14</f>
        <v>0</v>
      </c>
      <c r="O14" s="98">
        <f>SAWYERS_BAR!O14+OAK_KNOLL!O14+ETNA!O14+FT._JONES!O14+SOMES_BAR!O14+HAPPY_CAMP!O14+HAMBURG!O14</f>
        <v>0</v>
      </c>
      <c r="P14" s="98">
        <f>SAWYERS_BAR!P14+OAK_KNOLL!P14+ETNA!P14+FT._JONES!P14+SOMES_BAR!P14+HAPPY_CAMP!P14+HAMBURG!P14</f>
        <v>0</v>
      </c>
    </row>
    <row r="15" spans="2:16" ht="15" customHeight="1" x14ac:dyDescent="0.2">
      <c r="B15" s="187"/>
      <c r="C15" s="188"/>
      <c r="D15" s="27" t="s">
        <v>29</v>
      </c>
      <c r="E15" s="74">
        <f>SAWYERS_BAR!E15+OAK_KNOLL!E15+ETNA!E15+FT._JONES!E15+SOMES_BAR!E15+HAPPY_CAMP!E15+HAMBURG!E15</f>
        <v>40</v>
      </c>
      <c r="F15" s="74">
        <f>SAWYERS_BAR!F15+OAK_KNOLL!F15+ETNA!F15+FT._JONES!F15+SOMES_BAR!F15+HAPPY_CAMP!F15+HAMBURG!F15</f>
        <v>39</v>
      </c>
      <c r="G15" s="74">
        <f>SAWYERS_BAR!G15+OAK_KNOLL!G15+ETNA!G15+FT._JONES!G15+SOMES_BAR!G15+HAPPY_CAMP!G15+HAMBURG!G15</f>
        <v>47</v>
      </c>
      <c r="H15" s="98">
        <f>SAWYERS_BAR!H15+OAK_KNOLL!H15+ETNA!H15+FT._JONES!H15+SOMES_BAR!H15+HAPPY_CAMP!H15+HAMBURG!H15</f>
        <v>0</v>
      </c>
      <c r="I15" s="98">
        <f>SAWYERS_BAR!I15+OAK_KNOLL!I15+ETNA!I15+FT._JONES!I15+SOMES_BAR!I15+HAPPY_CAMP!I15+HAMBURG!I15</f>
        <v>0</v>
      </c>
      <c r="J15" s="98">
        <f>SAWYERS_BAR!J15+OAK_KNOLL!J15+ETNA!J15+FT._JONES!J15+SOMES_BAR!J15+HAPPY_CAMP!J15+HAMBURG!J15</f>
        <v>0</v>
      </c>
      <c r="K15" s="74">
        <f>SAWYERS_BAR!K15+OAK_KNOLL!K15+ETNA!K15+FT._JONES!K15+SOMES_BAR!K15+HAPPY_CAMP!K15+HAMBURG!K15</f>
        <v>0</v>
      </c>
      <c r="L15" s="74">
        <f>SAWYERS_BAR!L15+OAK_KNOLL!L15+ETNA!L15+FT._JONES!L15+SOMES_BAR!L15+HAPPY_CAMP!L15+HAMBURG!L15</f>
        <v>0</v>
      </c>
      <c r="M15" s="74">
        <f>SAWYERS_BAR!M15+OAK_KNOLL!M15+ETNA!M15+FT._JONES!M15+SOMES_BAR!M15+HAPPY_CAMP!M15+HAMBURG!M15</f>
        <v>0</v>
      </c>
      <c r="N15" s="98">
        <f>SAWYERS_BAR!N15+OAK_KNOLL!N15+ETNA!N15+FT._JONES!N15+SOMES_BAR!N15+HAPPY_CAMP!N15+HAMBURG!N15</f>
        <v>0</v>
      </c>
      <c r="O15" s="98">
        <f>SAWYERS_BAR!O15+OAK_KNOLL!O15+ETNA!O15+FT._JONES!O15+SOMES_BAR!O15+HAPPY_CAMP!O15+HAMBURG!O15</f>
        <v>0</v>
      </c>
      <c r="P15" s="98">
        <f>SAWYERS_BAR!P15+OAK_KNOLL!P15+ETNA!P15+FT._JONES!P15+SOMES_BAR!P15+HAPPY_CAMP!P15+HAMBURG!P15</f>
        <v>0</v>
      </c>
    </row>
    <row r="16" spans="2:16" ht="13.5" customHeight="1" x14ac:dyDescent="0.2">
      <c r="B16" s="187"/>
      <c r="C16" s="188"/>
      <c r="D16" s="27" t="s">
        <v>30</v>
      </c>
      <c r="E16" s="74">
        <f>SAWYERS_BAR!E16+OAK_KNOLL!E16+ETNA!E16+FT._JONES!E16+SOMES_BAR!E16+HAPPY_CAMP!E16+HAMBURG!E16</f>
        <v>0</v>
      </c>
      <c r="F16" s="74">
        <f>SAWYERS_BAR!F16+OAK_KNOLL!F16+ETNA!F16+FT._JONES!F16+SOMES_BAR!F16+HAPPY_CAMP!F16+HAMBURG!F16</f>
        <v>0</v>
      </c>
      <c r="G16" s="74">
        <f>SAWYERS_BAR!G16+OAK_KNOLL!G16+ETNA!G16+FT._JONES!G16+SOMES_BAR!G16+HAPPY_CAMP!G16+HAMBURG!G16</f>
        <v>0</v>
      </c>
      <c r="H16" s="98">
        <f>SAWYERS_BAR!H16+OAK_KNOLL!H16+ETNA!H16+FT._JONES!H16+SOMES_BAR!H16+HAPPY_CAMP!H16+HAMBURG!H16</f>
        <v>0</v>
      </c>
      <c r="I16" s="98">
        <f>SAWYERS_BAR!I16+OAK_KNOLL!I16+ETNA!I16+FT._JONES!I16+SOMES_BAR!I16+HAPPY_CAMP!I16+HAMBURG!I16</f>
        <v>0</v>
      </c>
      <c r="J16" s="98">
        <f>SAWYERS_BAR!J16+OAK_KNOLL!J16+ETNA!J16+FT._JONES!J16+SOMES_BAR!J16+HAPPY_CAMP!J16+HAMBURG!J16</f>
        <v>0</v>
      </c>
      <c r="K16" s="74">
        <f>SAWYERS_BAR!K16+OAK_KNOLL!K16+ETNA!K16+FT._JONES!K16+SOMES_BAR!K16+HAPPY_CAMP!K16+HAMBURG!K16</f>
        <v>0</v>
      </c>
      <c r="L16" s="74">
        <f>SAWYERS_BAR!L16+OAK_KNOLL!L16+ETNA!L16+FT._JONES!L16+SOMES_BAR!L16+HAPPY_CAMP!L16+HAMBURG!L16</f>
        <v>0</v>
      </c>
      <c r="M16" s="74">
        <f>SAWYERS_BAR!M16+OAK_KNOLL!M16+ETNA!M16+FT._JONES!M16+SOMES_BAR!M16+HAPPY_CAMP!M16+HAMBURG!M16</f>
        <v>0</v>
      </c>
      <c r="N16" s="98">
        <f>SAWYERS_BAR!N16+OAK_KNOLL!N16+ETNA!N16+FT._JONES!N16+SOMES_BAR!N16+HAPPY_CAMP!N16+HAMBURG!N16</f>
        <v>0</v>
      </c>
      <c r="O16" s="98">
        <f>SAWYERS_BAR!O16+OAK_KNOLL!O16+ETNA!O16+FT._JONES!O16+SOMES_BAR!O16+HAPPY_CAMP!O16+HAMBURG!O16</f>
        <v>0</v>
      </c>
      <c r="P16" s="98">
        <f>SAWYERS_BAR!P16+OAK_KNOLL!P16+ETNA!P16+FT._JONES!P16+SOMES_BAR!P16+HAPPY_CAMP!P16+HAMBURG!P16</f>
        <v>0</v>
      </c>
    </row>
    <row r="17" spans="2:16" x14ac:dyDescent="0.2">
      <c r="B17" s="161"/>
      <c r="C17" s="163"/>
      <c r="D17" s="15" t="s">
        <v>17</v>
      </c>
      <c r="E17" s="77">
        <f t="shared" ref="E17:G17" si="5">E15/E14</f>
        <v>1</v>
      </c>
      <c r="F17" s="77">
        <f t="shared" si="5"/>
        <v>1</v>
      </c>
      <c r="G17" s="77">
        <f t="shared" si="5"/>
        <v>1</v>
      </c>
      <c r="H17" s="71" t="e">
        <f t="shared" ref="H17:I17" si="6">H15/H14</f>
        <v>#DIV/0!</v>
      </c>
      <c r="I17" s="71" t="e">
        <f t="shared" si="6"/>
        <v>#DIV/0!</v>
      </c>
      <c r="J17" s="71" t="e">
        <f t="shared" ref="J17:K17" si="7">J15/J14</f>
        <v>#DIV/0!</v>
      </c>
      <c r="K17" s="77" t="e">
        <f t="shared" si="7"/>
        <v>#DIV/0!</v>
      </c>
      <c r="L17" s="77" t="e">
        <f t="shared" ref="L17:N17" si="8">L15/L14</f>
        <v>#DIV/0!</v>
      </c>
      <c r="M17" s="77" t="e">
        <f t="shared" si="8"/>
        <v>#DIV/0!</v>
      </c>
      <c r="N17" s="71" t="e">
        <f t="shared" si="8"/>
        <v>#DIV/0!</v>
      </c>
      <c r="O17" s="71" t="e">
        <f t="shared" ref="O17:P17" si="9">O15/O14</f>
        <v>#DIV/0!</v>
      </c>
      <c r="P17" s="71" t="e">
        <f t="shared" si="9"/>
        <v>#DIV/0!</v>
      </c>
    </row>
    <row r="18" spans="2:16" x14ac:dyDescent="0.2">
      <c r="B18" s="189" t="s">
        <v>18</v>
      </c>
      <c r="C18" s="165"/>
      <c r="D18" s="18"/>
      <c r="E18" s="17"/>
      <c r="F18" s="16"/>
      <c r="G18" s="17"/>
      <c r="H18" s="18"/>
      <c r="I18" s="19"/>
      <c r="J18" s="18"/>
      <c r="K18" s="70"/>
      <c r="L18" s="16"/>
      <c r="M18" s="17"/>
      <c r="N18" s="18"/>
      <c r="O18" s="19"/>
      <c r="P18" s="18"/>
    </row>
    <row r="19" spans="2:16" x14ac:dyDescent="0.2">
      <c r="B19" s="194" t="s">
        <v>19</v>
      </c>
      <c r="C19" s="182" t="s">
        <v>46</v>
      </c>
      <c r="D19" s="23" t="s">
        <v>47</v>
      </c>
      <c r="E19" s="74">
        <f>SAWYERS_BAR!E19+OAK_KNOLL!E19+ETNA!E19+FT._JONES!E19+SOMES_BAR!E19+HAPPY_CAMP!E19+HAMBURG!E19+SAWYERS_BAR!E22+OAK_KNOLL!E22+ETNA!E22+FT._JONES!E22+SOMES_BAR!E22+HAPPY_CAMP!E22+HAMBURG!E22+SAWYERS_BAR!E25+OAK_KNOLL!E25+ETNA!E25+FT._JONES!E25+SOMES_BAR!E25+HAPPY_CAMP!E25+HAMBURG!E25</f>
        <v>5243</v>
      </c>
      <c r="F19" s="74">
        <f>SAWYERS_BAR!F19+OAK_KNOLL!F19+ETNA!F19+FT._JONES!F19+SOMES_BAR!F19+HAPPY_CAMP!F19+HAMBURG!F19+SAWYERS_BAR!F22+OAK_KNOLL!F22+ETNA!F22+FT._JONES!F22+SOMES_BAR!F22+HAPPY_CAMP!F22+HAMBURG!F22+SAWYERS_BAR!F25+OAK_KNOLL!F25+ETNA!F25+FT._JONES!F25+SOMES_BAR!F25+HAPPY_CAMP!F25+HAMBURG!F25</f>
        <v>5243</v>
      </c>
      <c r="G19" s="74">
        <f>SAWYERS_BAR!G19+OAK_KNOLL!G19+ETNA!G19+FT._JONES!G19+SOMES_BAR!G19+HAPPY_CAMP!G19+HAMBURG!G19+SAWYERS_BAR!G22+OAK_KNOLL!G22+ETNA!G22+FT._JONES!G22+SOMES_BAR!G22+HAPPY_CAMP!G22+HAMBURG!G22+SAWYERS_BAR!G25+OAK_KNOLL!G25+ETNA!G25+FT._JONES!G25+SOMES_BAR!G25+HAPPY_CAMP!G25+HAMBURG!G25</f>
        <v>5242</v>
      </c>
      <c r="H19" s="142">
        <f>SAWYERS_BAR!H19+OAK_KNOLL!H19+ETNA!H19+FT._JONES!H19+SOMES_BAR!H19+HAPPY_CAMP!H19+HAMBURG!H19+SAWYERS_BAR!H22+OAK_KNOLL!H22+ETNA!H22+FT._JONES!H22+SOMES_BAR!H22+HAPPY_CAMP!H22+HAMBURG!H22+SAWYERS_BAR!H25+OAK_KNOLL!H25+ETNA!H25+FT._JONES!H25+SOMES_BAR!H25+HAPPY_CAMP!H25+HAMBURG!H25</f>
        <v>0</v>
      </c>
      <c r="I19" s="142">
        <f>SAWYERS_BAR!I19+OAK_KNOLL!I19+ETNA!I19+FT._JONES!I19+SOMES_BAR!I19+HAPPY_CAMP!I19+HAMBURG!I19+SAWYERS_BAR!I22+OAK_KNOLL!I22+ETNA!I22+FT._JONES!I22+SOMES_BAR!I22+HAPPY_CAMP!I22+HAMBURG!I22+SAWYERS_BAR!I25+OAK_KNOLL!I25+ETNA!I25+FT._JONES!I25+SOMES_BAR!I25+HAPPY_CAMP!I25+HAMBURG!I25</f>
        <v>0</v>
      </c>
      <c r="J19" s="142">
        <f>SAWYERS_BAR!J19+OAK_KNOLL!J19+ETNA!J19+FT._JONES!J19+SOMES_BAR!J19+HAPPY_CAMP!J19+HAMBURG!J19+SAWYERS_BAR!J22+OAK_KNOLL!J22+ETNA!J22+FT._JONES!J22+SOMES_BAR!J22+HAPPY_CAMP!J22+HAMBURG!J22+SAWYERS_BAR!J25+OAK_KNOLL!J25+ETNA!J25+FT._JONES!J25+SOMES_BAR!J25+HAPPY_CAMP!J25+HAMBURG!J25</f>
        <v>0</v>
      </c>
      <c r="K19" s="74">
        <f>SAWYERS_BAR!K19+OAK_KNOLL!K19+ETNA!K19+FT._JONES!K19+SOMES_BAR!K19+HAPPY_CAMP!K19+HAMBURG!K19+SAWYERS_BAR!K22+OAK_KNOLL!K22+ETNA!K22+FT._JONES!K22+SOMES_BAR!K22+HAPPY_CAMP!K22+HAMBURG!K22+SAWYERS_BAR!K25+OAK_KNOLL!K25+ETNA!K25+FT._JONES!K25+SOMES_BAR!K25+HAPPY_CAMP!K25+HAMBURG!K25</f>
        <v>0</v>
      </c>
      <c r="L19" s="74">
        <f>SAWYERS_BAR!L19+OAK_KNOLL!L19+ETNA!L19+FT._JONES!L19+SOMES_BAR!L19+HAPPY_CAMP!L19+HAMBURG!L19+SAWYERS_BAR!L22+OAK_KNOLL!L22+ETNA!L22+FT._JONES!L22+SOMES_BAR!L22+HAPPY_CAMP!L22+HAMBURG!L22+SAWYERS_BAR!L25+OAK_KNOLL!L25+ETNA!L25+FT._JONES!L25+SOMES_BAR!L25+HAPPY_CAMP!L25+HAMBURG!L25</f>
        <v>0</v>
      </c>
      <c r="M19" s="74">
        <f>SAWYERS_BAR!M19+OAK_KNOLL!M19+ETNA!M19+FT._JONES!M19+SOMES_BAR!M19+HAPPY_CAMP!M19+HAMBURG!M19+SAWYERS_BAR!M22+OAK_KNOLL!M22+ETNA!M22+FT._JONES!M22+SOMES_BAR!M22+HAPPY_CAMP!M22+HAMBURG!M22+SAWYERS_BAR!M25+OAK_KNOLL!M25+ETNA!M25+FT._JONES!M25+SOMES_BAR!M25+HAPPY_CAMP!M25+HAMBURG!M25</f>
        <v>0</v>
      </c>
      <c r="N19" s="98">
        <f>SAWYERS_BAR!N19+OAK_KNOLL!N19+ETNA!N19+FT._JONES!N19+SOMES_BAR!N19+HAPPY_CAMP!N19+HAMBURG!N19+SAWYERS_BAR!N22+OAK_KNOLL!N22+ETNA!N22+FT._JONES!N22+SOMES_BAR!N22+HAPPY_CAMP!N22+HAMBURG!N22+SAWYERS_BAR!N25+OAK_KNOLL!N25+ETNA!N25+FT._JONES!N25+SOMES_BAR!N25+HAPPY_CAMP!N25+HAMBURG!N25</f>
        <v>0</v>
      </c>
      <c r="O19" s="98">
        <f>SAWYERS_BAR!O19+OAK_KNOLL!O19+ETNA!O19+FT._JONES!O19+SOMES_BAR!O19+HAPPY_CAMP!O19+HAMBURG!O19+SAWYERS_BAR!O22+OAK_KNOLL!O22+ETNA!O22+FT._JONES!O22+SOMES_BAR!O22+HAPPY_CAMP!O22+HAMBURG!O22+SAWYERS_BAR!O25+OAK_KNOLL!O25+ETNA!O25+FT._JONES!O25+SOMES_BAR!O25+HAPPY_CAMP!O25+HAMBURG!O25</f>
        <v>0</v>
      </c>
      <c r="P19" s="98">
        <f>SAWYERS_BAR!P19+OAK_KNOLL!P19+ETNA!P19+FT._JONES!P19+SOMES_BAR!P19+HAPPY_CAMP!P19+HAMBURG!P19+SAWYERS_BAR!P22+OAK_KNOLL!P22+ETNA!P22+FT._JONES!P22+SOMES_BAR!P22+HAPPY_CAMP!P22+HAMBURG!P22+SAWYERS_BAR!P25+OAK_KNOLL!P25+ETNA!P25+FT._JONES!P25+SOMES_BAR!P25+HAPPY_CAMP!P25+HAMBURG!P25</f>
        <v>0</v>
      </c>
    </row>
    <row r="20" spans="2:16" x14ac:dyDescent="0.2">
      <c r="B20" s="195"/>
      <c r="C20" s="183"/>
      <c r="D20" s="18" t="s">
        <v>48</v>
      </c>
      <c r="E20" s="74">
        <f>SAWYERS_BAR!E20+OAK_KNOLL!E20+ETNA!E20+FT._JONES!E20+SOMES_BAR!E20+HAPPY_CAMP!E20+HAMBURG!E20+SAWYERS_BAR!E23+OAK_KNOLL!E23+ETNA!E23+FT._JONES!E23+SOMES_BAR!E23+HAPPY_CAMP!E23+HAMBURG!E23+SAWYERS_BAR!E26+OAK_KNOLL!E26+ETNA!E26+FT._JONES!E26+SOMES_BAR!E26+HAPPY_CAMP!E26+HAMBURG!E26</f>
        <v>12</v>
      </c>
      <c r="F20" s="74">
        <f>SAWYERS_BAR!F20+OAK_KNOLL!F20+ETNA!F20+FT._JONES!F20+SOMES_BAR!F20+HAPPY_CAMP!F20+HAMBURG!F20+SAWYERS_BAR!F23+OAK_KNOLL!F23+ETNA!F23+FT._JONES!F23+SOMES_BAR!F23+HAPPY_CAMP!F23+HAMBURG!F23+SAWYERS_BAR!F26+OAK_KNOLL!F26+ETNA!F26+FT._JONES!F26+SOMES_BAR!F26+HAPPY_CAMP!F26+HAMBURG!F26</f>
        <v>9</v>
      </c>
      <c r="G20" s="74">
        <f>SAWYERS_BAR!G20+OAK_KNOLL!G20+ETNA!G20+FT._JONES!G20+SOMES_BAR!G20+HAPPY_CAMP!G20+HAMBURG!G20+SAWYERS_BAR!G23+OAK_KNOLL!G23+ETNA!G23+FT._JONES!G23+SOMES_BAR!G23+HAPPY_CAMP!G23+HAMBURG!G23+SAWYERS_BAR!G26+OAK_KNOLL!G26+ETNA!G26+FT._JONES!G26+SOMES_BAR!G26+HAPPY_CAMP!G26+HAMBURG!G26</f>
        <v>14</v>
      </c>
      <c r="H20" s="142">
        <f>SAWYERS_BAR!H20+OAK_KNOLL!H20+ETNA!H20+FT._JONES!H20+SOMES_BAR!H20+HAPPY_CAMP!H20+HAMBURG!H20+SAWYERS_BAR!H23+OAK_KNOLL!H23+ETNA!H23+FT._JONES!H23+SOMES_BAR!H23+HAPPY_CAMP!H23+HAMBURG!H23+SAWYERS_BAR!H26+OAK_KNOLL!H26+ETNA!H26+FT._JONES!H26+SOMES_BAR!H26+HAPPY_CAMP!H26+HAMBURG!H26</f>
        <v>0</v>
      </c>
      <c r="I20" s="142">
        <f>SAWYERS_BAR!I20+OAK_KNOLL!I20+ETNA!I20+FT._JONES!I20+SOMES_BAR!I20+HAPPY_CAMP!I20+HAMBURG!I20+SAWYERS_BAR!I23+OAK_KNOLL!I23+ETNA!I23+FT._JONES!I23+SOMES_BAR!I23+HAPPY_CAMP!I23+HAMBURG!I23+SAWYERS_BAR!I26+OAK_KNOLL!I26+ETNA!I26+FT._JONES!I26+SOMES_BAR!I26+HAPPY_CAMP!I26+HAMBURG!I26</f>
        <v>0</v>
      </c>
      <c r="J20" s="142">
        <f>SAWYERS_BAR!J20+OAK_KNOLL!J20+ETNA!J20+FT._JONES!J20+SOMES_BAR!J20+HAPPY_CAMP!J20+HAMBURG!J20+SAWYERS_BAR!J23+OAK_KNOLL!J23+ETNA!J23+FT._JONES!J23+SOMES_BAR!J23+HAPPY_CAMP!J23+HAMBURG!J23+SAWYERS_BAR!J26+OAK_KNOLL!J26+ETNA!J26+FT._JONES!J26+SOMES_BAR!J26+HAPPY_CAMP!J26+HAMBURG!J26</f>
        <v>0</v>
      </c>
      <c r="K20" s="74">
        <f>SAWYERS_BAR!K20+OAK_KNOLL!K20+ETNA!K20+FT._JONES!K20+SOMES_BAR!K20+HAPPY_CAMP!K20+HAMBURG!K20+SAWYERS_BAR!K23+OAK_KNOLL!K23+ETNA!K23+FT._JONES!K23+SOMES_BAR!K23+HAPPY_CAMP!K23+HAMBURG!K23+SAWYERS_BAR!K26+OAK_KNOLL!K26+ETNA!K26+FT._JONES!K26+SOMES_BAR!K26+HAPPY_CAMP!K26+HAMBURG!K26</f>
        <v>0</v>
      </c>
      <c r="L20" s="74">
        <f>SAWYERS_BAR!L20+OAK_KNOLL!L20+ETNA!L20+FT._JONES!L20+SOMES_BAR!L20+HAPPY_CAMP!L20+HAMBURG!L20+SAWYERS_BAR!L23+OAK_KNOLL!L23+ETNA!L23+FT._JONES!L23+SOMES_BAR!L23+HAPPY_CAMP!L23+HAMBURG!L23+SAWYERS_BAR!L26+OAK_KNOLL!L26+ETNA!L26+FT._JONES!L26+SOMES_BAR!L26+HAPPY_CAMP!L26+HAMBURG!L26</f>
        <v>0</v>
      </c>
      <c r="M20" s="74">
        <f>SAWYERS_BAR!M20+OAK_KNOLL!M20+ETNA!M20+FT._JONES!M20+SOMES_BAR!M20+HAPPY_CAMP!M20+HAMBURG!M20+SAWYERS_BAR!M23+OAK_KNOLL!M23+ETNA!M23+FT._JONES!M23+SOMES_BAR!M23+HAPPY_CAMP!M23+HAMBURG!M23+SAWYERS_BAR!M26+OAK_KNOLL!M26+ETNA!M26+FT._JONES!M26+SOMES_BAR!M26+HAPPY_CAMP!M26+HAMBURG!M26</f>
        <v>0</v>
      </c>
      <c r="N20" s="98">
        <f>SAWYERS_BAR!N20+OAK_KNOLL!N20+ETNA!N20+FT._JONES!N20+SOMES_BAR!N20+HAPPY_CAMP!N20+HAMBURG!N20+SAWYERS_BAR!N23+OAK_KNOLL!N23+ETNA!N23+FT._JONES!N23+SOMES_BAR!N23+HAPPY_CAMP!N23+HAMBURG!N23+SAWYERS_BAR!N26+OAK_KNOLL!N26+ETNA!N26+FT._JONES!N26+SOMES_BAR!N26+HAPPY_CAMP!N26+HAMBURG!N26</f>
        <v>0</v>
      </c>
      <c r="O20" s="98">
        <f>SAWYERS_BAR!O20+OAK_KNOLL!O20+ETNA!O20+FT._JONES!O20+SOMES_BAR!O20+HAPPY_CAMP!O20+HAMBURG!O20+SAWYERS_BAR!O23+OAK_KNOLL!O23+ETNA!O23+FT._JONES!O23+SOMES_BAR!O23+HAPPY_CAMP!O23+HAMBURG!O23+SAWYERS_BAR!O26+OAK_KNOLL!O26+ETNA!O26+FT._JONES!O26+SOMES_BAR!O26+HAPPY_CAMP!O26+HAMBURG!O26</f>
        <v>0</v>
      </c>
      <c r="P20" s="98">
        <f>SAWYERS_BAR!P20+OAK_KNOLL!P20+ETNA!P20+FT._JONES!P20+SOMES_BAR!P20+HAPPY_CAMP!P20+HAMBURG!P20+SAWYERS_BAR!P23+OAK_KNOLL!P23+ETNA!P23+FT._JONES!P23+SOMES_BAR!P23+HAPPY_CAMP!P23+HAMBURG!P23+SAWYERS_BAR!P26+OAK_KNOLL!P26+ETNA!P26+FT._JONES!P26+SOMES_BAR!P26+HAPPY_CAMP!P26+HAMBURG!P26</f>
        <v>0</v>
      </c>
    </row>
    <row r="21" spans="2:16" x14ac:dyDescent="0.2">
      <c r="B21" s="195"/>
      <c r="C21" s="184"/>
      <c r="D21" s="15" t="s">
        <v>40</v>
      </c>
      <c r="E21" s="78">
        <f t="shared" ref="E21:F21" si="10">E20/E19</f>
        <v>2.2887659736791914E-3</v>
      </c>
      <c r="F21" s="78">
        <f t="shared" si="10"/>
        <v>1.7165744802593935E-3</v>
      </c>
      <c r="G21" s="78">
        <f t="shared" ref="G21" si="11">G20/G19</f>
        <v>2.6707363601678751E-3</v>
      </c>
      <c r="H21" s="153" t="e">
        <f t="shared" ref="H21:J21" si="12">H20/H19</f>
        <v>#DIV/0!</v>
      </c>
      <c r="I21" s="153" t="e">
        <f t="shared" si="12"/>
        <v>#DIV/0!</v>
      </c>
      <c r="J21" s="153" t="e">
        <f t="shared" si="12"/>
        <v>#DIV/0!</v>
      </c>
      <c r="K21" s="78" t="e">
        <f t="shared" ref="K21:P21" si="13">K20/K19</f>
        <v>#DIV/0!</v>
      </c>
      <c r="L21" s="78" t="e">
        <f t="shared" si="13"/>
        <v>#DIV/0!</v>
      </c>
      <c r="M21" s="78" t="e">
        <f t="shared" si="13"/>
        <v>#DIV/0!</v>
      </c>
      <c r="N21" s="153" t="e">
        <f t="shared" si="13"/>
        <v>#DIV/0!</v>
      </c>
      <c r="O21" s="153" t="e">
        <f t="shared" si="13"/>
        <v>#DIV/0!</v>
      </c>
      <c r="P21" s="153" t="e">
        <f t="shared" si="13"/>
        <v>#DIV/0!</v>
      </c>
    </row>
    <row r="22" spans="2:16" ht="12.75" customHeight="1" x14ac:dyDescent="0.2">
      <c r="B22" s="195"/>
      <c r="C22" s="182" t="s">
        <v>31</v>
      </c>
      <c r="D22" s="23" t="s">
        <v>47</v>
      </c>
      <c r="E22" s="74"/>
      <c r="F22" s="74"/>
      <c r="G22" s="74"/>
      <c r="H22" s="98"/>
      <c r="I22" s="98"/>
      <c r="J22" s="98"/>
      <c r="K22" s="74"/>
      <c r="L22" s="74"/>
      <c r="M22" s="74"/>
      <c r="N22" s="98"/>
      <c r="O22" s="98"/>
      <c r="P22" s="98"/>
    </row>
    <row r="23" spans="2:16" x14ac:dyDescent="0.2">
      <c r="B23" s="195"/>
      <c r="C23" s="183"/>
      <c r="D23" s="18" t="s">
        <v>48</v>
      </c>
      <c r="E23" s="74"/>
      <c r="F23" s="74"/>
      <c r="G23" s="74"/>
      <c r="H23" s="123"/>
      <c r="I23" s="123"/>
      <c r="J23" s="123"/>
      <c r="K23" s="74"/>
      <c r="L23" s="74"/>
      <c r="M23" s="74"/>
      <c r="N23" s="123"/>
      <c r="O23" s="123"/>
      <c r="P23" s="123"/>
    </row>
    <row r="24" spans="2:16" x14ac:dyDescent="0.2">
      <c r="B24" s="195"/>
      <c r="C24" s="184"/>
      <c r="D24" s="15" t="s">
        <v>40</v>
      </c>
      <c r="E24" s="78"/>
      <c r="F24" s="78"/>
      <c r="G24" s="78"/>
      <c r="H24" s="99"/>
      <c r="I24" s="99"/>
      <c r="J24" s="99"/>
      <c r="K24" s="78"/>
      <c r="L24" s="78"/>
      <c r="M24" s="78"/>
      <c r="N24" s="99"/>
      <c r="O24" s="99"/>
      <c r="P24" s="99"/>
    </row>
    <row r="25" spans="2:16" ht="12.75" customHeight="1" x14ac:dyDescent="0.2">
      <c r="B25" s="195"/>
      <c r="C25" s="182" t="s">
        <v>49</v>
      </c>
      <c r="D25" s="23" t="s">
        <v>47</v>
      </c>
      <c r="E25" s="74"/>
      <c r="F25" s="74"/>
      <c r="G25" s="74"/>
      <c r="H25" s="98"/>
      <c r="I25" s="98"/>
      <c r="J25" s="98"/>
      <c r="K25" s="74"/>
      <c r="L25" s="74"/>
      <c r="M25" s="74"/>
      <c r="N25" s="98"/>
      <c r="O25" s="98"/>
      <c r="P25" s="98"/>
    </row>
    <row r="26" spans="2:16" x14ac:dyDescent="0.2">
      <c r="B26" s="195"/>
      <c r="C26" s="183"/>
      <c r="D26" s="18" t="s">
        <v>48</v>
      </c>
      <c r="E26" s="74"/>
      <c r="F26" s="74"/>
      <c r="G26" s="74"/>
      <c r="H26" s="98"/>
      <c r="I26" s="98"/>
      <c r="J26" s="98"/>
      <c r="K26" s="74"/>
      <c r="L26" s="74"/>
      <c r="M26" s="74"/>
      <c r="N26" s="98"/>
      <c r="O26" s="98"/>
      <c r="P26" s="98"/>
    </row>
    <row r="27" spans="2:16" x14ac:dyDescent="0.2">
      <c r="B27" s="196"/>
      <c r="C27" s="184"/>
      <c r="D27" s="15" t="s">
        <v>40</v>
      </c>
      <c r="E27" s="78"/>
      <c r="F27" s="78"/>
      <c r="G27" s="78"/>
      <c r="H27" s="99"/>
      <c r="I27" s="99"/>
      <c r="J27" s="99"/>
      <c r="K27" s="78"/>
      <c r="L27" s="78"/>
      <c r="M27" s="78"/>
      <c r="N27" s="99"/>
      <c r="O27" s="99"/>
      <c r="P27" s="99"/>
    </row>
    <row r="28" spans="2:16" x14ac:dyDescent="0.2">
      <c r="B28" s="197" t="s">
        <v>50</v>
      </c>
      <c r="C28" s="186"/>
      <c r="D28" s="28" t="s">
        <v>51</v>
      </c>
      <c r="E28" s="74">
        <f>SAWYERS_BAR!E28+OAK_KNOLL!E28+ETNA!E28+FT._JONES!E28+SOMES_BAR!E28+HAPPY_CAMP!E28+HAMBURG!E28</f>
        <v>9</v>
      </c>
      <c r="F28" s="74">
        <f>SAWYERS_BAR!F28+OAK_KNOLL!F28+ETNA!F28+FT._JONES!F28+SOMES_BAR!F28+HAPPY_CAMP!F28+HAMBURG!F28</f>
        <v>7</v>
      </c>
      <c r="G28" s="74">
        <f>SAWYERS_BAR!G28+OAK_KNOLL!G28+ETNA!G28+FT._JONES!G28+SOMES_BAR!G28+HAPPY_CAMP!G28+HAMBURG!G28</f>
        <v>13</v>
      </c>
      <c r="H28" s="98">
        <f>SAWYERS_BAR!H28+OAK_KNOLL!H28+ETNA!H28+FT._JONES!H28+SOMES_BAR!H28+HAPPY_CAMP!H28+HAMBURG!H28</f>
        <v>0</v>
      </c>
      <c r="I28" s="98">
        <f>SAWYERS_BAR!I28+OAK_KNOLL!I28+ETNA!I28+FT._JONES!I28+SOMES_BAR!I28+HAPPY_CAMP!I28+HAMBURG!I28</f>
        <v>0</v>
      </c>
      <c r="J28" s="98">
        <f>SAWYERS_BAR!J28+OAK_KNOLL!J28+ETNA!J28+FT._JONES!J28+SOMES_BAR!J28+HAPPY_CAMP!J28+HAMBURG!J28</f>
        <v>0</v>
      </c>
      <c r="K28" s="74">
        <f>SAWYERS_BAR!K28+OAK_KNOLL!K28+ETNA!K28+FT._JONES!K28+SOMES_BAR!K28+HAPPY_CAMP!K28+HAMBURG!K28</f>
        <v>0</v>
      </c>
      <c r="L28" s="74">
        <f>SAWYERS_BAR!L28+OAK_KNOLL!L28+ETNA!L28+FT._JONES!L28+SOMES_BAR!L28+HAPPY_CAMP!L28+HAMBURG!L28</f>
        <v>0</v>
      </c>
      <c r="M28" s="74">
        <f>SAWYERS_BAR!M28+OAK_KNOLL!M28+ETNA!M28+FT._JONES!M28+SOMES_BAR!M28+HAPPY_CAMP!M28+HAMBURG!M28</f>
        <v>0</v>
      </c>
      <c r="N28" s="98">
        <f>SAWYERS_BAR!N28+OAK_KNOLL!N28+ETNA!N28+FT._JONES!N28+SOMES_BAR!N28+HAPPY_CAMP!N28+HAMBURG!N28</f>
        <v>0</v>
      </c>
      <c r="O28" s="98">
        <f>SAWYERS_BAR!O28+OAK_KNOLL!O28+ETNA!O28+FT._JONES!O28+SOMES_BAR!O28+HAPPY_CAMP!O28+HAMBURG!O28</f>
        <v>0</v>
      </c>
      <c r="P28" s="98">
        <f>SAWYERS_BAR!P28+OAK_KNOLL!P28+ETNA!P28+FT._JONES!P28+SOMES_BAR!P28+HAPPY_CAMP!P28+HAMBURG!P28</f>
        <v>0</v>
      </c>
    </row>
    <row r="29" spans="2:16" x14ac:dyDescent="0.2">
      <c r="B29" s="187"/>
      <c r="C29" s="188"/>
      <c r="D29" s="18" t="s">
        <v>52</v>
      </c>
      <c r="E29" s="74">
        <f>SAWYERS_BAR!E29+OAK_KNOLL!E29+ETNA!E29+FT._JONES!E29+SOMES_BAR!E29+HAPPY_CAMP!E29+HAMBURG!E29</f>
        <v>9</v>
      </c>
      <c r="F29" s="74">
        <f>SAWYERS_BAR!F29+OAK_KNOLL!F29+ETNA!F29+FT._JONES!F29+SOMES_BAR!F29+HAPPY_CAMP!F29+HAMBURG!F29</f>
        <v>7</v>
      </c>
      <c r="G29" s="74">
        <f>SAWYERS_BAR!G29+OAK_KNOLL!G29+ETNA!G29+FT._JONES!G29+SOMES_BAR!G29+HAPPY_CAMP!G29+HAMBURG!G29</f>
        <v>13</v>
      </c>
      <c r="H29" s="98">
        <f>SAWYERS_BAR!H29+OAK_KNOLL!H29+ETNA!H29+FT._JONES!H29+SOMES_BAR!H29+HAPPY_CAMP!H29+HAMBURG!H29</f>
        <v>0</v>
      </c>
      <c r="I29" s="98">
        <f>SAWYERS_BAR!I29+OAK_KNOLL!I29+ETNA!I29+FT._JONES!I29+SOMES_BAR!I29+HAPPY_CAMP!I29+HAMBURG!I29</f>
        <v>0</v>
      </c>
      <c r="J29" s="98">
        <f>SAWYERS_BAR!J29+OAK_KNOLL!J29+ETNA!J29+FT._JONES!J29+SOMES_BAR!J29+HAPPY_CAMP!J29+HAMBURG!J29</f>
        <v>0</v>
      </c>
      <c r="K29" s="74">
        <f>SAWYERS_BAR!K29+OAK_KNOLL!K29+ETNA!K29+FT._JONES!K29+SOMES_BAR!K29+HAPPY_CAMP!K29+HAMBURG!K29</f>
        <v>0</v>
      </c>
      <c r="L29" s="74">
        <f>SAWYERS_BAR!L29+OAK_KNOLL!L29+ETNA!L29+FT._JONES!L29+SOMES_BAR!L29+HAPPY_CAMP!L29+HAMBURG!L29</f>
        <v>0</v>
      </c>
      <c r="M29" s="74">
        <f>SAWYERS_BAR!M29+OAK_KNOLL!M29+ETNA!M29+FT._JONES!M29+SOMES_BAR!M29+HAPPY_CAMP!M29+HAMBURG!M29</f>
        <v>0</v>
      </c>
      <c r="N29" s="98">
        <f>SAWYERS_BAR!N29+OAK_KNOLL!N29+ETNA!N29+FT._JONES!N29+SOMES_BAR!N29+HAPPY_CAMP!N29+HAMBURG!N29</f>
        <v>0</v>
      </c>
      <c r="O29" s="98">
        <f>SAWYERS_BAR!O29+OAK_KNOLL!O29+ETNA!O29+FT._JONES!O29+SOMES_BAR!O29+HAPPY_CAMP!O29+HAMBURG!O29</f>
        <v>0</v>
      </c>
      <c r="P29" s="98">
        <f>SAWYERS_BAR!P29+OAK_KNOLL!P29+ETNA!P29+FT._JONES!P29+SOMES_BAR!P29+HAPPY_CAMP!P29+HAMBURG!P29</f>
        <v>0</v>
      </c>
    </row>
    <row r="30" spans="2:16" x14ac:dyDescent="0.2">
      <c r="B30" s="187"/>
      <c r="C30" s="188"/>
      <c r="D30" s="29" t="s">
        <v>53</v>
      </c>
      <c r="E30" s="72">
        <f t="shared" ref="E30:G30" si="14">E29/E28</f>
        <v>1</v>
      </c>
      <c r="F30" s="72">
        <f t="shared" si="14"/>
        <v>1</v>
      </c>
      <c r="G30" s="72">
        <f t="shared" si="14"/>
        <v>1</v>
      </c>
      <c r="H30" s="69" t="e">
        <f t="shared" ref="H30:I30" si="15">H29/H28</f>
        <v>#DIV/0!</v>
      </c>
      <c r="I30" s="69" t="e">
        <f t="shared" si="15"/>
        <v>#DIV/0!</v>
      </c>
      <c r="J30" s="69" t="e">
        <f t="shared" ref="J30:K30" si="16">J29/J28</f>
        <v>#DIV/0!</v>
      </c>
      <c r="K30" s="72" t="e">
        <f t="shared" si="16"/>
        <v>#DIV/0!</v>
      </c>
      <c r="L30" s="72" t="e">
        <f t="shared" ref="L30:M30" si="17">L29/L28</f>
        <v>#DIV/0!</v>
      </c>
      <c r="M30" s="72" t="e">
        <f t="shared" si="17"/>
        <v>#DIV/0!</v>
      </c>
      <c r="N30" s="69" t="e">
        <f t="shared" ref="N30:O30" si="18">N29/N28</f>
        <v>#DIV/0!</v>
      </c>
      <c r="O30" s="69" t="e">
        <f t="shared" si="18"/>
        <v>#DIV/0!</v>
      </c>
      <c r="P30" s="69" t="e">
        <f t="shared" ref="P30" si="19">P29/P28</f>
        <v>#DIV/0!</v>
      </c>
    </row>
    <row r="31" spans="2:16" x14ac:dyDescent="0.2">
      <c r="B31" s="187"/>
      <c r="C31" s="188"/>
      <c r="D31" s="18" t="s">
        <v>41</v>
      </c>
      <c r="E31" s="79">
        <f>SAWYERS_BAR!E31+OAK_KNOLL!E31+ETNA!E31+FT._JONES!E31+SOMES_BAR!E31+HAPPY_CAMP!E31+HAMBURG!E31</f>
        <v>2.0111111111111111</v>
      </c>
      <c r="F31" s="79">
        <f>SAWYERS_BAR!F31+OAK_KNOLL!F31+ETNA!F31+FT._JONES!F31+SOMES_BAR!F31+HAPPY_CAMP!F31+HAMBURG!F31</f>
        <v>1.6500000000000001</v>
      </c>
      <c r="G31" s="79">
        <f>SAWYERS_BAR!G31+OAK_KNOLL!G31+ETNA!G31+FT._JONES!G31+SOMES_BAR!G31+HAPPY_CAMP!G31+HAMBURG!G31</f>
        <v>3.0124999999999997</v>
      </c>
      <c r="H31" s="124">
        <f>SAWYERS_BAR!H31+OAK_KNOLL!H31+ETNA!H31+FT._JONES!H31+SOMES_BAR!H31+HAPPY_CAMP!H31+HAMBURG!H31</f>
        <v>0</v>
      </c>
      <c r="I31" s="124">
        <f>SAWYERS_BAR!I31+OAK_KNOLL!I31+ETNA!I31+FT._JONES!I31+SOMES_BAR!I31+HAPPY_CAMP!I31+HAMBURG!I31</f>
        <v>0</v>
      </c>
      <c r="J31" s="124">
        <f>SAWYERS_BAR!J31+OAK_KNOLL!J31+ETNA!J31+FT._JONES!J31+SOMES_BAR!J31+HAPPY_CAMP!J31+HAMBURG!J31</f>
        <v>0</v>
      </c>
      <c r="K31" s="79">
        <f>SAWYERS_BAR!K31+OAK_KNOLL!K31+ETNA!K31+FT._JONES!K31+SOMES_BAR!K31+HAPPY_CAMP!K31+HAMBURG!K31</f>
        <v>0</v>
      </c>
      <c r="L31" s="79">
        <f>SAWYERS_BAR!L31+OAK_KNOLL!L31+ETNA!L31+FT._JONES!L31+SOMES_BAR!L31+HAPPY_CAMP!L31+HAMBURG!L31</f>
        <v>0</v>
      </c>
      <c r="M31" s="79">
        <f>SAWYERS_BAR!M31+OAK_KNOLL!M31+ETNA!M31+FT._JONES!M31+SOMES_BAR!M31+HAPPY_CAMP!M31+HAMBURG!M31</f>
        <v>0</v>
      </c>
      <c r="N31" s="124">
        <f>SAWYERS_BAR!N31+OAK_KNOLL!N31+ETNA!N31+FT._JONES!N31+SOMES_BAR!N31+HAPPY_CAMP!N31+HAMBURG!N31</f>
        <v>0</v>
      </c>
      <c r="O31" s="124">
        <f>SAWYERS_BAR!O31+OAK_KNOLL!O31+ETNA!O31+FT._JONES!O31+SOMES_BAR!O31+HAPPY_CAMP!O31+HAMBURG!O31</f>
        <v>0</v>
      </c>
      <c r="P31" s="124">
        <f>SAWYERS_BAR!P31+OAK_KNOLL!P31+ETNA!P31+FT._JONES!P31+SOMES_BAR!P31+HAPPY_CAMP!P31+HAMBURG!P31</f>
        <v>0</v>
      </c>
    </row>
    <row r="32" spans="2:16" x14ac:dyDescent="0.2">
      <c r="B32" s="161"/>
      <c r="C32" s="163"/>
      <c r="D32" s="15" t="s">
        <v>42</v>
      </c>
      <c r="E32" s="137">
        <f t="shared" ref="E32:G32" si="20">E31/E28</f>
        <v>0.22345679012345679</v>
      </c>
      <c r="F32" s="137">
        <f t="shared" si="20"/>
        <v>0.23571428571428574</v>
      </c>
      <c r="G32" s="137">
        <f t="shared" si="20"/>
        <v>0.23173076923076921</v>
      </c>
      <c r="H32" s="148" t="e">
        <f t="shared" ref="H32:I32" si="21">H31/H28</f>
        <v>#DIV/0!</v>
      </c>
      <c r="I32" s="148" t="e">
        <f t="shared" si="21"/>
        <v>#DIV/0!</v>
      </c>
      <c r="J32" s="148" t="e">
        <f t="shared" ref="J32:K32" si="22">J31/J28</f>
        <v>#DIV/0!</v>
      </c>
      <c r="K32" s="137" t="e">
        <f t="shared" si="22"/>
        <v>#DIV/0!</v>
      </c>
      <c r="L32" s="137" t="e">
        <f t="shared" ref="L32:M32" si="23">L31/L28</f>
        <v>#DIV/0!</v>
      </c>
      <c r="M32" s="137" t="e">
        <f t="shared" si="23"/>
        <v>#DIV/0!</v>
      </c>
      <c r="N32" s="148" t="e">
        <f t="shared" ref="N32:O32" si="24">N31/N28</f>
        <v>#DIV/0!</v>
      </c>
      <c r="O32" s="148" t="e">
        <f t="shared" si="24"/>
        <v>#DIV/0!</v>
      </c>
      <c r="P32" s="148" t="e">
        <f t="shared" ref="P32" si="25">P31/P28</f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207" t="s">
        <v>54</v>
      </c>
      <c r="C35" s="208"/>
      <c r="D35" s="20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208"/>
      <c r="C36" s="208"/>
      <c r="D36" s="20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208"/>
      <c r="C37" s="208"/>
      <c r="D37" s="20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5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6" name="Check Box 8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7" name="Check Box 9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19" workbookViewId="0">
      <selection activeCell="G30" sqref="G30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70" t="s">
        <v>23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2:16" s="3" customFormat="1" ht="13.5" thickBot="1" x14ac:dyDescent="0.25">
      <c r="B2" s="3" t="s">
        <v>36</v>
      </c>
      <c r="D2" s="193" t="str">
        <f>COMPANY!D2</f>
        <v>Siskiyou Telephone</v>
      </c>
      <c r="E2" s="193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62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55" t="s">
        <v>0</v>
      </c>
      <c r="C7" s="156"/>
      <c r="D7" s="157"/>
      <c r="E7" s="166" t="str">
        <f>COMPANY!E7:G7</f>
        <v>Date filed
(04/5/16)</v>
      </c>
      <c r="F7" s="167"/>
      <c r="G7" s="167"/>
      <c r="H7" s="176" t="str">
        <f>COMPANY!H7:J7</f>
        <v xml:space="preserve"> </v>
      </c>
      <c r="I7" s="177"/>
      <c r="J7" s="177"/>
      <c r="K7" s="166" t="str">
        <f>COMPANY!K7:M7</f>
        <v xml:space="preserve"> </v>
      </c>
      <c r="L7" s="167"/>
      <c r="M7" s="167"/>
      <c r="N7" s="176" t="str">
        <f>COMPANY!N7:P7</f>
        <v xml:space="preserve"> </v>
      </c>
      <c r="O7" s="177"/>
      <c r="P7" s="178"/>
    </row>
    <row r="8" spans="2:16" s="2" customFormat="1" ht="12.75" customHeight="1" x14ac:dyDescent="0.2">
      <c r="B8" s="158"/>
      <c r="C8" s="159"/>
      <c r="D8" s="160"/>
      <c r="E8" s="168"/>
      <c r="F8" s="169"/>
      <c r="G8" s="169"/>
      <c r="H8" s="179"/>
      <c r="I8" s="180"/>
      <c r="J8" s="180"/>
      <c r="K8" s="168"/>
      <c r="L8" s="169"/>
      <c r="M8" s="169"/>
      <c r="N8" s="179"/>
      <c r="O8" s="180"/>
      <c r="P8" s="181"/>
    </row>
    <row r="9" spans="2:16" ht="12.75" customHeight="1" x14ac:dyDescent="0.2">
      <c r="B9" s="158"/>
      <c r="C9" s="159"/>
      <c r="D9" s="160"/>
      <c r="E9" s="209" t="s">
        <v>1</v>
      </c>
      <c r="F9" s="210"/>
      <c r="G9" s="211"/>
      <c r="H9" s="190" t="s">
        <v>2</v>
      </c>
      <c r="I9" s="203"/>
      <c r="J9" s="204"/>
      <c r="K9" s="209" t="s">
        <v>3</v>
      </c>
      <c r="L9" s="210"/>
      <c r="M9" s="211"/>
      <c r="N9" s="190" t="s">
        <v>4</v>
      </c>
      <c r="O9" s="203"/>
      <c r="P9" s="204"/>
    </row>
    <row r="10" spans="2:16" s="14" customFormat="1" ht="12.75" customHeight="1" x14ac:dyDescent="0.2">
      <c r="B10" s="161"/>
      <c r="C10" s="162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5" t="s">
        <v>43</v>
      </c>
      <c r="C11" s="186"/>
      <c r="D11" s="15" t="s">
        <v>26</v>
      </c>
      <c r="E11" s="83">
        <v>1</v>
      </c>
      <c r="F11" s="84">
        <v>1.04</v>
      </c>
      <c r="G11" s="85">
        <v>0</v>
      </c>
      <c r="H11" s="39"/>
      <c r="I11" s="43"/>
      <c r="J11" s="43"/>
      <c r="K11" s="85"/>
      <c r="L11" s="38"/>
      <c r="M11" s="38"/>
      <c r="N11" s="133"/>
      <c r="O11" s="133"/>
      <c r="P11" s="133"/>
    </row>
    <row r="12" spans="2:16" x14ac:dyDescent="0.2">
      <c r="B12" s="187"/>
      <c r="C12" s="188"/>
      <c r="D12" s="18" t="s">
        <v>27</v>
      </c>
      <c r="E12" s="86">
        <v>1</v>
      </c>
      <c r="F12" s="87">
        <v>3</v>
      </c>
      <c r="G12" s="86">
        <v>0</v>
      </c>
      <c r="H12" s="40"/>
      <c r="I12" s="104"/>
      <c r="J12" s="104"/>
      <c r="K12" s="86"/>
      <c r="L12" s="80"/>
      <c r="M12" s="80"/>
      <c r="N12" s="150"/>
      <c r="O12" s="150"/>
      <c r="P12" s="150"/>
    </row>
    <row r="13" spans="2:16" x14ac:dyDescent="0.2">
      <c r="B13" s="161"/>
      <c r="C13" s="163"/>
      <c r="D13" s="15" t="s">
        <v>28</v>
      </c>
      <c r="E13" s="88">
        <f>E11/E12</f>
        <v>1</v>
      </c>
      <c r="F13" s="88">
        <f>F11/F12</f>
        <v>0.34666666666666668</v>
      </c>
      <c r="G13" s="88">
        <v>0</v>
      </c>
      <c r="H13" s="132" t="e">
        <f t="shared" ref="H13:J13" si="0">H11/H12</f>
        <v>#DIV/0!</v>
      </c>
      <c r="I13" s="132" t="e">
        <f t="shared" si="0"/>
        <v>#DIV/0!</v>
      </c>
      <c r="J13" s="132" t="e">
        <f t="shared" si="0"/>
        <v>#DIV/0!</v>
      </c>
      <c r="K13" s="88" t="e">
        <f>K11/K12</f>
        <v>#DIV/0!</v>
      </c>
      <c r="L13" s="88" t="e">
        <f>L11/L12</f>
        <v>#DIV/0!</v>
      </c>
      <c r="M13" s="88" t="e">
        <f>M11/M12</f>
        <v>#DIV/0!</v>
      </c>
      <c r="N13" s="132" t="e">
        <f t="shared" ref="N13:P13" si="1">N11/N12</f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5" t="s">
        <v>44</v>
      </c>
      <c r="C14" s="186"/>
      <c r="D14" s="23" t="s">
        <v>45</v>
      </c>
      <c r="E14" s="89">
        <v>1</v>
      </c>
      <c r="F14" s="90">
        <v>3</v>
      </c>
      <c r="G14" s="89">
        <v>0</v>
      </c>
      <c r="H14" s="23"/>
      <c r="I14" s="26"/>
      <c r="J14" s="23"/>
      <c r="K14" s="89"/>
      <c r="L14" s="25"/>
      <c r="M14" s="24"/>
      <c r="N14" s="130"/>
      <c r="O14" s="130"/>
      <c r="P14" s="130"/>
    </row>
    <row r="15" spans="2:16" ht="15" customHeight="1" x14ac:dyDescent="0.2">
      <c r="B15" s="187"/>
      <c r="C15" s="188"/>
      <c r="D15" s="27" t="s">
        <v>29</v>
      </c>
      <c r="E15" s="86">
        <v>1</v>
      </c>
      <c r="F15" s="87">
        <v>3</v>
      </c>
      <c r="G15" s="86">
        <v>0</v>
      </c>
      <c r="H15" s="18"/>
      <c r="I15" s="19"/>
      <c r="J15" s="18"/>
      <c r="K15" s="86"/>
      <c r="L15" s="16"/>
      <c r="M15" s="17"/>
      <c r="N15" s="81"/>
      <c r="O15" s="81"/>
      <c r="P15" s="81"/>
    </row>
    <row r="16" spans="2:16" ht="13.5" customHeight="1" x14ac:dyDescent="0.2">
      <c r="B16" s="187"/>
      <c r="C16" s="188"/>
      <c r="D16" s="27" t="s">
        <v>30</v>
      </c>
      <c r="E16" s="91">
        <v>0</v>
      </c>
      <c r="F16" s="92">
        <v>0</v>
      </c>
      <c r="G16" s="91">
        <v>0</v>
      </c>
      <c r="H16" s="15"/>
      <c r="I16" s="22"/>
      <c r="J16" s="15"/>
      <c r="K16" s="91"/>
      <c r="L16" s="21"/>
      <c r="M16" s="20"/>
      <c r="N16" s="15"/>
      <c r="O16" s="15"/>
      <c r="P16" s="15"/>
    </row>
    <row r="17" spans="2:16" x14ac:dyDescent="0.2">
      <c r="B17" s="161"/>
      <c r="C17" s="163"/>
      <c r="D17" s="15" t="s">
        <v>17</v>
      </c>
      <c r="E17" s="77">
        <f>E15/E14</f>
        <v>1</v>
      </c>
      <c r="F17" s="77">
        <f t="shared" ref="F17" si="2">F15/F14</f>
        <v>1</v>
      </c>
      <c r="G17" s="77">
        <v>0</v>
      </c>
      <c r="H17" s="149" t="e">
        <f>H15/H14</f>
        <v>#DIV/0!</v>
      </c>
      <c r="I17" s="149" t="e">
        <f t="shared" ref="I17:P17" si="3">I15/I14</f>
        <v>#DIV/0!</v>
      </c>
      <c r="J17" s="149" t="e">
        <f t="shared" si="3"/>
        <v>#DIV/0!</v>
      </c>
      <c r="K17" s="77" t="e">
        <f t="shared" si="3"/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189" t="s">
        <v>18</v>
      </c>
      <c r="C18" s="165"/>
      <c r="D18" s="18"/>
      <c r="E18" s="86"/>
      <c r="F18" s="87"/>
      <c r="G18" s="86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4" t="s">
        <v>19</v>
      </c>
      <c r="C19" s="182" t="s">
        <v>46</v>
      </c>
      <c r="D19" s="23" t="s">
        <v>47</v>
      </c>
      <c r="E19" s="105"/>
      <c r="F19" s="105"/>
      <c r="G19" s="105"/>
      <c r="H19" s="106"/>
      <c r="I19" s="26"/>
      <c r="J19" s="23"/>
      <c r="K19" s="24"/>
      <c r="L19" s="25"/>
      <c r="M19" s="24"/>
      <c r="N19" s="23"/>
      <c r="O19" s="26"/>
      <c r="P19" s="23"/>
    </row>
    <row r="20" spans="2:16" x14ac:dyDescent="0.2">
      <c r="B20" s="195"/>
      <c r="C20" s="183"/>
      <c r="D20" s="18" t="s">
        <v>48</v>
      </c>
      <c r="E20" s="105"/>
      <c r="F20" s="105"/>
      <c r="G20" s="105"/>
      <c r="H20" s="107"/>
      <c r="I20" s="19"/>
      <c r="J20" s="18"/>
      <c r="K20" s="17"/>
      <c r="L20" s="16"/>
      <c r="M20" s="17"/>
      <c r="N20" s="18"/>
      <c r="O20" s="19"/>
      <c r="P20" s="18"/>
    </row>
    <row r="21" spans="2:16" x14ac:dyDescent="0.2">
      <c r="B21" s="195"/>
      <c r="C21" s="184"/>
      <c r="D21" s="15" t="s">
        <v>40</v>
      </c>
      <c r="E21" s="105"/>
      <c r="F21" s="105"/>
      <c r="G21" s="105"/>
      <c r="H21" s="108"/>
      <c r="I21" s="127"/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95"/>
      <c r="C22" s="182" t="s">
        <v>31</v>
      </c>
      <c r="D22" s="23" t="s">
        <v>47</v>
      </c>
      <c r="E22" s="109"/>
      <c r="F22" s="110"/>
      <c r="G22" s="109"/>
      <c r="H22" s="111"/>
      <c r="I22" s="125"/>
      <c r="J22" s="23"/>
      <c r="K22" s="24"/>
      <c r="L22" s="25"/>
      <c r="M22" s="24"/>
      <c r="N22" s="23"/>
      <c r="O22" s="26"/>
      <c r="P22" s="23"/>
    </row>
    <row r="23" spans="2:16" x14ac:dyDescent="0.2">
      <c r="B23" s="195"/>
      <c r="C23" s="183"/>
      <c r="D23" s="18" t="s">
        <v>48</v>
      </c>
      <c r="E23" s="112"/>
      <c r="F23" s="105"/>
      <c r="G23" s="112"/>
      <c r="H23" s="113"/>
      <c r="I23" s="126"/>
      <c r="J23" s="18"/>
      <c r="K23" s="17"/>
      <c r="L23" s="16"/>
      <c r="M23" s="17"/>
      <c r="N23" s="18"/>
      <c r="O23" s="19"/>
      <c r="P23" s="18"/>
    </row>
    <row r="24" spans="2:16" x14ac:dyDescent="0.2">
      <c r="B24" s="195"/>
      <c r="C24" s="184"/>
      <c r="D24" s="15" t="s">
        <v>40</v>
      </c>
      <c r="E24" s="114"/>
      <c r="F24" s="115"/>
      <c r="G24" s="114"/>
      <c r="H24" s="116"/>
      <c r="I24" s="127"/>
      <c r="J24" s="15"/>
      <c r="K24" s="20"/>
      <c r="L24" s="21"/>
      <c r="M24" s="20"/>
      <c r="N24" s="15"/>
      <c r="O24" s="22"/>
      <c r="P24" s="15"/>
    </row>
    <row r="25" spans="2:16" ht="12.75" customHeight="1" x14ac:dyDescent="0.2">
      <c r="B25" s="195"/>
      <c r="C25" s="182" t="s">
        <v>49</v>
      </c>
      <c r="D25" s="23" t="s">
        <v>47</v>
      </c>
      <c r="E25" s="89">
        <v>188</v>
      </c>
      <c r="F25" s="90">
        <v>188</v>
      </c>
      <c r="G25" s="89">
        <v>188</v>
      </c>
      <c r="H25" s="18"/>
      <c r="I25" s="19"/>
      <c r="J25" s="81"/>
      <c r="K25" s="87"/>
      <c r="L25" s="87"/>
      <c r="M25" s="87"/>
      <c r="N25" s="15"/>
      <c r="O25" s="22"/>
      <c r="P25" s="15"/>
    </row>
    <row r="26" spans="2:16" x14ac:dyDescent="0.2">
      <c r="B26" s="195"/>
      <c r="C26" s="183"/>
      <c r="D26" s="18" t="s">
        <v>48</v>
      </c>
      <c r="E26" s="86">
        <v>0</v>
      </c>
      <c r="F26" s="87">
        <v>0</v>
      </c>
      <c r="G26" s="86">
        <v>0</v>
      </c>
      <c r="H26" s="18"/>
      <c r="I26" s="19"/>
      <c r="J26" s="18"/>
      <c r="K26" s="87"/>
      <c r="L26" s="87"/>
      <c r="M26" s="87"/>
      <c r="N26" s="15"/>
      <c r="O26" s="22"/>
      <c r="P26" s="15"/>
    </row>
    <row r="27" spans="2:16" x14ac:dyDescent="0.2">
      <c r="B27" s="196"/>
      <c r="C27" s="184"/>
      <c r="D27" s="15" t="s">
        <v>40</v>
      </c>
      <c r="E27" s="78">
        <f>E26/E25</f>
        <v>0</v>
      </c>
      <c r="F27" s="78">
        <f t="shared" ref="F27:G27" si="4">F26/F25</f>
        <v>0</v>
      </c>
      <c r="G27" s="78">
        <f t="shared" si="4"/>
        <v>0</v>
      </c>
      <c r="H27" s="99">
        <v>0</v>
      </c>
      <c r="I27" s="99">
        <v>0</v>
      </c>
      <c r="J27" s="99">
        <v>0</v>
      </c>
      <c r="K27" s="78" t="e">
        <f t="shared" ref="K27:M27" si="5">K26/K25</f>
        <v>#DIV/0!</v>
      </c>
      <c r="L27" s="78" t="e">
        <f t="shared" si="5"/>
        <v>#DIV/0!</v>
      </c>
      <c r="M27" s="78" t="e">
        <f t="shared" si="5"/>
        <v>#DIV/0!</v>
      </c>
      <c r="N27" s="99">
        <v>0</v>
      </c>
      <c r="O27" s="99">
        <v>0</v>
      </c>
      <c r="P27" s="153" t="e">
        <f t="shared" ref="P27" si="6">P26/P25</f>
        <v>#DIV/0!</v>
      </c>
    </row>
    <row r="28" spans="2:16" x14ac:dyDescent="0.2">
      <c r="B28" s="197" t="s">
        <v>50</v>
      </c>
      <c r="C28" s="186"/>
      <c r="D28" s="28" t="s">
        <v>51</v>
      </c>
      <c r="E28" s="89">
        <v>0</v>
      </c>
      <c r="F28" s="87">
        <v>0</v>
      </c>
      <c r="G28" s="87">
        <v>0</v>
      </c>
      <c r="H28" s="100"/>
      <c r="I28" s="19"/>
      <c r="J28" s="18"/>
      <c r="K28" s="87"/>
      <c r="L28" s="87"/>
      <c r="M28" s="87"/>
      <c r="N28" s="15"/>
      <c r="O28" s="15"/>
      <c r="P28" s="15"/>
    </row>
    <row r="29" spans="2:16" x14ac:dyDescent="0.2">
      <c r="B29" s="187"/>
      <c r="C29" s="188"/>
      <c r="D29" s="18" t="s">
        <v>52</v>
      </c>
      <c r="E29" s="86">
        <v>0</v>
      </c>
      <c r="F29" s="87">
        <v>0</v>
      </c>
      <c r="G29" s="87">
        <v>0</v>
      </c>
      <c r="H29" s="100"/>
      <c r="I29" s="19"/>
      <c r="J29" s="18"/>
      <c r="K29" s="87"/>
      <c r="L29" s="87"/>
      <c r="M29" s="87"/>
      <c r="N29" s="15"/>
      <c r="O29" s="15"/>
      <c r="P29" s="15"/>
    </row>
    <row r="30" spans="2:16" x14ac:dyDescent="0.2">
      <c r="B30" s="187"/>
      <c r="C30" s="188"/>
      <c r="D30" s="29" t="s">
        <v>53</v>
      </c>
      <c r="E30" s="77">
        <v>0</v>
      </c>
      <c r="F30" s="77">
        <v>0</v>
      </c>
      <c r="G30" s="77">
        <v>0</v>
      </c>
      <c r="H30" s="71">
        <v>0</v>
      </c>
      <c r="I30" s="140">
        <v>0</v>
      </c>
      <c r="J30" s="71">
        <v>0</v>
      </c>
      <c r="K30" s="77">
        <v>0</v>
      </c>
      <c r="L30" s="77" t="e">
        <f>L29/L28</f>
        <v>#DIV/0!</v>
      </c>
      <c r="M30" s="77">
        <v>0</v>
      </c>
      <c r="N30" s="71">
        <v>0</v>
      </c>
      <c r="O30" s="71">
        <v>0</v>
      </c>
      <c r="P30" s="71">
        <v>0</v>
      </c>
    </row>
    <row r="31" spans="2:16" x14ac:dyDescent="0.2">
      <c r="B31" s="187"/>
      <c r="C31" s="188"/>
      <c r="D31" s="18" t="s">
        <v>41</v>
      </c>
      <c r="E31" s="131">
        <v>0</v>
      </c>
      <c r="F31" s="131">
        <v>0</v>
      </c>
      <c r="G31" s="131">
        <v>0</v>
      </c>
      <c r="H31" s="135"/>
      <c r="I31" s="143"/>
      <c r="J31" s="135"/>
      <c r="K31" s="131"/>
      <c r="L31" s="131"/>
      <c r="M31" s="131"/>
      <c r="N31" s="135"/>
      <c r="O31" s="135"/>
      <c r="P31" s="135"/>
    </row>
    <row r="32" spans="2:16" x14ac:dyDescent="0.2">
      <c r="B32" s="161"/>
      <c r="C32" s="163"/>
      <c r="D32" s="15" t="s">
        <v>42</v>
      </c>
      <c r="E32" s="136">
        <v>0</v>
      </c>
      <c r="F32" s="136">
        <v>0</v>
      </c>
      <c r="G32" s="136">
        <v>0</v>
      </c>
      <c r="H32" s="138">
        <v>0</v>
      </c>
      <c r="I32" s="141">
        <v>0</v>
      </c>
      <c r="J32" s="138">
        <v>0</v>
      </c>
      <c r="K32" s="136">
        <v>0</v>
      </c>
      <c r="L32" s="136" t="e">
        <f>L31/L28</f>
        <v>#DIV/0!</v>
      </c>
      <c r="M32" s="136">
        <v>0</v>
      </c>
      <c r="N32" s="138">
        <v>0</v>
      </c>
      <c r="O32" s="138">
        <v>0</v>
      </c>
      <c r="P32" s="138">
        <v>0</v>
      </c>
    </row>
    <row r="34" spans="2:16" s="3" customFormat="1" x14ac:dyDescent="0.2">
      <c r="B34" s="190" t="s">
        <v>20</v>
      </c>
      <c r="C34" s="191"/>
      <c r="D34" s="191"/>
      <c r="E34" s="191"/>
      <c r="F34" s="191"/>
      <c r="G34" s="191"/>
      <c r="H34" s="192"/>
      <c r="I34" s="172" t="s">
        <v>1</v>
      </c>
      <c r="J34" s="173"/>
      <c r="K34" s="174" t="s">
        <v>2</v>
      </c>
      <c r="L34" s="175"/>
      <c r="M34" s="172" t="s">
        <v>3</v>
      </c>
      <c r="N34" s="173"/>
      <c r="O34" s="174" t="s">
        <v>4</v>
      </c>
      <c r="P34" s="175"/>
    </row>
    <row r="35" spans="2:16" ht="12.75" customHeight="1" x14ac:dyDescent="0.2">
      <c r="B35" s="207" t="s">
        <v>54</v>
      </c>
      <c r="C35" s="208"/>
      <c r="D35" s="208"/>
      <c r="E35" s="202" t="s">
        <v>55</v>
      </c>
      <c r="F35" s="202"/>
      <c r="G35" s="202"/>
      <c r="H35" s="202"/>
      <c r="I35" s="200"/>
      <c r="J35" s="201"/>
      <c r="K35" s="164"/>
      <c r="L35" s="165"/>
      <c r="M35" s="200"/>
      <c r="N35" s="201"/>
      <c r="O35" s="164"/>
      <c r="P35" s="165"/>
    </row>
    <row r="36" spans="2:16" x14ac:dyDescent="0.2">
      <c r="B36" s="208"/>
      <c r="C36" s="208"/>
      <c r="D36" s="208"/>
      <c r="E36" s="202" t="s">
        <v>21</v>
      </c>
      <c r="F36" s="202"/>
      <c r="G36" s="202"/>
      <c r="H36" s="202"/>
      <c r="I36" s="200"/>
      <c r="J36" s="201"/>
      <c r="K36" s="164"/>
      <c r="L36" s="165"/>
      <c r="M36" s="200"/>
      <c r="N36" s="201"/>
      <c r="O36" s="164"/>
      <c r="P36" s="165"/>
    </row>
    <row r="37" spans="2:16" x14ac:dyDescent="0.2">
      <c r="B37" s="208"/>
      <c r="C37" s="208"/>
      <c r="D37" s="208"/>
      <c r="E37" s="202" t="s">
        <v>56</v>
      </c>
      <c r="F37" s="202"/>
      <c r="G37" s="202"/>
      <c r="H37" s="202"/>
      <c r="I37" s="200"/>
      <c r="J37" s="201"/>
      <c r="K37" s="164"/>
      <c r="L37" s="165"/>
      <c r="M37" s="200"/>
      <c r="N37" s="201"/>
      <c r="O37" s="164"/>
      <c r="P37" s="165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205" t="s">
        <v>22</v>
      </c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198" t="s">
        <v>61</v>
      </c>
      <c r="I44" s="198"/>
      <c r="J44" s="198"/>
      <c r="L44" s="6" t="s">
        <v>35</v>
      </c>
      <c r="M44" s="199" t="s">
        <v>70</v>
      </c>
      <c r="N44" s="199"/>
      <c r="O44" s="199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N9:P9"/>
    <mergeCell ref="C22:C24"/>
    <mergeCell ref="C41:P41"/>
    <mergeCell ref="O36:P36"/>
    <mergeCell ref="O37:P37"/>
    <mergeCell ref="M36:N36"/>
    <mergeCell ref="M37:N37"/>
    <mergeCell ref="B35:D37"/>
    <mergeCell ref="O35:P35"/>
    <mergeCell ref="E9:G9"/>
    <mergeCell ref="H9:J9"/>
    <mergeCell ref="K9:M9"/>
    <mergeCell ref="M35:N35"/>
    <mergeCell ref="E35:H35"/>
    <mergeCell ref="I35:J35"/>
    <mergeCell ref="O34:P34"/>
    <mergeCell ref="B19:B27"/>
    <mergeCell ref="B28:C32"/>
    <mergeCell ref="B14:C17"/>
    <mergeCell ref="H44:J44"/>
    <mergeCell ref="M44:O44"/>
    <mergeCell ref="K36:L36"/>
    <mergeCell ref="I37:J37"/>
    <mergeCell ref="K37:L37"/>
    <mergeCell ref="E37:H37"/>
    <mergeCell ref="I36:J36"/>
    <mergeCell ref="E36:H36"/>
    <mergeCell ref="B7:D10"/>
    <mergeCell ref="K35:L35"/>
    <mergeCell ref="E7:G8"/>
    <mergeCell ref="C1:P1"/>
    <mergeCell ref="I34:J34"/>
    <mergeCell ref="K34:L34"/>
    <mergeCell ref="M34:N34"/>
    <mergeCell ref="N7:P8"/>
    <mergeCell ref="C19:C21"/>
    <mergeCell ref="B11:C13"/>
    <mergeCell ref="B18:C18"/>
    <mergeCell ref="B34:H34"/>
    <mergeCell ref="C25:C27"/>
    <mergeCell ref="D2:E2"/>
    <mergeCell ref="H7:J8"/>
    <mergeCell ref="K7:M8"/>
  </mergeCells>
  <phoneticPr fontId="2" type="noConversion"/>
  <hyperlinks>
    <hyperlink ref="M44" r:id="rId1" display="time@sisqtel.net"/>
    <hyperlink ref="M44:O44" r:id="rId2" display="t.edwards@siskiyoutelephone.com"/>
  </hyperlinks>
  <pageMargins left="0.25" right="0.25" top="0.5" bottom="0.5" header="0.3" footer="0.3"/>
  <pageSetup scale="73" orientation="landscape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25" zoomScaleNormal="100" workbookViewId="0">
      <selection activeCell="G32" sqref="G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70" t="s">
        <v>23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2:16" s="3" customFormat="1" ht="13.5" thickBot="1" x14ac:dyDescent="0.25">
      <c r="B2" s="3" t="s">
        <v>36</v>
      </c>
      <c r="D2" s="193" t="str">
        <f>COMPANY!D2</f>
        <v>Siskiyou Telephone</v>
      </c>
      <c r="E2" s="193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7"/>
      <c r="E4" s="8"/>
      <c r="I4" s="4" t="s">
        <v>39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8"/>
      <c r="E5" s="3"/>
    </row>
    <row r="7" spans="2:16" s="2" customFormat="1" ht="12.75" customHeight="1" x14ac:dyDescent="0.2">
      <c r="B7" s="155" t="s">
        <v>0</v>
      </c>
      <c r="C7" s="221"/>
      <c r="D7" s="222"/>
      <c r="E7" s="166" t="str">
        <f>COMPANY!E7:G7</f>
        <v>Date filed
(04/5/16)</v>
      </c>
      <c r="F7" s="167"/>
      <c r="G7" s="167"/>
      <c r="H7" s="176" t="str">
        <f>COMPANY!H7:J7</f>
        <v xml:space="preserve"> </v>
      </c>
      <c r="I7" s="177"/>
      <c r="J7" s="177"/>
      <c r="K7" s="166" t="str">
        <f>COMPANY!K7:M7</f>
        <v xml:space="preserve"> </v>
      </c>
      <c r="L7" s="167"/>
      <c r="M7" s="167"/>
      <c r="N7" s="176" t="str">
        <f>COMPANY!N7:P7</f>
        <v xml:space="preserve"> </v>
      </c>
      <c r="O7" s="177"/>
      <c r="P7" s="178"/>
    </row>
    <row r="8" spans="2:16" s="2" customFormat="1" ht="12.75" customHeight="1" x14ac:dyDescent="0.2">
      <c r="B8" s="223"/>
      <c r="C8" s="224"/>
      <c r="D8" s="225"/>
      <c r="E8" s="168"/>
      <c r="F8" s="169"/>
      <c r="G8" s="169"/>
      <c r="H8" s="179"/>
      <c r="I8" s="180"/>
      <c r="J8" s="180"/>
      <c r="K8" s="168"/>
      <c r="L8" s="169"/>
      <c r="M8" s="169"/>
      <c r="N8" s="179"/>
      <c r="O8" s="180"/>
      <c r="P8" s="181"/>
    </row>
    <row r="9" spans="2:16" ht="12.75" customHeight="1" x14ac:dyDescent="0.2">
      <c r="B9" s="223"/>
      <c r="C9" s="224"/>
      <c r="D9" s="225"/>
      <c r="E9" s="209" t="s">
        <v>1</v>
      </c>
      <c r="F9" s="210"/>
      <c r="G9" s="211"/>
      <c r="H9" s="190" t="s">
        <v>2</v>
      </c>
      <c r="I9" s="203"/>
      <c r="J9" s="204"/>
      <c r="K9" s="209" t="s">
        <v>3</v>
      </c>
      <c r="L9" s="210"/>
      <c r="M9" s="211"/>
      <c r="N9" s="190" t="s">
        <v>4</v>
      </c>
      <c r="O9" s="203"/>
      <c r="P9" s="204"/>
    </row>
    <row r="10" spans="2:16" s="14" customFormat="1" ht="12.75" customHeight="1" x14ac:dyDescent="0.2">
      <c r="B10" s="226"/>
      <c r="C10" s="227"/>
      <c r="D10" s="228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5" t="s">
        <v>43</v>
      </c>
      <c r="C11" s="186"/>
      <c r="D11" s="15" t="s">
        <v>26</v>
      </c>
      <c r="E11" s="37">
        <v>1.54</v>
      </c>
      <c r="F11" s="38">
        <v>2.09</v>
      </c>
      <c r="G11" s="36">
        <v>1.0900000000000001</v>
      </c>
      <c r="H11" s="39"/>
      <c r="I11" s="42"/>
      <c r="J11" s="43"/>
      <c r="K11" s="38"/>
      <c r="L11" s="38"/>
      <c r="M11" s="38"/>
      <c r="N11" s="133"/>
      <c r="O11" s="133"/>
      <c r="P11" s="133"/>
    </row>
    <row r="12" spans="2:16" x14ac:dyDescent="0.2">
      <c r="B12" s="187"/>
      <c r="C12" s="188"/>
      <c r="D12" s="18" t="s">
        <v>27</v>
      </c>
      <c r="E12" s="17">
        <v>3</v>
      </c>
      <c r="F12" s="16">
        <v>4</v>
      </c>
      <c r="G12" s="17">
        <v>2</v>
      </c>
      <c r="H12" s="40"/>
      <c r="I12" s="104"/>
      <c r="J12" s="104"/>
      <c r="K12" s="16"/>
      <c r="L12" s="16"/>
      <c r="M12" s="16"/>
      <c r="N12" s="150"/>
      <c r="O12" s="150"/>
      <c r="P12" s="150"/>
    </row>
    <row r="13" spans="2:16" x14ac:dyDescent="0.2">
      <c r="B13" s="161"/>
      <c r="C13" s="163"/>
      <c r="D13" s="15" t="s">
        <v>28</v>
      </c>
      <c r="E13" s="88">
        <f>E11/E12</f>
        <v>0.51333333333333331</v>
      </c>
      <c r="F13" s="88">
        <f>F11/F12</f>
        <v>0.52249999999999996</v>
      </c>
      <c r="G13" s="88">
        <f>G11/G12</f>
        <v>0.54500000000000004</v>
      </c>
      <c r="H13" s="132" t="e">
        <f t="shared" ref="H13:P13" si="0">H11/H12</f>
        <v>#DIV/0!</v>
      </c>
      <c r="I13" s="132" t="e">
        <f t="shared" si="0"/>
        <v>#DIV/0!</v>
      </c>
      <c r="J13" s="132" t="e">
        <f t="shared" si="0"/>
        <v>#DIV/0!</v>
      </c>
      <c r="K13" s="84" t="e">
        <f t="shared" si="0"/>
        <v>#DIV/0!</v>
      </c>
      <c r="L13" s="84" t="e">
        <f t="shared" si="0"/>
        <v>#DIV/0!</v>
      </c>
      <c r="M13" s="84" t="e">
        <f t="shared" si="0"/>
        <v>#DIV/0!</v>
      </c>
      <c r="N13" s="132" t="e">
        <f t="shared" si="0"/>
        <v>#DIV/0!</v>
      </c>
      <c r="O13" s="132" t="e">
        <f t="shared" si="0"/>
        <v>#DIV/0!</v>
      </c>
      <c r="P13" s="132" t="e">
        <f t="shared" si="0"/>
        <v>#DIV/0!</v>
      </c>
    </row>
    <row r="14" spans="2:16" ht="12.75" customHeight="1" x14ac:dyDescent="0.2">
      <c r="B14" s="185" t="s">
        <v>44</v>
      </c>
      <c r="C14" s="186"/>
      <c r="D14" s="23" t="s">
        <v>45</v>
      </c>
      <c r="E14" s="24">
        <v>3</v>
      </c>
      <c r="F14" s="25">
        <v>4</v>
      </c>
      <c r="G14" s="25">
        <v>2</v>
      </c>
      <c r="H14" s="23"/>
      <c r="I14" s="26"/>
      <c r="J14" s="23"/>
      <c r="K14" s="25"/>
      <c r="L14" s="25"/>
      <c r="M14" s="25"/>
      <c r="N14" s="130"/>
      <c r="O14" s="130"/>
      <c r="P14" s="130"/>
    </row>
    <row r="15" spans="2:16" ht="15" customHeight="1" x14ac:dyDescent="0.2">
      <c r="B15" s="187"/>
      <c r="C15" s="188"/>
      <c r="D15" s="27" t="s">
        <v>29</v>
      </c>
      <c r="E15" s="17">
        <v>3</v>
      </c>
      <c r="F15" s="16">
        <v>4</v>
      </c>
      <c r="G15" s="16">
        <v>2</v>
      </c>
      <c r="H15" s="18"/>
      <c r="I15" s="19"/>
      <c r="J15" s="18"/>
      <c r="K15" s="16"/>
      <c r="L15" s="16"/>
      <c r="M15" s="16"/>
      <c r="N15" s="81"/>
      <c r="O15" s="81"/>
      <c r="P15" s="81"/>
    </row>
    <row r="16" spans="2:16" ht="13.5" customHeight="1" x14ac:dyDescent="0.2">
      <c r="B16" s="187"/>
      <c r="C16" s="188"/>
      <c r="D16" s="27" t="s">
        <v>30</v>
      </c>
      <c r="E16" s="20">
        <v>0</v>
      </c>
      <c r="F16" s="21">
        <v>0</v>
      </c>
      <c r="G16" s="21">
        <v>0</v>
      </c>
      <c r="H16" s="15"/>
      <c r="I16" s="22"/>
      <c r="J16" s="15"/>
      <c r="K16" s="21"/>
      <c r="L16" s="21"/>
      <c r="M16" s="21"/>
      <c r="N16" s="15"/>
      <c r="O16" s="15"/>
      <c r="P16" s="15"/>
    </row>
    <row r="17" spans="2:16" x14ac:dyDescent="0.2">
      <c r="B17" s="161"/>
      <c r="C17" s="163"/>
      <c r="D17" s="15" t="s">
        <v>17</v>
      </c>
      <c r="E17" s="77">
        <f>E15/E14</f>
        <v>1</v>
      </c>
      <c r="F17" s="77">
        <f t="shared" ref="F17:G17" si="1">F15/F14</f>
        <v>1</v>
      </c>
      <c r="G17" s="77">
        <f t="shared" si="1"/>
        <v>1</v>
      </c>
      <c r="H17" s="149" t="e">
        <f>H15/H14</f>
        <v>#DIV/0!</v>
      </c>
      <c r="I17" s="149" t="e">
        <f>I15/I14</f>
        <v>#DIV/0!</v>
      </c>
      <c r="J17" s="149" t="e">
        <f>J15/J14</f>
        <v>#DIV/0!</v>
      </c>
      <c r="K17" s="77" t="e">
        <f t="shared" ref="K17:P17" si="2">K15/K14</f>
        <v>#DIV/0!</v>
      </c>
      <c r="L17" s="77" t="e">
        <f t="shared" si="2"/>
        <v>#DIV/0!</v>
      </c>
      <c r="M17" s="77" t="e">
        <f t="shared" si="2"/>
        <v>#DIV/0!</v>
      </c>
      <c r="N17" s="149" t="e">
        <f t="shared" si="2"/>
        <v>#DIV/0!</v>
      </c>
      <c r="O17" s="149" t="e">
        <f t="shared" si="2"/>
        <v>#DIV/0!</v>
      </c>
      <c r="P17" s="149" t="e">
        <f t="shared" si="2"/>
        <v>#DIV/0!</v>
      </c>
    </row>
    <row r="18" spans="2:16" x14ac:dyDescent="0.2">
      <c r="B18" s="189" t="s">
        <v>18</v>
      </c>
      <c r="C18" s="16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4" t="s">
        <v>19</v>
      </c>
      <c r="C19" s="182" t="s">
        <v>46</v>
      </c>
      <c r="D19" s="23" t="s">
        <v>47</v>
      </c>
      <c r="E19" s="117"/>
      <c r="F19" s="118"/>
      <c r="G19" s="117"/>
      <c r="H19" s="106"/>
      <c r="I19" s="125"/>
      <c r="J19" s="23"/>
      <c r="K19" s="24"/>
      <c r="L19" s="25"/>
      <c r="M19" s="25"/>
      <c r="N19" s="23"/>
      <c r="O19" s="26"/>
      <c r="P19" s="23"/>
    </row>
    <row r="20" spans="2:16" x14ac:dyDescent="0.2">
      <c r="B20" s="195"/>
      <c r="C20" s="183"/>
      <c r="D20" s="18" t="s">
        <v>48</v>
      </c>
      <c r="E20" s="119"/>
      <c r="F20" s="120"/>
      <c r="G20" s="119"/>
      <c r="H20" s="107"/>
      <c r="I20" s="126"/>
      <c r="J20" s="18"/>
      <c r="K20" s="17"/>
      <c r="L20" s="16"/>
      <c r="M20" s="16"/>
      <c r="N20" s="18"/>
      <c r="O20" s="19"/>
      <c r="P20" s="18"/>
    </row>
    <row r="21" spans="2:16" x14ac:dyDescent="0.2">
      <c r="B21" s="195"/>
      <c r="C21" s="184"/>
      <c r="D21" s="15" t="s">
        <v>40</v>
      </c>
      <c r="E21" s="121"/>
      <c r="F21" s="122"/>
      <c r="G21" s="121"/>
      <c r="H21" s="108"/>
      <c r="I21" s="127"/>
      <c r="J21" s="129"/>
      <c r="K21" s="20"/>
      <c r="L21" s="21"/>
      <c r="M21" s="20"/>
      <c r="N21" s="15"/>
      <c r="O21" s="22"/>
      <c r="P21" s="15"/>
    </row>
    <row r="22" spans="2:16" ht="12.75" customHeight="1" x14ac:dyDescent="0.2">
      <c r="B22" s="195"/>
      <c r="C22" s="182" t="s">
        <v>31</v>
      </c>
      <c r="D22" s="23" t="s">
        <v>47</v>
      </c>
      <c r="E22" s="117"/>
      <c r="F22" s="118"/>
      <c r="G22" s="117"/>
      <c r="H22" s="106"/>
      <c r="I22" s="125"/>
      <c r="J22" s="23"/>
      <c r="K22" s="24"/>
      <c r="L22" s="25"/>
      <c r="M22" s="25"/>
      <c r="N22" s="23"/>
      <c r="O22" s="26"/>
      <c r="P22" s="23"/>
    </row>
    <row r="23" spans="2:16" x14ac:dyDescent="0.2">
      <c r="B23" s="195"/>
      <c r="C23" s="183"/>
      <c r="D23" s="18" t="s">
        <v>48</v>
      </c>
      <c r="E23" s="119"/>
      <c r="F23" s="120"/>
      <c r="G23" s="119"/>
      <c r="H23" s="107"/>
      <c r="I23" s="126"/>
      <c r="J23" s="18"/>
      <c r="K23" s="17"/>
      <c r="L23" s="16"/>
      <c r="M23" s="16"/>
      <c r="N23" s="18"/>
      <c r="O23" s="19"/>
      <c r="P23" s="18"/>
    </row>
    <row r="24" spans="2:16" x14ac:dyDescent="0.2">
      <c r="B24" s="195"/>
      <c r="C24" s="184"/>
      <c r="D24" s="15" t="s">
        <v>40</v>
      </c>
      <c r="E24" s="121"/>
      <c r="F24" s="122"/>
      <c r="G24" s="121"/>
      <c r="H24" s="108"/>
      <c r="I24" s="127"/>
      <c r="J24" s="129"/>
      <c r="K24" s="20"/>
      <c r="L24" s="21"/>
      <c r="M24" s="20"/>
      <c r="N24" s="15"/>
      <c r="O24" s="22"/>
      <c r="P24" s="15"/>
    </row>
    <row r="25" spans="2:16" ht="12.75" customHeight="1" x14ac:dyDescent="0.2">
      <c r="B25" s="195"/>
      <c r="C25" s="182" t="s">
        <v>49</v>
      </c>
      <c r="D25" s="23" t="s">
        <v>47</v>
      </c>
      <c r="E25" s="89">
        <v>258</v>
      </c>
      <c r="F25" s="90">
        <v>258</v>
      </c>
      <c r="G25" s="89">
        <v>259</v>
      </c>
      <c r="H25" s="18"/>
      <c r="I25" s="125"/>
      <c r="J25" s="23"/>
      <c r="K25" s="87"/>
      <c r="L25" s="87"/>
      <c r="M25" s="87"/>
      <c r="N25" s="23"/>
      <c r="O25" s="26"/>
      <c r="P25" s="23"/>
    </row>
    <row r="26" spans="2:16" x14ac:dyDescent="0.2">
      <c r="B26" s="195"/>
      <c r="C26" s="183"/>
      <c r="D26" s="18" t="s">
        <v>48</v>
      </c>
      <c r="E26" s="86">
        <v>2</v>
      </c>
      <c r="F26" s="87">
        <v>1</v>
      </c>
      <c r="G26" s="86">
        <v>1</v>
      </c>
      <c r="H26" s="18"/>
      <c r="I26" s="19"/>
      <c r="J26" s="18"/>
      <c r="K26" s="87"/>
      <c r="L26" s="87"/>
      <c r="M26" s="87"/>
      <c r="N26" s="18"/>
      <c r="O26" s="19"/>
      <c r="P26" s="18"/>
    </row>
    <row r="27" spans="2:16" x14ac:dyDescent="0.2">
      <c r="B27" s="196"/>
      <c r="C27" s="184"/>
      <c r="D27" s="15" t="s">
        <v>40</v>
      </c>
      <c r="E27" s="78">
        <f t="shared" ref="E27:J27" si="3">E26/E25</f>
        <v>7.7519379844961239E-3</v>
      </c>
      <c r="F27" s="78">
        <f t="shared" si="3"/>
        <v>3.875968992248062E-3</v>
      </c>
      <c r="G27" s="78">
        <f t="shared" si="3"/>
        <v>3.8610038610038611E-3</v>
      </c>
      <c r="H27" s="153" t="e">
        <f t="shared" si="3"/>
        <v>#DIV/0!</v>
      </c>
      <c r="I27" s="153" t="e">
        <f t="shared" si="3"/>
        <v>#DIV/0!</v>
      </c>
      <c r="J27" s="153" t="e">
        <f t="shared" si="3"/>
        <v>#DIV/0!</v>
      </c>
      <c r="K27" s="78" t="e">
        <f t="shared" ref="K27:P27" si="4">K26/K25</f>
        <v>#DIV/0!</v>
      </c>
      <c r="L27" s="78" t="e">
        <f t="shared" si="4"/>
        <v>#DIV/0!</v>
      </c>
      <c r="M27" s="78" t="e">
        <f t="shared" si="4"/>
        <v>#DIV/0!</v>
      </c>
      <c r="N27" s="153" t="e">
        <f t="shared" si="4"/>
        <v>#DIV/0!</v>
      </c>
      <c r="O27" s="153" t="e">
        <f t="shared" si="4"/>
        <v>#DIV/0!</v>
      </c>
      <c r="P27" s="153" t="e">
        <f t="shared" si="4"/>
        <v>#DIV/0!</v>
      </c>
    </row>
    <row r="28" spans="2:16" x14ac:dyDescent="0.2">
      <c r="B28" s="197" t="s">
        <v>50</v>
      </c>
      <c r="C28" s="186"/>
      <c r="D28" s="28" t="s">
        <v>51</v>
      </c>
      <c r="E28" s="24">
        <v>1</v>
      </c>
      <c r="F28" s="25">
        <v>1</v>
      </c>
      <c r="G28" s="24">
        <v>1</v>
      </c>
      <c r="H28" s="100"/>
      <c r="I28" s="100"/>
      <c r="J28" s="100"/>
      <c r="K28" s="16"/>
      <c r="L28" s="16"/>
      <c r="M28" s="16"/>
      <c r="N28" s="23"/>
      <c r="O28" s="23"/>
      <c r="P28" s="23"/>
    </row>
    <row r="29" spans="2:16" x14ac:dyDescent="0.2">
      <c r="B29" s="187"/>
      <c r="C29" s="188"/>
      <c r="D29" s="18" t="s">
        <v>52</v>
      </c>
      <c r="E29" s="17">
        <v>1</v>
      </c>
      <c r="F29" s="16">
        <v>1</v>
      </c>
      <c r="G29" s="17">
        <v>1</v>
      </c>
      <c r="H29" s="100"/>
      <c r="I29" s="100"/>
      <c r="J29" s="100"/>
      <c r="K29" s="16"/>
      <c r="L29" s="16"/>
      <c r="M29" s="16"/>
      <c r="N29" s="18"/>
      <c r="O29" s="18"/>
      <c r="P29" s="18"/>
    </row>
    <row r="30" spans="2:16" x14ac:dyDescent="0.2">
      <c r="B30" s="187"/>
      <c r="C30" s="188"/>
      <c r="D30" s="29" t="s">
        <v>53</v>
      </c>
      <c r="E30" s="77">
        <f>E29/E28</f>
        <v>1</v>
      </c>
      <c r="F30" s="77">
        <f>F29/F28</f>
        <v>1</v>
      </c>
      <c r="G30" s="77">
        <f>G29/G28</f>
        <v>1</v>
      </c>
      <c r="H30" s="140" t="e">
        <f>H29/H28</f>
        <v>#DIV/0!</v>
      </c>
      <c r="I30" s="71">
        <v>0</v>
      </c>
      <c r="J30" s="140" t="e">
        <f>J29/J28</f>
        <v>#DIV/0!</v>
      </c>
      <c r="K30" s="77">
        <v>0</v>
      </c>
      <c r="L30" s="77">
        <v>0</v>
      </c>
      <c r="M30" s="77">
        <v>0</v>
      </c>
      <c r="N30" s="140">
        <v>0</v>
      </c>
      <c r="O30" s="140">
        <v>0</v>
      </c>
      <c r="P30" s="140">
        <v>0</v>
      </c>
    </row>
    <row r="31" spans="2:16" x14ac:dyDescent="0.2">
      <c r="B31" s="187"/>
      <c r="C31" s="188"/>
      <c r="D31" s="18" t="s">
        <v>41</v>
      </c>
      <c r="E31" s="131">
        <v>0.32083333333333336</v>
      </c>
      <c r="F31" s="131">
        <v>0.15902777777777777</v>
      </c>
      <c r="G31" s="131">
        <v>0.9770833333333333</v>
      </c>
      <c r="H31" s="144"/>
      <c r="I31" s="135"/>
      <c r="J31" s="135"/>
      <c r="K31" s="131"/>
      <c r="L31" s="131"/>
      <c r="M31" s="131"/>
      <c r="N31" s="135"/>
      <c r="O31" s="135"/>
      <c r="P31" s="135"/>
    </row>
    <row r="32" spans="2:16" x14ac:dyDescent="0.2">
      <c r="B32" s="161"/>
      <c r="C32" s="163"/>
      <c r="D32" s="15" t="s">
        <v>42</v>
      </c>
      <c r="E32" s="136">
        <f>E31/E28</f>
        <v>0.32083333333333336</v>
      </c>
      <c r="F32" s="136">
        <f>F31/F28</f>
        <v>0.15902777777777777</v>
      </c>
      <c r="G32" s="136">
        <f>G31/G28</f>
        <v>0.9770833333333333</v>
      </c>
      <c r="H32" s="141" t="e">
        <f>H31/H28</f>
        <v>#DIV/0!</v>
      </c>
      <c r="I32" s="138">
        <v>0</v>
      </c>
      <c r="J32" s="141" t="e">
        <f>J31/J28</f>
        <v>#DIV/0!</v>
      </c>
      <c r="K32" s="136">
        <v>0</v>
      </c>
      <c r="L32" s="136">
        <v>0</v>
      </c>
      <c r="M32" s="136">
        <v>0</v>
      </c>
      <c r="N32" s="141">
        <v>0</v>
      </c>
      <c r="O32" s="141">
        <v>0</v>
      </c>
      <c r="P32" s="141">
        <v>0</v>
      </c>
    </row>
    <row r="34" spans="2:16" s="3" customFormat="1" x14ac:dyDescent="0.2">
      <c r="B34" s="190" t="s">
        <v>20</v>
      </c>
      <c r="C34" s="203"/>
      <c r="D34" s="203"/>
      <c r="E34" s="203"/>
      <c r="F34" s="203"/>
      <c r="G34" s="203"/>
      <c r="H34" s="204"/>
      <c r="I34" s="172" t="s">
        <v>1</v>
      </c>
      <c r="J34" s="173"/>
      <c r="K34" s="174" t="s">
        <v>2</v>
      </c>
      <c r="L34" s="175"/>
      <c r="M34" s="172" t="s">
        <v>3</v>
      </c>
      <c r="N34" s="173"/>
      <c r="O34" s="174" t="s">
        <v>4</v>
      </c>
      <c r="P34" s="175"/>
    </row>
    <row r="35" spans="2:16" ht="12.75" customHeight="1" x14ac:dyDescent="0.2">
      <c r="B35" s="212" t="s">
        <v>54</v>
      </c>
      <c r="C35" s="213"/>
      <c r="D35" s="214"/>
      <c r="E35" s="202" t="s">
        <v>55</v>
      </c>
      <c r="F35" s="202"/>
      <c r="G35" s="202"/>
      <c r="H35" s="202"/>
      <c r="I35" s="200"/>
      <c r="J35" s="201"/>
      <c r="K35" s="164"/>
      <c r="L35" s="165"/>
      <c r="M35" s="200"/>
      <c r="N35" s="201"/>
      <c r="O35" s="164"/>
      <c r="P35" s="165"/>
    </row>
    <row r="36" spans="2:16" x14ac:dyDescent="0.2">
      <c r="B36" s="215"/>
      <c r="C36" s="216"/>
      <c r="D36" s="217"/>
      <c r="E36" s="202" t="s">
        <v>21</v>
      </c>
      <c r="F36" s="202"/>
      <c r="G36" s="202"/>
      <c r="H36" s="202"/>
      <c r="I36" s="200"/>
      <c r="J36" s="201"/>
      <c r="K36" s="164"/>
      <c r="L36" s="165"/>
      <c r="M36" s="200"/>
      <c r="N36" s="201"/>
      <c r="O36" s="164"/>
      <c r="P36" s="165"/>
    </row>
    <row r="37" spans="2:16" x14ac:dyDescent="0.2">
      <c r="B37" s="218"/>
      <c r="C37" s="219"/>
      <c r="D37" s="220"/>
      <c r="E37" s="202" t="s">
        <v>56</v>
      </c>
      <c r="F37" s="202"/>
      <c r="G37" s="202"/>
      <c r="H37" s="202"/>
      <c r="I37" s="200"/>
      <c r="J37" s="201"/>
      <c r="K37" s="164"/>
      <c r="L37" s="165"/>
      <c r="M37" s="200"/>
      <c r="N37" s="201"/>
      <c r="O37" s="164"/>
      <c r="P37" s="165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205" t="s">
        <v>22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198" t="s">
        <v>61</v>
      </c>
      <c r="I44" s="198"/>
      <c r="J44" s="198"/>
      <c r="L44" s="6" t="s">
        <v>35</v>
      </c>
      <c r="M44" s="199" t="s">
        <v>70</v>
      </c>
      <c r="N44" s="199"/>
      <c r="O44" s="199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N9:P9"/>
    <mergeCell ref="B11:C13"/>
    <mergeCell ref="B14:C17"/>
    <mergeCell ref="B18:C18"/>
    <mergeCell ref="B19:B27"/>
    <mergeCell ref="C19:C21"/>
    <mergeCell ref="C22:C24"/>
    <mergeCell ref="C25:C27"/>
    <mergeCell ref="B28:C32"/>
    <mergeCell ref="B34:H34"/>
    <mergeCell ref="I34:J34"/>
    <mergeCell ref="K34:L34"/>
    <mergeCell ref="M34:N34"/>
    <mergeCell ref="O34:P34"/>
    <mergeCell ref="E35:H35"/>
    <mergeCell ref="I35:J35"/>
    <mergeCell ref="K35:L35"/>
    <mergeCell ref="M35:N35"/>
    <mergeCell ref="O35:P35"/>
    <mergeCell ref="H44:J44"/>
    <mergeCell ref="M44:O44"/>
    <mergeCell ref="O36:P36"/>
    <mergeCell ref="E37:H37"/>
    <mergeCell ref="I37:J37"/>
    <mergeCell ref="K37:L37"/>
    <mergeCell ref="M37:N37"/>
    <mergeCell ref="O37:P37"/>
    <mergeCell ref="E36:H36"/>
    <mergeCell ref="I36:J36"/>
    <mergeCell ref="K36:L36"/>
    <mergeCell ref="M36:N36"/>
    <mergeCell ref="C41:P41"/>
    <mergeCell ref="B35:D37"/>
  </mergeCells>
  <hyperlinks>
    <hyperlink ref="M44" r:id="rId1" display="time@sisqtel.net"/>
    <hyperlink ref="M44:O44" r:id="rId2" display="t.edwards@siskiyoutelephone.com"/>
  </hyperlinks>
  <pageMargins left="0.25" right="0.25" top="0.5" bottom="0.5" header="0.3" footer="0.3"/>
  <pageSetup scale="73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0" r:id="rId6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Check Box 24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B22" workbookViewId="0">
      <selection activeCell="G32" sqref="G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70" t="s">
        <v>23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2:16" s="3" customFormat="1" ht="13.5" thickBot="1" x14ac:dyDescent="0.25">
      <c r="B2" s="3" t="s">
        <v>36</v>
      </c>
      <c r="D2" s="193" t="str">
        <f>COMPANY!D2</f>
        <v>Siskiyou Telephone</v>
      </c>
      <c r="E2" s="193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64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55" t="s">
        <v>0</v>
      </c>
      <c r="C7" s="156"/>
      <c r="D7" s="157"/>
      <c r="E7" s="166" t="str">
        <f>COMPANY!E7:G7</f>
        <v>Date filed
(04/5/16)</v>
      </c>
      <c r="F7" s="167"/>
      <c r="G7" s="167"/>
      <c r="H7" s="176" t="str">
        <f>COMPANY!H7:J7</f>
        <v xml:space="preserve"> </v>
      </c>
      <c r="I7" s="177"/>
      <c r="J7" s="177"/>
      <c r="K7" s="166" t="str">
        <f>COMPANY!K7:M7</f>
        <v xml:space="preserve"> </v>
      </c>
      <c r="L7" s="167"/>
      <c r="M7" s="167"/>
      <c r="N7" s="176" t="str">
        <f>COMPANY!N7:P7</f>
        <v xml:space="preserve"> </v>
      </c>
      <c r="O7" s="177"/>
      <c r="P7" s="178"/>
    </row>
    <row r="8" spans="2:16" s="2" customFormat="1" ht="12.75" customHeight="1" x14ac:dyDescent="0.2">
      <c r="B8" s="158"/>
      <c r="C8" s="159"/>
      <c r="D8" s="160"/>
      <c r="E8" s="168"/>
      <c r="F8" s="169"/>
      <c r="G8" s="169"/>
      <c r="H8" s="179"/>
      <c r="I8" s="180"/>
      <c r="J8" s="180"/>
      <c r="K8" s="168"/>
      <c r="L8" s="169"/>
      <c r="M8" s="169"/>
      <c r="N8" s="179"/>
      <c r="O8" s="180"/>
      <c r="P8" s="181"/>
    </row>
    <row r="9" spans="2:16" ht="12.75" customHeight="1" x14ac:dyDescent="0.2">
      <c r="B9" s="158"/>
      <c r="C9" s="159"/>
      <c r="D9" s="160"/>
      <c r="E9" s="209" t="s">
        <v>1</v>
      </c>
      <c r="F9" s="210"/>
      <c r="G9" s="211"/>
      <c r="H9" s="190" t="s">
        <v>2</v>
      </c>
      <c r="I9" s="203"/>
      <c r="J9" s="204"/>
      <c r="K9" s="209" t="s">
        <v>3</v>
      </c>
      <c r="L9" s="210"/>
      <c r="M9" s="211"/>
      <c r="N9" s="190" t="s">
        <v>4</v>
      </c>
      <c r="O9" s="203"/>
      <c r="P9" s="204"/>
    </row>
    <row r="10" spans="2:16" s="14" customFormat="1" ht="12.75" customHeight="1" x14ac:dyDescent="0.2">
      <c r="B10" s="161"/>
      <c r="C10" s="162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5" t="s">
        <v>43</v>
      </c>
      <c r="C11" s="186"/>
      <c r="D11" s="15" t="s">
        <v>26</v>
      </c>
      <c r="E11" s="37">
        <v>12.51</v>
      </c>
      <c r="F11" s="38">
        <v>6.65</v>
      </c>
      <c r="G11" s="36">
        <v>15.58</v>
      </c>
      <c r="H11" s="39"/>
      <c r="I11" s="42"/>
      <c r="J11" s="43"/>
      <c r="K11" s="38"/>
      <c r="L11" s="38"/>
      <c r="M11" s="38"/>
      <c r="N11" s="133"/>
      <c r="O11" s="133"/>
      <c r="P11" s="133"/>
    </row>
    <row r="12" spans="2:16" x14ac:dyDescent="0.2">
      <c r="B12" s="187"/>
      <c r="C12" s="188"/>
      <c r="D12" s="18" t="s">
        <v>27</v>
      </c>
      <c r="E12" s="17">
        <v>10</v>
      </c>
      <c r="F12" s="16">
        <v>7</v>
      </c>
      <c r="G12" s="17">
        <v>12</v>
      </c>
      <c r="H12" s="152"/>
      <c r="I12" s="41"/>
      <c r="J12" s="41"/>
      <c r="K12" s="16"/>
      <c r="L12" s="16"/>
      <c r="M12" s="16"/>
      <c r="N12" s="150"/>
      <c r="O12" s="150"/>
      <c r="P12" s="150"/>
    </row>
    <row r="13" spans="2:16" x14ac:dyDescent="0.2">
      <c r="B13" s="161"/>
      <c r="C13" s="163"/>
      <c r="D13" s="15" t="s">
        <v>28</v>
      </c>
      <c r="E13" s="88">
        <f>E11/E12</f>
        <v>1.2509999999999999</v>
      </c>
      <c r="F13" s="88">
        <f t="shared" ref="F13:J13" si="0">F11/F12</f>
        <v>0.95000000000000007</v>
      </c>
      <c r="G13" s="88">
        <f t="shared" si="0"/>
        <v>1.2983333333333333</v>
      </c>
      <c r="H13" s="132" t="e">
        <f t="shared" si="0"/>
        <v>#DIV/0!</v>
      </c>
      <c r="I13" s="132" t="e">
        <f t="shared" si="0"/>
        <v>#DIV/0!</v>
      </c>
      <c r="J13" s="132" t="e">
        <f t="shared" si="0"/>
        <v>#DIV/0!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5" t="s">
        <v>44</v>
      </c>
      <c r="C14" s="186"/>
      <c r="D14" s="23" t="s">
        <v>45</v>
      </c>
      <c r="E14" s="24">
        <v>11</v>
      </c>
      <c r="F14" s="25">
        <v>7</v>
      </c>
      <c r="G14" s="25">
        <v>13</v>
      </c>
      <c r="H14" s="23"/>
      <c r="I14" s="26"/>
      <c r="J14" s="23"/>
      <c r="K14" s="25"/>
      <c r="L14" s="25"/>
      <c r="M14" s="25"/>
      <c r="N14" s="130"/>
      <c r="O14" s="130"/>
      <c r="P14" s="130"/>
    </row>
    <row r="15" spans="2:16" ht="15" customHeight="1" x14ac:dyDescent="0.2">
      <c r="B15" s="187"/>
      <c r="C15" s="188"/>
      <c r="D15" s="27" t="s">
        <v>29</v>
      </c>
      <c r="E15" s="17">
        <v>11</v>
      </c>
      <c r="F15" s="16">
        <v>7</v>
      </c>
      <c r="G15" s="16">
        <v>13</v>
      </c>
      <c r="H15" s="18"/>
      <c r="I15" s="19"/>
      <c r="J15" s="18"/>
      <c r="K15" s="16"/>
      <c r="L15" s="16"/>
      <c r="M15" s="16"/>
      <c r="N15" s="81"/>
      <c r="O15" s="81"/>
      <c r="P15" s="81"/>
    </row>
    <row r="16" spans="2:16" ht="13.5" customHeight="1" x14ac:dyDescent="0.2">
      <c r="B16" s="187"/>
      <c r="C16" s="188"/>
      <c r="D16" s="27" t="s">
        <v>30</v>
      </c>
      <c r="E16" s="20">
        <v>0</v>
      </c>
      <c r="F16" s="21">
        <v>0</v>
      </c>
      <c r="G16" s="21">
        <v>0</v>
      </c>
      <c r="H16" s="15"/>
      <c r="I16" s="22"/>
      <c r="J16" s="15"/>
      <c r="K16" s="21"/>
      <c r="L16" s="21"/>
      <c r="M16" s="21"/>
      <c r="N16" s="15"/>
      <c r="O16" s="15"/>
      <c r="P16" s="15"/>
    </row>
    <row r="17" spans="2:16" x14ac:dyDescent="0.2">
      <c r="B17" s="161"/>
      <c r="C17" s="16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 t="shared" si="2"/>
        <v>1</v>
      </c>
      <c r="H17" s="149" t="e">
        <f t="shared" si="2"/>
        <v>#DIV/0!</v>
      </c>
      <c r="I17" s="149" t="e">
        <f t="shared" si="2"/>
        <v>#DIV/0!</v>
      </c>
      <c r="J17" s="149" t="e">
        <f t="shared" si="2"/>
        <v>#DIV/0!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189" t="s">
        <v>18</v>
      </c>
      <c r="C18" s="16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4" t="s">
        <v>19</v>
      </c>
      <c r="C19" s="182" t="s">
        <v>46</v>
      </c>
      <c r="D19" s="23" t="s">
        <v>47</v>
      </c>
      <c r="E19" s="24"/>
      <c r="F19" s="25"/>
      <c r="G19" s="16"/>
      <c r="H19" s="98"/>
      <c r="I19" s="18"/>
      <c r="J19" s="23"/>
      <c r="K19" s="24"/>
      <c r="L19" s="25"/>
      <c r="M19" s="24"/>
      <c r="N19" s="23"/>
      <c r="O19" s="26"/>
      <c r="P19" s="23"/>
    </row>
    <row r="20" spans="2:16" x14ac:dyDescent="0.2">
      <c r="B20" s="195"/>
      <c r="C20" s="183"/>
      <c r="D20" s="18" t="s">
        <v>48</v>
      </c>
      <c r="E20" s="17"/>
      <c r="F20" s="16"/>
      <c r="G20" s="16"/>
      <c r="H20" s="98"/>
      <c r="I20" s="18"/>
      <c r="J20" s="18"/>
      <c r="K20" s="17"/>
      <c r="L20" s="16"/>
      <c r="M20" s="17"/>
      <c r="N20" s="18"/>
      <c r="O20" s="19"/>
      <c r="P20" s="18"/>
    </row>
    <row r="21" spans="2:16" x14ac:dyDescent="0.2">
      <c r="B21" s="195"/>
      <c r="C21" s="184"/>
      <c r="D21" s="15" t="s">
        <v>40</v>
      </c>
      <c r="E21" s="20"/>
      <c r="F21" s="21"/>
      <c r="G21" s="16"/>
      <c r="H21" s="98"/>
      <c r="I21" s="81"/>
      <c r="J21" s="129"/>
      <c r="K21" s="20"/>
      <c r="L21" s="21"/>
      <c r="M21" s="20"/>
      <c r="N21" s="15"/>
      <c r="O21" s="22"/>
      <c r="P21" s="15"/>
    </row>
    <row r="22" spans="2:16" ht="12.75" customHeight="1" x14ac:dyDescent="0.2">
      <c r="B22" s="195"/>
      <c r="C22" s="182" t="s">
        <v>31</v>
      </c>
      <c r="D22" s="23" t="s">
        <v>47</v>
      </c>
      <c r="E22" s="89">
        <v>1462</v>
      </c>
      <c r="F22" s="90">
        <v>1462</v>
      </c>
      <c r="G22" s="87">
        <v>1463</v>
      </c>
      <c r="H22" s="100"/>
      <c r="I22" s="18"/>
      <c r="J22" s="23"/>
      <c r="K22" s="87"/>
      <c r="L22" s="87"/>
      <c r="M22" s="87"/>
      <c r="N22" s="130"/>
      <c r="O22" s="125"/>
      <c r="P22" s="23"/>
    </row>
    <row r="23" spans="2:16" x14ac:dyDescent="0.2">
      <c r="B23" s="195"/>
      <c r="C23" s="183"/>
      <c r="D23" s="18" t="s">
        <v>48</v>
      </c>
      <c r="E23" s="86">
        <v>1</v>
      </c>
      <c r="F23" s="87">
        <v>1</v>
      </c>
      <c r="G23" s="87">
        <v>1</v>
      </c>
      <c r="H23" s="100"/>
      <c r="I23" s="18"/>
      <c r="J23" s="18"/>
      <c r="K23" s="87"/>
      <c r="L23" s="87"/>
      <c r="M23" s="87"/>
      <c r="N23" s="18"/>
      <c r="O23" s="19"/>
      <c r="P23" s="18"/>
    </row>
    <row r="24" spans="2:16" x14ac:dyDescent="0.2">
      <c r="B24" s="195"/>
      <c r="C24" s="184"/>
      <c r="D24" s="15" t="s">
        <v>40</v>
      </c>
      <c r="E24" s="78">
        <f>E23/E22</f>
        <v>6.8399452804377564E-4</v>
      </c>
      <c r="F24" s="78">
        <f>F23/F22</f>
        <v>6.8399452804377564E-4</v>
      </c>
      <c r="G24" s="78">
        <f>G23/G22</f>
        <v>6.8352699931647305E-4</v>
      </c>
      <c r="H24" s="153" t="e">
        <f t="shared" ref="H24:P24" si="4">H23/H22</f>
        <v>#DIV/0!</v>
      </c>
      <c r="I24" s="153" t="e">
        <f t="shared" si="4"/>
        <v>#DIV/0!</v>
      </c>
      <c r="J24" s="153" t="e">
        <f t="shared" si="4"/>
        <v>#DIV/0!</v>
      </c>
      <c r="K24" s="78" t="e">
        <f t="shared" si="4"/>
        <v>#DIV/0!</v>
      </c>
      <c r="L24" s="78" t="e">
        <f t="shared" si="4"/>
        <v>#DIV/0!</v>
      </c>
      <c r="M24" s="78" t="e">
        <f t="shared" si="4"/>
        <v>#DIV/0!</v>
      </c>
      <c r="N24" s="153" t="e">
        <f t="shared" si="4"/>
        <v>#DIV/0!</v>
      </c>
      <c r="O24" s="153" t="e">
        <f t="shared" si="4"/>
        <v>#DIV/0!</v>
      </c>
      <c r="P24" s="153" t="e">
        <f t="shared" si="4"/>
        <v>#DIV/0!</v>
      </c>
    </row>
    <row r="25" spans="2:16" ht="12.75" customHeight="1" x14ac:dyDescent="0.2">
      <c r="B25" s="195"/>
      <c r="C25" s="182" t="s">
        <v>49</v>
      </c>
      <c r="D25" s="23" t="s">
        <v>47</v>
      </c>
      <c r="E25" s="16"/>
      <c r="F25" s="16"/>
      <c r="G25" s="16"/>
      <c r="H25" s="98"/>
      <c r="I25" s="18"/>
      <c r="J25" s="23"/>
      <c r="K25" s="24"/>
      <c r="L25" s="25"/>
      <c r="M25" s="24"/>
      <c r="N25" s="23"/>
      <c r="O25" s="26"/>
      <c r="P25" s="23"/>
    </row>
    <row r="26" spans="2:16" x14ac:dyDescent="0.2">
      <c r="B26" s="195"/>
      <c r="C26" s="183"/>
      <c r="D26" s="18" t="s">
        <v>48</v>
      </c>
      <c r="E26" s="16"/>
      <c r="F26" s="16"/>
      <c r="G26" s="16"/>
      <c r="H26" s="98"/>
      <c r="I26" s="18"/>
      <c r="J26" s="18"/>
      <c r="K26" s="17"/>
      <c r="L26" s="16"/>
      <c r="M26" s="17"/>
      <c r="N26" s="18"/>
      <c r="O26" s="19"/>
      <c r="P26" s="18"/>
    </row>
    <row r="27" spans="2:16" x14ac:dyDescent="0.2">
      <c r="B27" s="196"/>
      <c r="C27" s="184"/>
      <c r="D27" s="15" t="s">
        <v>40</v>
      </c>
      <c r="E27" s="59"/>
      <c r="F27" s="59"/>
      <c r="G27" s="59"/>
      <c r="H27" s="139"/>
      <c r="I27" s="18"/>
      <c r="J27" s="15"/>
      <c r="K27" s="20"/>
      <c r="L27" s="21"/>
      <c r="M27" s="20"/>
      <c r="N27" s="15"/>
      <c r="O27" s="22"/>
      <c r="P27" s="15"/>
    </row>
    <row r="28" spans="2:16" x14ac:dyDescent="0.2">
      <c r="B28" s="197" t="s">
        <v>50</v>
      </c>
      <c r="C28" s="186"/>
      <c r="D28" s="28" t="s">
        <v>51</v>
      </c>
      <c r="E28" s="24">
        <v>0</v>
      </c>
      <c r="F28" s="25">
        <v>0</v>
      </c>
      <c r="G28" s="16">
        <v>1</v>
      </c>
      <c r="H28" s="142"/>
      <c r="I28" s="18"/>
      <c r="J28" s="23"/>
      <c r="K28" s="16"/>
      <c r="L28" s="16"/>
      <c r="M28" s="16"/>
      <c r="N28" s="23"/>
      <c r="O28" s="23"/>
      <c r="P28" s="23"/>
    </row>
    <row r="29" spans="2:16" x14ac:dyDescent="0.2">
      <c r="B29" s="187"/>
      <c r="C29" s="188"/>
      <c r="D29" s="18" t="s">
        <v>52</v>
      </c>
      <c r="E29" s="17">
        <v>0</v>
      </c>
      <c r="F29" s="16">
        <v>0</v>
      </c>
      <c r="G29" s="16">
        <v>1</v>
      </c>
      <c r="H29" s="142"/>
      <c r="I29" s="18"/>
      <c r="J29" s="18"/>
      <c r="K29" s="16"/>
      <c r="L29" s="16"/>
      <c r="M29" s="16"/>
      <c r="N29" s="18"/>
      <c r="O29" s="18"/>
      <c r="P29" s="18"/>
    </row>
    <row r="30" spans="2:16" x14ac:dyDescent="0.2">
      <c r="B30" s="187"/>
      <c r="C30" s="188"/>
      <c r="D30" s="29" t="s">
        <v>53</v>
      </c>
      <c r="E30" s="77">
        <v>0</v>
      </c>
      <c r="F30" s="77">
        <v>0</v>
      </c>
      <c r="G30" s="77">
        <f t="shared" ref="G30:J30" si="5">G29/G28</f>
        <v>1</v>
      </c>
      <c r="H30" s="140" t="e">
        <f t="shared" si="5"/>
        <v>#DIV/0!</v>
      </c>
      <c r="I30" s="140" t="e">
        <f t="shared" si="5"/>
        <v>#DIV/0!</v>
      </c>
      <c r="J30" s="140" t="e">
        <f t="shared" si="5"/>
        <v>#DIV/0!</v>
      </c>
      <c r="K30" s="77" t="e">
        <f t="shared" ref="K30:P30" si="6">K29/K28</f>
        <v>#DIV/0!</v>
      </c>
      <c r="L30" s="77" t="e">
        <f t="shared" si="6"/>
        <v>#DIV/0!</v>
      </c>
      <c r="M30" s="77" t="e">
        <f t="shared" si="6"/>
        <v>#DIV/0!</v>
      </c>
      <c r="N30" s="140" t="e">
        <f t="shared" si="6"/>
        <v>#DIV/0!</v>
      </c>
      <c r="O30" s="140" t="e">
        <f t="shared" si="6"/>
        <v>#DIV/0!</v>
      </c>
      <c r="P30" s="140" t="e">
        <f t="shared" si="6"/>
        <v>#DIV/0!</v>
      </c>
    </row>
    <row r="31" spans="2:16" x14ac:dyDescent="0.2">
      <c r="B31" s="187"/>
      <c r="C31" s="188"/>
      <c r="D31" s="18" t="s">
        <v>41</v>
      </c>
      <c r="E31" s="131">
        <v>0</v>
      </c>
      <c r="F31" s="131">
        <v>0</v>
      </c>
      <c r="G31" s="131">
        <v>0.11875000000000001</v>
      </c>
      <c r="H31" s="144"/>
      <c r="I31" s="145"/>
      <c r="J31" s="60"/>
      <c r="K31" s="131"/>
      <c r="L31" s="131"/>
      <c r="M31" s="131"/>
      <c r="N31" s="151"/>
      <c r="O31" s="144"/>
      <c r="P31" s="144"/>
    </row>
    <row r="32" spans="2:16" x14ac:dyDescent="0.2">
      <c r="B32" s="161"/>
      <c r="C32" s="163"/>
      <c r="D32" s="15" t="s">
        <v>42</v>
      </c>
      <c r="E32" s="136">
        <v>0</v>
      </c>
      <c r="F32" s="136">
        <v>0</v>
      </c>
      <c r="G32" s="136">
        <f>G31/G28</f>
        <v>0.11875000000000001</v>
      </c>
      <c r="H32" s="141" t="e">
        <f>H31/H28</f>
        <v>#DIV/0!</v>
      </c>
      <c r="I32" s="141">
        <v>0</v>
      </c>
      <c r="J32" s="141" t="e">
        <f>J31/J28</f>
        <v>#DIV/0!</v>
      </c>
      <c r="K32" s="136" t="e">
        <f t="shared" ref="K32:P32" si="7">K31/K28</f>
        <v>#DIV/0!</v>
      </c>
      <c r="L32" s="136" t="e">
        <f t="shared" si="7"/>
        <v>#DIV/0!</v>
      </c>
      <c r="M32" s="136" t="e">
        <f t="shared" si="7"/>
        <v>#DIV/0!</v>
      </c>
      <c r="N32" s="141" t="e">
        <f t="shared" si="7"/>
        <v>#DIV/0!</v>
      </c>
      <c r="O32" s="141" t="e">
        <f t="shared" si="7"/>
        <v>#DIV/0!</v>
      </c>
      <c r="P32" s="141" t="e">
        <f t="shared" si="7"/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207" t="s">
        <v>54</v>
      </c>
      <c r="C35" s="208"/>
      <c r="D35" s="20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208"/>
      <c r="C36" s="208"/>
      <c r="D36" s="20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208"/>
      <c r="C37" s="208"/>
      <c r="D37" s="20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B35:D37"/>
    <mergeCell ref="B28:C32"/>
    <mergeCell ref="N9:P9"/>
    <mergeCell ref="B11:C13"/>
    <mergeCell ref="B14:C17"/>
    <mergeCell ref="B18:C18"/>
    <mergeCell ref="B19:B27"/>
    <mergeCell ref="C19:C21"/>
    <mergeCell ref="C22:C24"/>
    <mergeCell ref="C25:C27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6" name="Check Box 13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7" name="Check Box 14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19" workbookViewId="0">
      <selection activeCell="G32" sqref="G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70" t="s">
        <v>23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2:16" s="3" customFormat="1" ht="13.5" thickBot="1" x14ac:dyDescent="0.25">
      <c r="B2" s="3" t="s">
        <v>36</v>
      </c>
      <c r="D2" s="193" t="str">
        <f>COMPANY!D2</f>
        <v>Siskiyou Telephone</v>
      </c>
      <c r="E2" s="193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65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55" t="s">
        <v>0</v>
      </c>
      <c r="C7" s="156"/>
      <c r="D7" s="157"/>
      <c r="E7" s="166" t="str">
        <f>COMPANY!E7:G7</f>
        <v>Date filed
(04/5/16)</v>
      </c>
      <c r="F7" s="167"/>
      <c r="G7" s="167"/>
      <c r="H7" s="176" t="str">
        <f>COMPANY!H7:J7</f>
        <v xml:space="preserve"> </v>
      </c>
      <c r="I7" s="177"/>
      <c r="J7" s="177"/>
      <c r="K7" s="166" t="str">
        <f>COMPANY!K7:M7</f>
        <v xml:space="preserve"> </v>
      </c>
      <c r="L7" s="167"/>
      <c r="M7" s="167"/>
      <c r="N7" s="176" t="str">
        <f>COMPANY!N7:P7</f>
        <v xml:space="preserve"> </v>
      </c>
      <c r="O7" s="177"/>
      <c r="P7" s="178"/>
    </row>
    <row r="8" spans="2:16" s="2" customFormat="1" ht="12.75" customHeight="1" x14ac:dyDescent="0.2">
      <c r="B8" s="158"/>
      <c r="C8" s="159"/>
      <c r="D8" s="160"/>
      <c r="E8" s="168"/>
      <c r="F8" s="169"/>
      <c r="G8" s="169"/>
      <c r="H8" s="179"/>
      <c r="I8" s="180"/>
      <c r="J8" s="180"/>
      <c r="K8" s="168"/>
      <c r="L8" s="169"/>
      <c r="M8" s="169"/>
      <c r="N8" s="179"/>
      <c r="O8" s="180"/>
      <c r="P8" s="181"/>
    </row>
    <row r="9" spans="2:16" ht="12.75" customHeight="1" x14ac:dyDescent="0.2">
      <c r="B9" s="158"/>
      <c r="C9" s="159"/>
      <c r="D9" s="160"/>
      <c r="E9" s="209" t="s">
        <v>1</v>
      </c>
      <c r="F9" s="210"/>
      <c r="G9" s="211"/>
      <c r="H9" s="190" t="s">
        <v>2</v>
      </c>
      <c r="I9" s="203"/>
      <c r="J9" s="204"/>
      <c r="K9" s="209" t="s">
        <v>3</v>
      </c>
      <c r="L9" s="210"/>
      <c r="M9" s="211"/>
      <c r="N9" s="190" t="s">
        <v>4</v>
      </c>
      <c r="O9" s="203"/>
      <c r="P9" s="204"/>
    </row>
    <row r="10" spans="2:16" s="14" customFormat="1" ht="12.75" customHeight="1" x14ac:dyDescent="0.2">
      <c r="B10" s="161"/>
      <c r="C10" s="162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5" t="s">
        <v>43</v>
      </c>
      <c r="C11" s="186"/>
      <c r="D11" s="15" t="s">
        <v>26</v>
      </c>
      <c r="E11" s="37">
        <v>4.79</v>
      </c>
      <c r="F11" s="38">
        <v>7.03</v>
      </c>
      <c r="G11" s="36">
        <v>11.68</v>
      </c>
      <c r="H11" s="39"/>
      <c r="I11" s="42"/>
      <c r="J11" s="43"/>
      <c r="K11" s="38"/>
      <c r="L11" s="38"/>
      <c r="M11" s="38"/>
      <c r="N11" s="133"/>
      <c r="O11" s="133"/>
      <c r="P11" s="133"/>
    </row>
    <row r="12" spans="2:16" x14ac:dyDescent="0.2">
      <c r="B12" s="187"/>
      <c r="C12" s="188"/>
      <c r="D12" s="18" t="s">
        <v>27</v>
      </c>
      <c r="E12" s="17">
        <v>12</v>
      </c>
      <c r="F12" s="16">
        <v>10</v>
      </c>
      <c r="G12" s="17">
        <v>17</v>
      </c>
      <c r="H12" s="152"/>
      <c r="I12" s="41"/>
      <c r="J12" s="41"/>
      <c r="K12" s="16"/>
      <c r="L12" s="16"/>
      <c r="M12" s="16"/>
      <c r="N12" s="150"/>
      <c r="O12" s="150"/>
      <c r="P12" s="150"/>
    </row>
    <row r="13" spans="2:16" x14ac:dyDescent="0.2">
      <c r="B13" s="161"/>
      <c r="C13" s="163"/>
      <c r="D13" s="15" t="s">
        <v>28</v>
      </c>
      <c r="E13" s="88">
        <f>E11/E12</f>
        <v>0.39916666666666667</v>
      </c>
      <c r="F13" s="88">
        <f t="shared" ref="F13:J13" si="0">F11/F12</f>
        <v>0.70300000000000007</v>
      </c>
      <c r="G13" s="88">
        <f t="shared" si="0"/>
        <v>0.68705882352941172</v>
      </c>
      <c r="H13" s="132" t="e">
        <f t="shared" si="0"/>
        <v>#DIV/0!</v>
      </c>
      <c r="I13" s="132" t="e">
        <f t="shared" si="0"/>
        <v>#DIV/0!</v>
      </c>
      <c r="J13" s="132" t="e">
        <f t="shared" si="0"/>
        <v>#DIV/0!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5" t="s">
        <v>44</v>
      </c>
      <c r="C14" s="186"/>
      <c r="D14" s="23" t="s">
        <v>45</v>
      </c>
      <c r="E14" s="24">
        <v>15</v>
      </c>
      <c r="F14" s="25">
        <v>10</v>
      </c>
      <c r="G14" s="24">
        <v>17</v>
      </c>
      <c r="H14" s="23"/>
      <c r="I14" s="26"/>
      <c r="J14" s="23"/>
      <c r="K14" s="25"/>
      <c r="L14" s="25"/>
      <c r="M14" s="25"/>
      <c r="N14" s="130"/>
      <c r="O14" s="130"/>
      <c r="P14" s="130"/>
    </row>
    <row r="15" spans="2:16" ht="15" customHeight="1" x14ac:dyDescent="0.2">
      <c r="B15" s="187"/>
      <c r="C15" s="188"/>
      <c r="D15" s="27" t="s">
        <v>29</v>
      </c>
      <c r="E15" s="17">
        <v>15</v>
      </c>
      <c r="F15" s="16">
        <v>10</v>
      </c>
      <c r="G15" s="17">
        <v>17</v>
      </c>
      <c r="H15" s="18"/>
      <c r="I15" s="19"/>
      <c r="J15" s="18"/>
      <c r="K15" s="16"/>
      <c r="L15" s="16"/>
      <c r="M15" s="16"/>
      <c r="N15" s="81"/>
      <c r="O15" s="81"/>
      <c r="P15" s="81"/>
    </row>
    <row r="16" spans="2:16" ht="13.5" customHeight="1" x14ac:dyDescent="0.2">
      <c r="B16" s="187"/>
      <c r="C16" s="188"/>
      <c r="D16" s="27" t="s">
        <v>30</v>
      </c>
      <c r="E16" s="20">
        <v>0</v>
      </c>
      <c r="F16" s="21">
        <v>0</v>
      </c>
      <c r="G16" s="20">
        <v>0</v>
      </c>
      <c r="H16" s="15"/>
      <c r="I16" s="22"/>
      <c r="J16" s="15"/>
      <c r="K16" s="21"/>
      <c r="L16" s="21"/>
      <c r="M16" s="21"/>
      <c r="N16" s="15"/>
      <c r="O16" s="15"/>
      <c r="P16" s="15"/>
    </row>
    <row r="17" spans="2:16" x14ac:dyDescent="0.2">
      <c r="B17" s="161"/>
      <c r="C17" s="16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 t="shared" si="2"/>
        <v>1</v>
      </c>
      <c r="H17" s="149" t="e">
        <f t="shared" si="2"/>
        <v>#DIV/0!</v>
      </c>
      <c r="I17" s="149" t="e">
        <f t="shared" si="2"/>
        <v>#DIV/0!</v>
      </c>
      <c r="J17" s="149" t="e">
        <f t="shared" si="2"/>
        <v>#DIV/0!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189" t="s">
        <v>18</v>
      </c>
      <c r="C18" s="16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4" t="s">
        <v>19</v>
      </c>
      <c r="C19" s="182" t="s">
        <v>46</v>
      </c>
      <c r="D19" s="23" t="s">
        <v>47</v>
      </c>
      <c r="E19" s="24"/>
      <c r="F19" s="25"/>
      <c r="G19" s="24"/>
      <c r="H19" s="23"/>
      <c r="I19" s="26"/>
      <c r="J19" s="23"/>
      <c r="K19" s="24"/>
      <c r="L19" s="25"/>
      <c r="M19" s="24"/>
      <c r="N19" s="23"/>
      <c r="O19" s="26"/>
      <c r="P19" s="23"/>
    </row>
    <row r="20" spans="2:16" x14ac:dyDescent="0.2">
      <c r="B20" s="195"/>
      <c r="C20" s="183"/>
      <c r="D20" s="18" t="s">
        <v>48</v>
      </c>
      <c r="E20" s="17"/>
      <c r="F20" s="16"/>
      <c r="G20" s="17"/>
      <c r="H20" s="18"/>
      <c r="I20" s="19"/>
      <c r="J20" s="18"/>
      <c r="K20" s="17"/>
      <c r="L20" s="16"/>
      <c r="M20" s="17"/>
      <c r="N20" s="18"/>
      <c r="O20" s="19"/>
      <c r="P20" s="18"/>
    </row>
    <row r="21" spans="2:16" x14ac:dyDescent="0.2">
      <c r="B21" s="195"/>
      <c r="C21" s="184"/>
      <c r="D21" s="15" t="s">
        <v>40</v>
      </c>
      <c r="E21" s="20"/>
      <c r="F21" s="21"/>
      <c r="G21" s="20"/>
      <c r="H21" s="15"/>
      <c r="I21" s="127"/>
      <c r="J21" s="129"/>
      <c r="K21" s="20"/>
      <c r="L21" s="21"/>
      <c r="M21" s="20"/>
      <c r="N21" s="15"/>
      <c r="O21" s="22"/>
      <c r="P21" s="15"/>
    </row>
    <row r="22" spans="2:16" ht="12.75" customHeight="1" x14ac:dyDescent="0.2">
      <c r="B22" s="195"/>
      <c r="C22" s="182" t="s">
        <v>31</v>
      </c>
      <c r="D22" s="23" t="s">
        <v>47</v>
      </c>
      <c r="E22" s="89">
        <v>1743</v>
      </c>
      <c r="F22" s="90">
        <v>1744</v>
      </c>
      <c r="G22" s="89">
        <v>1740</v>
      </c>
      <c r="H22" s="100"/>
      <c r="I22" s="26"/>
      <c r="J22" s="23"/>
      <c r="K22" s="87"/>
      <c r="L22" s="87"/>
      <c r="M22" s="87"/>
      <c r="N22" s="23"/>
      <c r="O22" s="26"/>
      <c r="P22" s="23"/>
    </row>
    <row r="23" spans="2:16" x14ac:dyDescent="0.2">
      <c r="B23" s="195"/>
      <c r="C23" s="183"/>
      <c r="D23" s="18" t="s">
        <v>48</v>
      </c>
      <c r="E23" s="86">
        <v>7</v>
      </c>
      <c r="F23" s="87">
        <v>0</v>
      </c>
      <c r="G23" s="86">
        <v>5</v>
      </c>
      <c r="H23" s="100"/>
      <c r="I23" s="19"/>
      <c r="J23" s="18"/>
      <c r="K23" s="87"/>
      <c r="L23" s="87"/>
      <c r="M23" s="87"/>
      <c r="N23" s="18"/>
      <c r="O23" s="19"/>
      <c r="P23" s="18"/>
    </row>
    <row r="24" spans="2:16" x14ac:dyDescent="0.2">
      <c r="B24" s="195"/>
      <c r="C24" s="184"/>
      <c r="D24" s="15" t="s">
        <v>40</v>
      </c>
      <c r="E24" s="78">
        <f>E23/E22</f>
        <v>4.0160642570281121E-3</v>
      </c>
      <c r="F24" s="78">
        <f>F23/F22</f>
        <v>0</v>
      </c>
      <c r="G24" s="78">
        <f>G23/G22</f>
        <v>2.8735632183908046E-3</v>
      </c>
      <c r="H24" s="153" t="e">
        <f t="shared" ref="H24:P24" si="4">H23/H22</f>
        <v>#DIV/0!</v>
      </c>
      <c r="I24" s="153" t="e">
        <f t="shared" si="4"/>
        <v>#DIV/0!</v>
      </c>
      <c r="J24" s="153" t="e">
        <f t="shared" si="4"/>
        <v>#DIV/0!</v>
      </c>
      <c r="K24" s="78" t="e">
        <f t="shared" si="4"/>
        <v>#DIV/0!</v>
      </c>
      <c r="L24" s="78" t="e">
        <f t="shared" si="4"/>
        <v>#DIV/0!</v>
      </c>
      <c r="M24" s="78" t="e">
        <f t="shared" si="4"/>
        <v>#DIV/0!</v>
      </c>
      <c r="N24" s="153" t="e">
        <f t="shared" si="4"/>
        <v>#DIV/0!</v>
      </c>
      <c r="O24" s="153" t="e">
        <f t="shared" si="4"/>
        <v>#DIV/0!</v>
      </c>
      <c r="P24" s="153" t="e">
        <f t="shared" si="4"/>
        <v>#DIV/0!</v>
      </c>
    </row>
    <row r="25" spans="2:16" ht="12.75" customHeight="1" x14ac:dyDescent="0.2">
      <c r="B25" s="195"/>
      <c r="C25" s="182" t="s">
        <v>49</v>
      </c>
      <c r="D25" s="23" t="s">
        <v>47</v>
      </c>
      <c r="E25" s="16"/>
      <c r="F25" s="16"/>
      <c r="G25" s="16"/>
      <c r="H25" s="98"/>
      <c r="I25" s="26"/>
      <c r="J25" s="23"/>
      <c r="K25" s="16"/>
      <c r="L25" s="16"/>
      <c r="M25" s="16"/>
      <c r="N25" s="23"/>
      <c r="O25" s="26"/>
      <c r="P25" s="23"/>
    </row>
    <row r="26" spans="2:16" x14ac:dyDescent="0.2">
      <c r="B26" s="195"/>
      <c r="C26" s="183"/>
      <c r="D26" s="18" t="s">
        <v>48</v>
      </c>
      <c r="E26" s="16"/>
      <c r="F26" s="16"/>
      <c r="G26" s="16"/>
      <c r="H26" s="98"/>
      <c r="I26" s="19"/>
      <c r="J26" s="18"/>
      <c r="K26" s="16"/>
      <c r="L26" s="16"/>
      <c r="M26" s="16"/>
      <c r="N26" s="18"/>
      <c r="O26" s="19"/>
      <c r="P26" s="18"/>
    </row>
    <row r="27" spans="2:16" x14ac:dyDescent="0.2">
      <c r="B27" s="196"/>
      <c r="C27" s="184"/>
      <c r="D27" s="15" t="s">
        <v>40</v>
      </c>
      <c r="E27" s="59"/>
      <c r="F27" s="59"/>
      <c r="G27" s="59"/>
      <c r="H27" s="139"/>
      <c r="I27" s="22"/>
      <c r="J27" s="15"/>
      <c r="K27" s="20"/>
      <c r="L27" s="21"/>
      <c r="M27" s="20"/>
      <c r="N27" s="15"/>
      <c r="O27" s="22"/>
      <c r="P27" s="15"/>
    </row>
    <row r="28" spans="2:16" x14ac:dyDescent="0.2">
      <c r="B28" s="197" t="s">
        <v>50</v>
      </c>
      <c r="C28" s="186"/>
      <c r="D28" s="28" t="s">
        <v>51</v>
      </c>
      <c r="E28" s="16">
        <v>7</v>
      </c>
      <c r="F28" s="16">
        <v>0</v>
      </c>
      <c r="G28" s="16">
        <v>4</v>
      </c>
      <c r="H28" s="98"/>
      <c r="I28" s="26"/>
      <c r="J28" s="23"/>
      <c r="K28" s="16"/>
      <c r="L28" s="16"/>
      <c r="M28" s="16"/>
      <c r="N28" s="23"/>
      <c r="O28" s="26"/>
      <c r="P28" s="23"/>
    </row>
    <row r="29" spans="2:16" x14ac:dyDescent="0.2">
      <c r="B29" s="187"/>
      <c r="C29" s="188"/>
      <c r="D29" s="18" t="s">
        <v>52</v>
      </c>
      <c r="E29" s="16">
        <v>7</v>
      </c>
      <c r="F29" s="16">
        <v>0</v>
      </c>
      <c r="G29" s="16">
        <v>4</v>
      </c>
      <c r="H29" s="98"/>
      <c r="I29" s="19"/>
      <c r="J29" s="18"/>
      <c r="K29" s="16"/>
      <c r="L29" s="16"/>
      <c r="M29" s="16"/>
      <c r="N29" s="18"/>
      <c r="O29" s="19"/>
      <c r="P29" s="18"/>
    </row>
    <row r="30" spans="2:16" x14ac:dyDescent="0.2">
      <c r="B30" s="187"/>
      <c r="C30" s="188"/>
      <c r="D30" s="29" t="s">
        <v>53</v>
      </c>
      <c r="E30" s="77">
        <f>E29/E28</f>
        <v>1</v>
      </c>
      <c r="F30" s="77">
        <v>0</v>
      </c>
      <c r="G30" s="77">
        <f>G29/G28</f>
        <v>1</v>
      </c>
      <c r="H30" s="140" t="e">
        <f>H29/H28</f>
        <v>#DIV/0!</v>
      </c>
      <c r="I30" s="140" t="e">
        <f>I29/I28</f>
        <v>#DIV/0!</v>
      </c>
      <c r="J30" s="140" t="e">
        <f>J29/J28</f>
        <v>#DIV/0!</v>
      </c>
      <c r="K30" s="77" t="e">
        <f t="shared" ref="K30:M30" si="5">K29/K28</f>
        <v>#DIV/0!</v>
      </c>
      <c r="L30" s="77" t="e">
        <f t="shared" si="5"/>
        <v>#DIV/0!</v>
      </c>
      <c r="M30" s="77" t="e">
        <f t="shared" si="5"/>
        <v>#DIV/0!</v>
      </c>
      <c r="N30" s="140" t="e">
        <f>N29/N28</f>
        <v>#DIV/0!</v>
      </c>
      <c r="O30" s="140" t="e">
        <f t="shared" ref="O30:P30" si="6">O29/O28</f>
        <v>#DIV/0!</v>
      </c>
      <c r="P30" s="140" t="e">
        <f t="shared" si="6"/>
        <v>#DIV/0!</v>
      </c>
    </row>
    <row r="31" spans="2:16" x14ac:dyDescent="0.2">
      <c r="B31" s="187"/>
      <c r="C31" s="188"/>
      <c r="D31" s="18" t="s">
        <v>41</v>
      </c>
      <c r="E31" s="131">
        <v>1.6527777777777777</v>
      </c>
      <c r="F31" s="131">
        <v>0</v>
      </c>
      <c r="G31" s="131">
        <v>1.2020833333333334</v>
      </c>
      <c r="H31" s="144"/>
      <c r="I31" s="124"/>
      <c r="J31" s="135"/>
      <c r="K31" s="131"/>
      <c r="L31" s="131"/>
      <c r="M31" s="131"/>
      <c r="N31" s="124"/>
      <c r="O31" s="124"/>
      <c r="P31" s="124"/>
    </row>
    <row r="32" spans="2:16" x14ac:dyDescent="0.2">
      <c r="B32" s="161"/>
      <c r="C32" s="163"/>
      <c r="D32" s="15" t="s">
        <v>42</v>
      </c>
      <c r="E32" s="136">
        <f>E31/E28</f>
        <v>0.2361111111111111</v>
      </c>
      <c r="F32" s="136">
        <v>0</v>
      </c>
      <c r="G32" s="136">
        <f>G31/G28</f>
        <v>0.30052083333333335</v>
      </c>
      <c r="H32" s="141" t="e">
        <f>H31/H28</f>
        <v>#DIV/0!</v>
      </c>
      <c r="I32" s="141" t="e">
        <f>I31/I28</f>
        <v>#DIV/0!</v>
      </c>
      <c r="J32" s="141" t="e">
        <f>J31/J28</f>
        <v>#DIV/0!</v>
      </c>
      <c r="K32" s="136" t="e">
        <f t="shared" ref="K32:M32" si="7">K31/K28</f>
        <v>#DIV/0!</v>
      </c>
      <c r="L32" s="136" t="e">
        <f t="shared" si="7"/>
        <v>#DIV/0!</v>
      </c>
      <c r="M32" s="136" t="e">
        <f t="shared" si="7"/>
        <v>#DIV/0!</v>
      </c>
      <c r="N32" s="141" t="e">
        <f>N31/N28</f>
        <v>#DIV/0!</v>
      </c>
      <c r="O32" s="141" t="e">
        <f t="shared" ref="O32:P32" si="8">O31/O28</f>
        <v>#DIV/0!</v>
      </c>
      <c r="P32" s="141" t="e">
        <f t="shared" si="8"/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207" t="s">
        <v>54</v>
      </c>
      <c r="C35" s="208"/>
      <c r="D35" s="20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208"/>
      <c r="C36" s="208"/>
      <c r="D36" s="20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208"/>
      <c r="C37" s="208"/>
      <c r="D37" s="20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ht="12" customHeight="1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7" r:id="rId5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Check Box 12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7" name="Check Box 13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22" workbookViewId="0">
      <selection activeCell="G32" sqref="G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70" t="s">
        <v>23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2:16" s="3" customFormat="1" ht="13.5" thickBot="1" x14ac:dyDescent="0.25">
      <c r="B2" s="3" t="s">
        <v>36</v>
      </c>
      <c r="D2" s="193" t="str">
        <f>COMPANY!D2</f>
        <v>Siskiyou Telephone</v>
      </c>
      <c r="E2" s="193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66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55" t="s">
        <v>0</v>
      </c>
      <c r="C7" s="156"/>
      <c r="D7" s="157"/>
      <c r="E7" s="166" t="str">
        <f>COMPANY!E7:G7</f>
        <v>Date filed
(04/5/16)</v>
      </c>
      <c r="F7" s="167"/>
      <c r="G7" s="167"/>
      <c r="H7" s="176" t="str">
        <f>COMPANY!H7:J7</f>
        <v xml:space="preserve"> </v>
      </c>
      <c r="I7" s="177"/>
      <c r="J7" s="177"/>
      <c r="K7" s="166" t="str">
        <f>COMPANY!K7:M7</f>
        <v xml:space="preserve"> </v>
      </c>
      <c r="L7" s="167"/>
      <c r="M7" s="167"/>
      <c r="N7" s="176" t="str">
        <f>COMPANY!N7:P7</f>
        <v xml:space="preserve"> </v>
      </c>
      <c r="O7" s="177"/>
      <c r="P7" s="178"/>
    </row>
    <row r="8" spans="2:16" s="2" customFormat="1" ht="12.75" customHeight="1" x14ac:dyDescent="0.2">
      <c r="B8" s="158"/>
      <c r="C8" s="159"/>
      <c r="D8" s="160"/>
      <c r="E8" s="168"/>
      <c r="F8" s="169"/>
      <c r="G8" s="169"/>
      <c r="H8" s="179"/>
      <c r="I8" s="180"/>
      <c r="J8" s="180"/>
      <c r="K8" s="168"/>
      <c r="L8" s="169"/>
      <c r="M8" s="169"/>
      <c r="N8" s="179"/>
      <c r="O8" s="180"/>
      <c r="P8" s="181"/>
    </row>
    <row r="9" spans="2:16" ht="12.75" customHeight="1" x14ac:dyDescent="0.2">
      <c r="B9" s="158"/>
      <c r="C9" s="159"/>
      <c r="D9" s="160"/>
      <c r="E9" s="209" t="s">
        <v>1</v>
      </c>
      <c r="F9" s="210"/>
      <c r="G9" s="211"/>
      <c r="H9" s="190" t="s">
        <v>2</v>
      </c>
      <c r="I9" s="203"/>
      <c r="J9" s="204"/>
      <c r="K9" s="209" t="s">
        <v>3</v>
      </c>
      <c r="L9" s="210"/>
      <c r="M9" s="211"/>
      <c r="N9" s="190" t="s">
        <v>4</v>
      </c>
      <c r="O9" s="203"/>
      <c r="P9" s="204"/>
    </row>
    <row r="10" spans="2:16" s="14" customFormat="1" ht="12.75" customHeight="1" x14ac:dyDescent="0.2">
      <c r="B10" s="161"/>
      <c r="C10" s="162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5" t="s">
        <v>43</v>
      </c>
      <c r="C11" s="186"/>
      <c r="D11" s="15" t="s">
        <v>26</v>
      </c>
      <c r="E11" s="37">
        <v>0.06</v>
      </c>
      <c r="F11" s="38">
        <v>1.2</v>
      </c>
      <c r="G11" s="36">
        <v>2.11</v>
      </c>
      <c r="H11" s="39"/>
      <c r="I11" s="42"/>
      <c r="J11" s="43"/>
      <c r="K11" s="38"/>
      <c r="L11" s="38"/>
      <c r="M11" s="38"/>
      <c r="N11" s="133"/>
      <c r="O11" s="133"/>
      <c r="P11" s="133"/>
    </row>
    <row r="12" spans="2:16" x14ac:dyDescent="0.2">
      <c r="B12" s="187"/>
      <c r="C12" s="188"/>
      <c r="D12" s="18" t="s">
        <v>27</v>
      </c>
      <c r="E12" s="17">
        <v>1</v>
      </c>
      <c r="F12" s="16">
        <v>4</v>
      </c>
      <c r="G12" s="17">
        <v>3</v>
      </c>
      <c r="H12" s="152"/>
      <c r="I12" s="41"/>
      <c r="J12" s="41"/>
      <c r="K12" s="16"/>
      <c r="L12" s="16"/>
      <c r="M12" s="16"/>
      <c r="N12" s="150"/>
      <c r="O12" s="150"/>
      <c r="P12" s="150"/>
    </row>
    <row r="13" spans="2:16" x14ac:dyDescent="0.2">
      <c r="B13" s="161"/>
      <c r="C13" s="163"/>
      <c r="D13" s="15" t="s">
        <v>28</v>
      </c>
      <c r="E13" s="88">
        <f>E11/E12</f>
        <v>0.06</v>
      </c>
      <c r="F13" s="88">
        <f t="shared" ref="F13:J13" si="0">F11/F12</f>
        <v>0.3</v>
      </c>
      <c r="G13" s="88">
        <f t="shared" si="0"/>
        <v>0.70333333333333325</v>
      </c>
      <c r="H13" s="132" t="e">
        <f t="shared" si="0"/>
        <v>#DIV/0!</v>
      </c>
      <c r="I13" s="132" t="e">
        <f t="shared" si="0"/>
        <v>#DIV/0!</v>
      </c>
      <c r="J13" s="132" t="e">
        <f t="shared" si="0"/>
        <v>#DIV/0!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5" t="s">
        <v>44</v>
      </c>
      <c r="C14" s="186"/>
      <c r="D14" s="130" t="s">
        <v>45</v>
      </c>
      <c r="E14" s="24">
        <v>1</v>
      </c>
      <c r="F14" s="25">
        <v>4</v>
      </c>
      <c r="G14" s="24">
        <v>3</v>
      </c>
      <c r="H14" s="23"/>
      <c r="I14" s="26"/>
      <c r="J14" s="23"/>
      <c r="K14" s="16"/>
      <c r="L14" s="16"/>
      <c r="M14" s="16"/>
      <c r="N14" s="130"/>
      <c r="O14" s="130"/>
      <c r="P14" s="130"/>
    </row>
    <row r="15" spans="2:16" ht="15" customHeight="1" x14ac:dyDescent="0.2">
      <c r="B15" s="187"/>
      <c r="C15" s="188"/>
      <c r="D15" s="27" t="s">
        <v>29</v>
      </c>
      <c r="E15" s="17">
        <v>1</v>
      </c>
      <c r="F15" s="16">
        <v>4</v>
      </c>
      <c r="G15" s="17">
        <v>3</v>
      </c>
      <c r="H15" s="18"/>
      <c r="I15" s="19"/>
      <c r="J15" s="18"/>
      <c r="K15" s="16"/>
      <c r="L15" s="16"/>
      <c r="M15" s="16"/>
      <c r="N15" s="81"/>
      <c r="O15" s="81"/>
      <c r="P15" s="81"/>
    </row>
    <row r="16" spans="2:16" ht="13.5" customHeight="1" x14ac:dyDescent="0.2">
      <c r="B16" s="187"/>
      <c r="C16" s="188"/>
      <c r="D16" s="27" t="s">
        <v>30</v>
      </c>
      <c r="E16" s="20">
        <v>0</v>
      </c>
      <c r="F16" s="21">
        <v>0</v>
      </c>
      <c r="G16" s="20">
        <v>0</v>
      </c>
      <c r="H16" s="15"/>
      <c r="I16" s="22"/>
      <c r="J16" s="15"/>
      <c r="K16" s="16"/>
      <c r="L16" s="16"/>
      <c r="M16" s="16"/>
      <c r="N16" s="15"/>
      <c r="O16" s="15"/>
      <c r="P16" s="15"/>
    </row>
    <row r="17" spans="2:16" x14ac:dyDescent="0.2">
      <c r="B17" s="161"/>
      <c r="C17" s="16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 t="shared" si="2"/>
        <v>1</v>
      </c>
      <c r="H17" s="149" t="e">
        <f t="shared" si="2"/>
        <v>#DIV/0!</v>
      </c>
      <c r="I17" s="149" t="e">
        <f t="shared" si="2"/>
        <v>#DIV/0!</v>
      </c>
      <c r="J17" s="149" t="e">
        <f t="shared" si="2"/>
        <v>#DIV/0!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189" t="s">
        <v>18</v>
      </c>
      <c r="C18" s="16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4" t="s">
        <v>19</v>
      </c>
      <c r="C19" s="182" t="s">
        <v>46</v>
      </c>
      <c r="D19" s="23" t="s">
        <v>47</v>
      </c>
      <c r="E19" s="24"/>
      <c r="F19" s="25"/>
      <c r="G19" s="24"/>
      <c r="H19" s="23"/>
      <c r="I19" s="26"/>
      <c r="J19" s="23"/>
      <c r="K19" s="24"/>
      <c r="L19" s="25"/>
      <c r="M19" s="24"/>
      <c r="N19" s="23"/>
      <c r="O19" s="26"/>
      <c r="P19" s="23"/>
    </row>
    <row r="20" spans="2:16" x14ac:dyDescent="0.2">
      <c r="B20" s="195"/>
      <c r="C20" s="183"/>
      <c r="D20" s="18" t="s">
        <v>48</v>
      </c>
      <c r="E20" s="17"/>
      <c r="F20" s="16"/>
      <c r="G20" s="17"/>
      <c r="H20" s="18"/>
      <c r="I20" s="19"/>
      <c r="J20" s="18"/>
      <c r="K20" s="17"/>
      <c r="L20" s="16"/>
      <c r="M20" s="17"/>
      <c r="N20" s="18"/>
      <c r="O20" s="19"/>
      <c r="P20" s="18"/>
    </row>
    <row r="21" spans="2:16" x14ac:dyDescent="0.2">
      <c r="B21" s="195"/>
      <c r="C21" s="184"/>
      <c r="D21" s="15" t="s">
        <v>40</v>
      </c>
      <c r="E21" s="20"/>
      <c r="F21" s="21"/>
      <c r="G21" s="20"/>
      <c r="H21" s="15"/>
      <c r="I21" s="127"/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95"/>
      <c r="C22" s="182" t="s">
        <v>31</v>
      </c>
      <c r="D22" s="23" t="s">
        <v>47</v>
      </c>
      <c r="E22" s="24"/>
      <c r="F22" s="25"/>
      <c r="G22" s="24"/>
      <c r="H22" s="101"/>
      <c r="I22" s="65"/>
      <c r="J22" s="56"/>
      <c r="K22" s="66"/>
      <c r="L22" s="25"/>
      <c r="M22" s="24"/>
      <c r="N22" s="23"/>
      <c r="O22" s="26"/>
      <c r="P22" s="23"/>
    </row>
    <row r="23" spans="2:16" x14ac:dyDescent="0.2">
      <c r="B23" s="195"/>
      <c r="C23" s="183"/>
      <c r="D23" s="18" t="s">
        <v>48</v>
      </c>
      <c r="E23" s="17"/>
      <c r="F23" s="16"/>
      <c r="G23" s="17"/>
      <c r="H23" s="102"/>
      <c r="I23" s="58"/>
      <c r="J23" s="57"/>
      <c r="K23" s="67"/>
      <c r="L23" s="16"/>
      <c r="M23" s="17"/>
      <c r="N23" s="18"/>
      <c r="O23" s="19"/>
      <c r="P23" s="18"/>
    </row>
    <row r="24" spans="2:16" x14ac:dyDescent="0.2">
      <c r="B24" s="195"/>
      <c r="C24" s="184"/>
      <c r="D24" s="15" t="s">
        <v>40</v>
      </c>
      <c r="E24" s="20"/>
      <c r="F24" s="21"/>
      <c r="G24" s="20"/>
      <c r="H24" s="103"/>
      <c r="I24" s="128"/>
      <c r="J24" s="64"/>
      <c r="K24" s="68"/>
      <c r="L24" s="63"/>
      <c r="M24" s="63"/>
      <c r="N24" s="62"/>
      <c r="O24" s="62"/>
      <c r="P24" s="62"/>
    </row>
    <row r="25" spans="2:16" ht="12.75" customHeight="1" x14ac:dyDescent="0.2">
      <c r="B25" s="195"/>
      <c r="C25" s="182" t="s">
        <v>49</v>
      </c>
      <c r="D25" s="23" t="s">
        <v>47</v>
      </c>
      <c r="E25" s="89">
        <v>193</v>
      </c>
      <c r="F25" s="90">
        <v>193</v>
      </c>
      <c r="G25" s="89">
        <v>193</v>
      </c>
      <c r="H25" s="100"/>
      <c r="I25" s="26"/>
      <c r="J25" s="23"/>
      <c r="K25" s="87"/>
      <c r="L25" s="87"/>
      <c r="M25" s="87"/>
      <c r="N25" s="23"/>
      <c r="O25" s="26"/>
      <c r="P25" s="23"/>
    </row>
    <row r="26" spans="2:16" x14ac:dyDescent="0.2">
      <c r="B26" s="195"/>
      <c r="C26" s="183"/>
      <c r="D26" s="18" t="s">
        <v>48</v>
      </c>
      <c r="E26" s="86">
        <v>0</v>
      </c>
      <c r="F26" s="87">
        <v>2</v>
      </c>
      <c r="G26" s="86">
        <v>1</v>
      </c>
      <c r="H26" s="100"/>
      <c r="I26" s="19"/>
      <c r="J26" s="18"/>
      <c r="K26" s="87"/>
      <c r="L26" s="87"/>
      <c r="M26" s="87"/>
      <c r="N26" s="18"/>
      <c r="O26" s="19"/>
      <c r="P26" s="18"/>
    </row>
    <row r="27" spans="2:16" x14ac:dyDescent="0.2">
      <c r="B27" s="196"/>
      <c r="C27" s="184"/>
      <c r="D27" s="15" t="s">
        <v>40</v>
      </c>
      <c r="E27" s="78">
        <f>E26/E25</f>
        <v>0</v>
      </c>
      <c r="F27" s="78">
        <f>F26/F25</f>
        <v>1.0362694300518135E-2</v>
      </c>
      <c r="G27" s="78">
        <f>G26/G25</f>
        <v>5.1813471502590676E-3</v>
      </c>
      <c r="H27" s="153" t="e">
        <f>H26/H25</f>
        <v>#DIV/0!</v>
      </c>
      <c r="I27" s="153" t="e">
        <f t="shared" ref="I27:P27" si="4">I26/I25</f>
        <v>#DIV/0!</v>
      </c>
      <c r="J27" s="153" t="e">
        <f t="shared" si="4"/>
        <v>#DIV/0!</v>
      </c>
      <c r="K27" s="78" t="e">
        <f t="shared" si="4"/>
        <v>#DIV/0!</v>
      </c>
      <c r="L27" s="78" t="e">
        <f t="shared" si="4"/>
        <v>#DIV/0!</v>
      </c>
      <c r="M27" s="78" t="e">
        <f t="shared" si="4"/>
        <v>#DIV/0!</v>
      </c>
      <c r="N27" s="153" t="e">
        <f t="shared" si="4"/>
        <v>#DIV/0!</v>
      </c>
      <c r="O27" s="153" t="e">
        <f t="shared" si="4"/>
        <v>#DIV/0!</v>
      </c>
      <c r="P27" s="153" t="e">
        <f t="shared" si="4"/>
        <v>#DIV/0!</v>
      </c>
    </row>
    <row r="28" spans="2:16" x14ac:dyDescent="0.2">
      <c r="B28" s="197" t="s">
        <v>50</v>
      </c>
      <c r="C28" s="186"/>
      <c r="D28" s="28" t="s">
        <v>51</v>
      </c>
      <c r="E28" s="16">
        <v>0</v>
      </c>
      <c r="F28" s="16">
        <v>2</v>
      </c>
      <c r="G28" s="16">
        <v>1</v>
      </c>
      <c r="H28" s="98"/>
      <c r="I28" s="26"/>
      <c r="J28" s="98"/>
      <c r="K28" s="16"/>
      <c r="L28" s="16"/>
      <c r="M28" s="16"/>
      <c r="N28" s="23"/>
      <c r="O28" s="18"/>
      <c r="P28" s="18"/>
    </row>
    <row r="29" spans="2:16" x14ac:dyDescent="0.2">
      <c r="B29" s="187"/>
      <c r="C29" s="188"/>
      <c r="D29" s="18" t="s">
        <v>52</v>
      </c>
      <c r="E29" s="16">
        <v>0</v>
      </c>
      <c r="F29" s="16">
        <v>2</v>
      </c>
      <c r="G29" s="16">
        <v>1</v>
      </c>
      <c r="H29" s="98"/>
      <c r="I29" s="19"/>
      <c r="J29" s="98"/>
      <c r="K29" s="16"/>
      <c r="L29" s="16"/>
      <c r="M29" s="16"/>
      <c r="N29" s="18"/>
      <c r="O29" s="18"/>
      <c r="P29" s="18"/>
    </row>
    <row r="30" spans="2:16" x14ac:dyDescent="0.2">
      <c r="B30" s="187"/>
      <c r="C30" s="188"/>
      <c r="D30" s="29" t="s">
        <v>53</v>
      </c>
      <c r="E30" s="77">
        <v>0</v>
      </c>
      <c r="F30" s="77">
        <v>0</v>
      </c>
      <c r="G30" s="77">
        <v>0</v>
      </c>
      <c r="H30" s="71">
        <v>0</v>
      </c>
      <c r="I30" s="140" t="e">
        <f>I29/I28</f>
        <v>#DIV/0!</v>
      </c>
      <c r="J30" s="140" t="e">
        <f>J29/J28</f>
        <v>#DIV/0!</v>
      </c>
      <c r="K30" s="77">
        <v>0</v>
      </c>
      <c r="L30" s="77">
        <v>0</v>
      </c>
      <c r="M30" s="77">
        <v>0</v>
      </c>
      <c r="N30" s="71">
        <v>0</v>
      </c>
      <c r="O30" s="71">
        <v>0</v>
      </c>
      <c r="P30" s="71">
        <v>0</v>
      </c>
    </row>
    <row r="31" spans="2:16" x14ac:dyDescent="0.2">
      <c r="B31" s="187"/>
      <c r="C31" s="188"/>
      <c r="D31" s="18" t="s">
        <v>41</v>
      </c>
      <c r="E31" s="131">
        <v>0</v>
      </c>
      <c r="F31" s="131">
        <v>1.0277777777777779</v>
      </c>
      <c r="G31" s="131">
        <v>5.9027777777777783E-2</v>
      </c>
      <c r="H31" s="135"/>
      <c r="I31" s="146"/>
      <c r="J31" s="135"/>
      <c r="K31" s="131"/>
      <c r="L31" s="131"/>
      <c r="M31" s="131"/>
      <c r="N31" s="135"/>
      <c r="O31" s="135"/>
      <c r="P31" s="135"/>
    </row>
    <row r="32" spans="2:16" x14ac:dyDescent="0.2">
      <c r="B32" s="161"/>
      <c r="C32" s="163"/>
      <c r="D32" s="15" t="s">
        <v>42</v>
      </c>
      <c r="E32" s="136">
        <v>0</v>
      </c>
      <c r="F32" s="136">
        <f>F31/F28</f>
        <v>0.51388888888888895</v>
      </c>
      <c r="G32" s="136">
        <f>G31/G28</f>
        <v>5.9027777777777783E-2</v>
      </c>
      <c r="H32" s="138">
        <v>0</v>
      </c>
      <c r="I32" s="141" t="e">
        <f>I31/I28</f>
        <v>#DIV/0!</v>
      </c>
      <c r="J32" s="141" t="e">
        <f>J31/J28</f>
        <v>#DIV/0!</v>
      </c>
      <c r="K32" s="136">
        <v>0</v>
      </c>
      <c r="L32" s="136">
        <v>0</v>
      </c>
      <c r="M32" s="136">
        <v>0</v>
      </c>
      <c r="N32" s="138">
        <v>0</v>
      </c>
      <c r="O32" s="138">
        <v>0</v>
      </c>
      <c r="P32" s="138">
        <v>0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207" t="s">
        <v>54</v>
      </c>
      <c r="C35" s="208"/>
      <c r="D35" s="20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208"/>
      <c r="C36" s="208"/>
      <c r="D36" s="20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208"/>
      <c r="C37" s="208"/>
      <c r="D37" s="20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B19" workbookViewId="0">
      <selection activeCell="G32" sqref="G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70" t="s">
        <v>23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2:16" s="3" customFormat="1" ht="13.5" thickBot="1" x14ac:dyDescent="0.25">
      <c r="B2" s="3" t="s">
        <v>36</v>
      </c>
      <c r="D2" s="193" t="str">
        <f>COMPANY!D2</f>
        <v>Siskiyou Telephone</v>
      </c>
      <c r="E2" s="193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67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155" t="s">
        <v>0</v>
      </c>
      <c r="C7" s="156"/>
      <c r="D7" s="157"/>
      <c r="E7" s="166" t="str">
        <f>COMPANY!E7:G7</f>
        <v>Date filed
(04/5/16)</v>
      </c>
      <c r="F7" s="167"/>
      <c r="G7" s="167"/>
      <c r="H7" s="176" t="str">
        <f>COMPANY!H7:J7</f>
        <v xml:space="preserve"> </v>
      </c>
      <c r="I7" s="177"/>
      <c r="J7" s="177"/>
      <c r="K7" s="166" t="str">
        <f>COMPANY!K7:M7</f>
        <v xml:space="preserve"> </v>
      </c>
      <c r="L7" s="167"/>
      <c r="M7" s="167"/>
      <c r="N7" s="176" t="str">
        <f>COMPANY!N7:P7</f>
        <v xml:space="preserve"> </v>
      </c>
      <c r="O7" s="177"/>
      <c r="P7" s="178"/>
    </row>
    <row r="8" spans="2:16" s="2" customFormat="1" ht="12.75" customHeight="1" x14ac:dyDescent="0.2">
      <c r="B8" s="158"/>
      <c r="C8" s="159"/>
      <c r="D8" s="160"/>
      <c r="E8" s="168"/>
      <c r="F8" s="169"/>
      <c r="G8" s="169"/>
      <c r="H8" s="179"/>
      <c r="I8" s="180"/>
      <c r="J8" s="180"/>
      <c r="K8" s="168"/>
      <c r="L8" s="169"/>
      <c r="M8" s="169"/>
      <c r="N8" s="179"/>
      <c r="O8" s="180"/>
      <c r="P8" s="181"/>
    </row>
    <row r="9" spans="2:16" ht="12.75" customHeight="1" x14ac:dyDescent="0.2">
      <c r="B9" s="158"/>
      <c r="C9" s="159"/>
      <c r="D9" s="160"/>
      <c r="E9" s="209" t="s">
        <v>1</v>
      </c>
      <c r="F9" s="210"/>
      <c r="G9" s="211"/>
      <c r="H9" s="190" t="s">
        <v>2</v>
      </c>
      <c r="I9" s="203"/>
      <c r="J9" s="204"/>
      <c r="K9" s="209" t="s">
        <v>3</v>
      </c>
      <c r="L9" s="210"/>
      <c r="M9" s="211"/>
      <c r="N9" s="190" t="s">
        <v>4</v>
      </c>
      <c r="O9" s="203"/>
      <c r="P9" s="204"/>
    </row>
    <row r="10" spans="2:16" s="14" customFormat="1" ht="12.75" customHeight="1" x14ac:dyDescent="0.2">
      <c r="B10" s="161"/>
      <c r="C10" s="162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5" t="s">
        <v>43</v>
      </c>
      <c r="C11" s="186"/>
      <c r="D11" s="15" t="s">
        <v>26</v>
      </c>
      <c r="E11" s="37">
        <v>6.78</v>
      </c>
      <c r="F11" s="38">
        <v>2.72</v>
      </c>
      <c r="G11" s="36">
        <v>3.01</v>
      </c>
      <c r="H11" s="39"/>
      <c r="I11" s="42"/>
      <c r="J11" s="43"/>
      <c r="K11" s="38"/>
      <c r="L11" s="38"/>
      <c r="M11" s="38"/>
      <c r="N11" s="133"/>
      <c r="O11" s="133"/>
      <c r="P11" s="133"/>
    </row>
    <row r="12" spans="2:16" x14ac:dyDescent="0.2">
      <c r="B12" s="187"/>
      <c r="C12" s="188"/>
      <c r="D12" s="18" t="s">
        <v>27</v>
      </c>
      <c r="E12" s="17">
        <v>7</v>
      </c>
      <c r="F12" s="16">
        <v>7</v>
      </c>
      <c r="G12" s="17">
        <v>5</v>
      </c>
      <c r="H12" s="152"/>
      <c r="I12" s="41"/>
      <c r="J12" s="41"/>
      <c r="K12" s="16"/>
      <c r="L12" s="16"/>
      <c r="M12" s="16"/>
      <c r="N12" s="150"/>
      <c r="O12" s="150"/>
      <c r="P12" s="150"/>
    </row>
    <row r="13" spans="2:16" x14ac:dyDescent="0.2">
      <c r="B13" s="161"/>
      <c r="C13" s="163"/>
      <c r="D13" s="15" t="s">
        <v>28</v>
      </c>
      <c r="E13" s="88">
        <f>E11/E12</f>
        <v>0.96857142857142864</v>
      </c>
      <c r="F13" s="88">
        <f t="shared" ref="F13:J13" si="0">F11/F12</f>
        <v>0.38857142857142862</v>
      </c>
      <c r="G13" s="88">
        <f t="shared" si="0"/>
        <v>0.60199999999999998</v>
      </c>
      <c r="H13" s="132" t="e">
        <f t="shared" si="0"/>
        <v>#DIV/0!</v>
      </c>
      <c r="I13" s="132" t="e">
        <f t="shared" si="0"/>
        <v>#DIV/0!</v>
      </c>
      <c r="J13" s="132" t="e">
        <f t="shared" si="0"/>
        <v>#DIV/0!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5" t="s">
        <v>44</v>
      </c>
      <c r="C14" s="186"/>
      <c r="D14" s="23" t="s">
        <v>45</v>
      </c>
      <c r="E14" s="24">
        <v>7</v>
      </c>
      <c r="F14" s="25">
        <v>7</v>
      </c>
      <c r="G14" s="24">
        <v>7</v>
      </c>
      <c r="H14" s="23"/>
      <c r="I14" s="26"/>
      <c r="J14" s="23"/>
      <c r="K14" s="16"/>
      <c r="L14" s="16"/>
      <c r="M14" s="16"/>
      <c r="N14" s="130"/>
      <c r="O14" s="130"/>
      <c r="P14" s="130"/>
    </row>
    <row r="15" spans="2:16" ht="15" customHeight="1" x14ac:dyDescent="0.2">
      <c r="B15" s="187"/>
      <c r="C15" s="188"/>
      <c r="D15" s="27" t="s">
        <v>29</v>
      </c>
      <c r="E15" s="17">
        <v>7</v>
      </c>
      <c r="F15" s="16">
        <v>7</v>
      </c>
      <c r="G15" s="17">
        <v>7</v>
      </c>
      <c r="H15" s="18"/>
      <c r="I15" s="19"/>
      <c r="J15" s="18"/>
      <c r="K15" s="16"/>
      <c r="L15" s="16"/>
      <c r="M15" s="16"/>
      <c r="N15" s="81"/>
      <c r="O15" s="81"/>
      <c r="P15" s="81"/>
    </row>
    <row r="16" spans="2:16" ht="13.5" customHeight="1" x14ac:dyDescent="0.2">
      <c r="B16" s="187"/>
      <c r="C16" s="188"/>
      <c r="D16" s="27" t="s">
        <v>30</v>
      </c>
      <c r="E16" s="20">
        <v>0</v>
      </c>
      <c r="F16" s="21">
        <v>0</v>
      </c>
      <c r="G16" s="20">
        <v>0</v>
      </c>
      <c r="H16" s="15"/>
      <c r="I16" s="22"/>
      <c r="J16" s="15"/>
      <c r="K16" s="16"/>
      <c r="L16" s="16"/>
      <c r="M16" s="16"/>
      <c r="N16" s="15"/>
      <c r="O16" s="15"/>
      <c r="P16" s="15"/>
    </row>
    <row r="17" spans="2:16" x14ac:dyDescent="0.2">
      <c r="B17" s="161"/>
      <c r="C17" s="16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 t="shared" si="2"/>
        <v>1</v>
      </c>
      <c r="H17" s="149" t="e">
        <f t="shared" si="2"/>
        <v>#DIV/0!</v>
      </c>
      <c r="I17" s="149" t="e">
        <f t="shared" si="2"/>
        <v>#DIV/0!</v>
      </c>
      <c r="J17" s="149" t="e">
        <f t="shared" si="2"/>
        <v>#DIV/0!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189" t="s">
        <v>18</v>
      </c>
      <c r="C18" s="16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4" t="s">
        <v>19</v>
      </c>
      <c r="C19" s="182" t="s">
        <v>46</v>
      </c>
      <c r="D19" s="23" t="s">
        <v>47</v>
      </c>
      <c r="E19" s="89"/>
      <c r="F19" s="25"/>
      <c r="G19" s="24"/>
      <c r="H19" s="23"/>
      <c r="I19" s="26"/>
      <c r="J19" s="23"/>
      <c r="K19" s="24"/>
      <c r="L19" s="25"/>
      <c r="M19" s="24"/>
      <c r="N19" s="23"/>
      <c r="O19" s="26"/>
      <c r="P19" s="23"/>
    </row>
    <row r="20" spans="2:16" x14ac:dyDescent="0.2">
      <c r="B20" s="195"/>
      <c r="C20" s="183"/>
      <c r="D20" s="18" t="s">
        <v>48</v>
      </c>
      <c r="E20" s="86"/>
      <c r="F20" s="16"/>
      <c r="G20" s="17"/>
      <c r="H20" s="18"/>
      <c r="I20" s="19"/>
      <c r="J20" s="18"/>
      <c r="K20" s="17"/>
      <c r="L20" s="16"/>
      <c r="M20" s="17"/>
      <c r="N20" s="18"/>
      <c r="O20" s="19"/>
      <c r="P20" s="18"/>
    </row>
    <row r="21" spans="2:16" x14ac:dyDescent="0.2">
      <c r="B21" s="195"/>
      <c r="C21" s="184"/>
      <c r="D21" s="15" t="s">
        <v>40</v>
      </c>
      <c r="E21" s="20"/>
      <c r="F21" s="21"/>
      <c r="G21" s="20"/>
      <c r="H21" s="15"/>
      <c r="I21" s="127"/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95"/>
      <c r="C22" s="182" t="s">
        <v>31</v>
      </c>
      <c r="D22" s="23" t="s">
        <v>47</v>
      </c>
      <c r="E22" s="24"/>
      <c r="F22" s="25"/>
      <c r="G22" s="24"/>
      <c r="H22" s="101"/>
      <c r="I22" s="65"/>
      <c r="J22" s="56"/>
      <c r="K22" s="66"/>
      <c r="L22" s="25"/>
      <c r="M22" s="24"/>
      <c r="N22" s="23"/>
      <c r="O22" s="26"/>
      <c r="P22" s="23"/>
    </row>
    <row r="23" spans="2:16" x14ac:dyDescent="0.2">
      <c r="B23" s="195"/>
      <c r="C23" s="183"/>
      <c r="D23" s="18" t="s">
        <v>48</v>
      </c>
      <c r="E23" s="17"/>
      <c r="F23" s="16"/>
      <c r="G23" s="17"/>
      <c r="H23" s="102"/>
      <c r="I23" s="58"/>
      <c r="J23" s="57"/>
      <c r="K23" s="67"/>
      <c r="L23" s="16"/>
      <c r="M23" s="17"/>
      <c r="N23" s="18"/>
      <c r="O23" s="19"/>
      <c r="P23" s="18"/>
    </row>
    <row r="24" spans="2:16" x14ac:dyDescent="0.2">
      <c r="B24" s="195"/>
      <c r="C24" s="184"/>
      <c r="D24" s="15" t="s">
        <v>40</v>
      </c>
      <c r="E24" s="20"/>
      <c r="F24" s="21"/>
      <c r="G24" s="20"/>
      <c r="H24" s="103"/>
      <c r="I24" s="128"/>
      <c r="J24" s="64"/>
      <c r="K24" s="68"/>
      <c r="L24" s="63"/>
      <c r="M24" s="63"/>
      <c r="N24" s="62"/>
      <c r="O24" s="62"/>
      <c r="P24" s="62"/>
    </row>
    <row r="25" spans="2:16" ht="12.75" customHeight="1" x14ac:dyDescent="0.2">
      <c r="B25" s="195"/>
      <c r="C25" s="182" t="s">
        <v>49</v>
      </c>
      <c r="D25" s="23" t="s">
        <v>47</v>
      </c>
      <c r="E25" s="89">
        <v>888</v>
      </c>
      <c r="F25" s="90">
        <v>887</v>
      </c>
      <c r="G25" s="89">
        <v>888</v>
      </c>
      <c r="H25" s="100"/>
      <c r="I25" s="26"/>
      <c r="J25" s="23"/>
      <c r="K25" s="87"/>
      <c r="L25" s="87"/>
      <c r="M25" s="87"/>
      <c r="N25" s="23"/>
      <c r="O25" s="26"/>
      <c r="P25" s="23"/>
    </row>
    <row r="26" spans="2:16" x14ac:dyDescent="0.2">
      <c r="B26" s="195"/>
      <c r="C26" s="183"/>
      <c r="D26" s="18" t="s">
        <v>48</v>
      </c>
      <c r="E26" s="86">
        <v>2</v>
      </c>
      <c r="F26" s="87">
        <v>4</v>
      </c>
      <c r="G26" s="86">
        <v>5</v>
      </c>
      <c r="H26" s="100"/>
      <c r="I26" s="19"/>
      <c r="J26" s="18"/>
      <c r="K26" s="87"/>
      <c r="L26" s="87"/>
      <c r="M26" s="87"/>
      <c r="N26" s="18"/>
      <c r="O26" s="19"/>
      <c r="P26" s="18"/>
    </row>
    <row r="27" spans="2:16" x14ac:dyDescent="0.2">
      <c r="B27" s="196"/>
      <c r="C27" s="184"/>
      <c r="D27" s="15" t="s">
        <v>40</v>
      </c>
      <c r="E27" s="78">
        <f>E26/E25</f>
        <v>2.2522522522522522E-3</v>
      </c>
      <c r="F27" s="78">
        <f>F26/F25</f>
        <v>4.5095828635851182E-3</v>
      </c>
      <c r="G27" s="78">
        <f>G26/G25</f>
        <v>5.6306306306306304E-3</v>
      </c>
      <c r="H27" s="153" t="e">
        <f t="shared" ref="H27:I27" si="4">H26/H25</f>
        <v>#DIV/0!</v>
      </c>
      <c r="I27" s="153" t="e">
        <f t="shared" si="4"/>
        <v>#DIV/0!</v>
      </c>
      <c r="J27" s="153" t="e">
        <f>J26/J25</f>
        <v>#DIV/0!</v>
      </c>
      <c r="K27" s="78" t="e">
        <f t="shared" ref="K27:P27" si="5">K26/K25</f>
        <v>#DIV/0!</v>
      </c>
      <c r="L27" s="78" t="e">
        <f t="shared" si="5"/>
        <v>#DIV/0!</v>
      </c>
      <c r="M27" s="78" t="e">
        <f t="shared" si="5"/>
        <v>#DIV/0!</v>
      </c>
      <c r="N27" s="153" t="e">
        <f t="shared" si="5"/>
        <v>#DIV/0!</v>
      </c>
      <c r="O27" s="153" t="e">
        <f t="shared" si="5"/>
        <v>#DIV/0!</v>
      </c>
      <c r="P27" s="153" t="e">
        <f t="shared" si="5"/>
        <v>#DIV/0!</v>
      </c>
    </row>
    <row r="28" spans="2:16" x14ac:dyDescent="0.2">
      <c r="B28" s="197" t="s">
        <v>50</v>
      </c>
      <c r="C28" s="186"/>
      <c r="D28" s="28" t="s">
        <v>51</v>
      </c>
      <c r="E28" s="16">
        <v>1</v>
      </c>
      <c r="F28" s="16">
        <v>4</v>
      </c>
      <c r="G28" s="16">
        <v>5</v>
      </c>
      <c r="H28" s="98"/>
      <c r="I28" s="26"/>
      <c r="J28" s="98"/>
      <c r="K28" s="16"/>
      <c r="L28" s="16"/>
      <c r="M28" s="16"/>
      <c r="N28" s="130"/>
      <c r="O28" s="125"/>
      <c r="P28" s="23"/>
    </row>
    <row r="29" spans="2:16" x14ac:dyDescent="0.2">
      <c r="B29" s="187"/>
      <c r="C29" s="188"/>
      <c r="D29" s="18" t="s">
        <v>52</v>
      </c>
      <c r="E29" s="16">
        <v>1</v>
      </c>
      <c r="F29" s="16">
        <v>4</v>
      </c>
      <c r="G29" s="16">
        <v>5</v>
      </c>
      <c r="H29" s="98"/>
      <c r="I29" s="19"/>
      <c r="J29" s="98"/>
      <c r="K29" s="16"/>
      <c r="L29" s="16"/>
      <c r="M29" s="16"/>
      <c r="N29" s="81"/>
      <c r="O29" s="126"/>
      <c r="P29" s="18"/>
    </row>
    <row r="30" spans="2:16" x14ac:dyDescent="0.2">
      <c r="B30" s="187"/>
      <c r="C30" s="188"/>
      <c r="D30" s="29" t="s">
        <v>53</v>
      </c>
      <c r="E30" s="77">
        <f>E29/E28</f>
        <v>1</v>
      </c>
      <c r="F30" s="77">
        <f>F29/F28</f>
        <v>1</v>
      </c>
      <c r="G30" s="77">
        <f>G29/G28</f>
        <v>1</v>
      </c>
      <c r="H30" s="140" t="e">
        <f t="shared" ref="H30:I30" si="6">H29/H28</f>
        <v>#DIV/0!</v>
      </c>
      <c r="I30" s="140" t="e">
        <f t="shared" si="6"/>
        <v>#DIV/0!</v>
      </c>
      <c r="J30" s="140">
        <v>0</v>
      </c>
      <c r="K30" s="77" t="e">
        <f t="shared" ref="K30" si="7">K29/K28</f>
        <v>#DIV/0!</v>
      </c>
      <c r="L30" s="77">
        <v>0</v>
      </c>
      <c r="M30" s="77">
        <v>0</v>
      </c>
      <c r="N30" s="140" t="e">
        <f t="shared" ref="N30:P30" si="8">N29/N28</f>
        <v>#DIV/0!</v>
      </c>
      <c r="O30" s="140" t="e">
        <f t="shared" si="8"/>
        <v>#DIV/0!</v>
      </c>
      <c r="P30" s="140" t="e">
        <f t="shared" si="8"/>
        <v>#DIV/0!</v>
      </c>
    </row>
    <row r="31" spans="2:16" x14ac:dyDescent="0.2">
      <c r="B31" s="187"/>
      <c r="C31" s="188"/>
      <c r="D31" s="18" t="s">
        <v>41</v>
      </c>
      <c r="E31" s="131">
        <v>3.7499999999999999E-2</v>
      </c>
      <c r="F31" s="131">
        <v>0.46319444444444446</v>
      </c>
      <c r="G31" s="131">
        <v>0.50624999999999998</v>
      </c>
      <c r="H31" s="144"/>
      <c r="I31" s="154"/>
      <c r="J31" s="144"/>
      <c r="K31" s="131"/>
      <c r="L31" s="131"/>
      <c r="M31" s="131"/>
      <c r="N31" s="151"/>
      <c r="O31" s="151"/>
      <c r="P31" s="151"/>
    </row>
    <row r="32" spans="2:16" x14ac:dyDescent="0.2">
      <c r="B32" s="161"/>
      <c r="C32" s="163"/>
      <c r="D32" s="15" t="s">
        <v>42</v>
      </c>
      <c r="E32" s="136">
        <f>E31/E28</f>
        <v>3.7499999999999999E-2</v>
      </c>
      <c r="F32" s="136">
        <f>F31/F28</f>
        <v>0.11579861111111112</v>
      </c>
      <c r="G32" s="136">
        <f>G31/G28</f>
        <v>0.10124999999999999</v>
      </c>
      <c r="H32" s="141" t="e">
        <f t="shared" ref="H32:I32" si="9">H31/H28</f>
        <v>#DIV/0!</v>
      </c>
      <c r="I32" s="141" t="e">
        <f t="shared" si="9"/>
        <v>#DIV/0!</v>
      </c>
      <c r="J32" s="141">
        <v>0</v>
      </c>
      <c r="K32" s="136" t="e">
        <f t="shared" ref="K32" si="10">K31/K28</f>
        <v>#DIV/0!</v>
      </c>
      <c r="L32" s="136">
        <v>0</v>
      </c>
      <c r="M32" s="136">
        <v>0</v>
      </c>
      <c r="N32" s="141" t="e">
        <f t="shared" ref="N32:P32" si="11">N31/N28</f>
        <v>#DIV/0!</v>
      </c>
      <c r="O32" s="141" t="e">
        <f t="shared" si="11"/>
        <v>#DIV/0!</v>
      </c>
      <c r="P32" s="141" t="e">
        <f t="shared" si="11"/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207" t="s">
        <v>54</v>
      </c>
      <c r="C35" s="208"/>
      <c r="D35" s="20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208"/>
      <c r="C36" s="208"/>
      <c r="D36" s="20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208"/>
      <c r="C37" s="208"/>
      <c r="D37" s="20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4" r:id="rId5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6" name="Check Box 11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7" name="Check Box 12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opLeftCell="A22" workbookViewId="0">
      <selection activeCell="G32" sqref="G32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170" t="s">
        <v>23</v>
      </c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2:16" s="3" customFormat="1" ht="13.5" thickBot="1" x14ac:dyDescent="0.25">
      <c r="B2" s="3" t="s">
        <v>36</v>
      </c>
      <c r="D2" s="193" t="str">
        <f>COMPANY!D2</f>
        <v>Siskiyou Telephone</v>
      </c>
      <c r="E2" s="193"/>
      <c r="I2" s="4" t="s">
        <v>32</v>
      </c>
      <c r="J2" s="9" t="str">
        <f>COMPANY!J2</f>
        <v>1017-C</v>
      </c>
      <c r="M2" s="3" t="s">
        <v>37</v>
      </c>
      <c r="N2" s="6"/>
      <c r="O2" s="9">
        <f>COMPANY!O2</f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E4" s="8"/>
      <c r="I4" s="4" t="s">
        <v>39</v>
      </c>
      <c r="J4" s="6"/>
      <c r="L4" s="9" t="s">
        <v>68</v>
      </c>
      <c r="M4" s="9"/>
      <c r="N4" s="9"/>
      <c r="O4" s="5"/>
    </row>
    <row r="5" spans="2:16" x14ac:dyDescent="0.2">
      <c r="B5" s="3"/>
      <c r="C5" s="3"/>
      <c r="D5" s="8"/>
      <c r="E5" s="3"/>
    </row>
    <row r="7" spans="2:16" s="2" customFormat="1" ht="12.75" customHeight="1" x14ac:dyDescent="0.2">
      <c r="B7" s="155" t="s">
        <v>0</v>
      </c>
      <c r="C7" s="156"/>
      <c r="D7" s="157"/>
      <c r="E7" s="166" t="str">
        <f>COMPANY!E7:G7</f>
        <v>Date filed
(04/5/16)</v>
      </c>
      <c r="F7" s="167"/>
      <c r="G7" s="167"/>
      <c r="H7" s="176" t="str">
        <f>COMPANY!H7:J7</f>
        <v xml:space="preserve"> </v>
      </c>
      <c r="I7" s="177"/>
      <c r="J7" s="177"/>
      <c r="K7" s="166" t="str">
        <f>COMPANY!K7:M7</f>
        <v xml:space="preserve"> </v>
      </c>
      <c r="L7" s="167"/>
      <c r="M7" s="167"/>
      <c r="N7" s="176" t="str">
        <f>COMPANY!N7:P7</f>
        <v xml:space="preserve"> </v>
      </c>
      <c r="O7" s="177"/>
      <c r="P7" s="178"/>
    </row>
    <row r="8" spans="2:16" s="2" customFormat="1" ht="12.75" customHeight="1" x14ac:dyDescent="0.2">
      <c r="B8" s="158"/>
      <c r="C8" s="159"/>
      <c r="D8" s="160"/>
      <c r="E8" s="168"/>
      <c r="F8" s="169"/>
      <c r="G8" s="169"/>
      <c r="H8" s="179"/>
      <c r="I8" s="180"/>
      <c r="J8" s="180"/>
      <c r="K8" s="168"/>
      <c r="L8" s="169"/>
      <c r="M8" s="169"/>
      <c r="N8" s="179"/>
      <c r="O8" s="180"/>
      <c r="P8" s="181"/>
    </row>
    <row r="9" spans="2:16" ht="12.75" customHeight="1" x14ac:dyDescent="0.2">
      <c r="B9" s="158"/>
      <c r="C9" s="159"/>
      <c r="D9" s="160"/>
      <c r="E9" s="209" t="s">
        <v>1</v>
      </c>
      <c r="F9" s="210"/>
      <c r="G9" s="211"/>
      <c r="H9" s="190" t="s">
        <v>2</v>
      </c>
      <c r="I9" s="203"/>
      <c r="J9" s="204"/>
      <c r="K9" s="209" t="s">
        <v>3</v>
      </c>
      <c r="L9" s="210"/>
      <c r="M9" s="211"/>
      <c r="N9" s="190" t="s">
        <v>4</v>
      </c>
      <c r="O9" s="203"/>
      <c r="P9" s="204"/>
    </row>
    <row r="10" spans="2:16" s="14" customFormat="1" ht="12.75" customHeight="1" x14ac:dyDescent="0.2">
      <c r="B10" s="161"/>
      <c r="C10" s="162"/>
      <c r="D10" s="163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185" t="s">
        <v>43</v>
      </c>
      <c r="C11" s="186"/>
      <c r="D11" s="15" t="s">
        <v>26</v>
      </c>
      <c r="E11" s="37">
        <v>3.86</v>
      </c>
      <c r="F11" s="38">
        <v>3.07</v>
      </c>
      <c r="G11" s="36">
        <v>3.37</v>
      </c>
      <c r="H11" s="39"/>
      <c r="I11" s="42"/>
      <c r="J11" s="43"/>
      <c r="K11" s="38"/>
      <c r="L11" s="38"/>
      <c r="M11" s="38"/>
      <c r="N11" s="133"/>
      <c r="O11" s="133"/>
      <c r="P11" s="133"/>
    </row>
    <row r="12" spans="2:16" x14ac:dyDescent="0.2">
      <c r="B12" s="187"/>
      <c r="C12" s="188"/>
      <c r="D12" s="18" t="s">
        <v>27</v>
      </c>
      <c r="E12" s="86">
        <v>2</v>
      </c>
      <c r="F12" s="16">
        <v>4</v>
      </c>
      <c r="G12" s="17">
        <v>5</v>
      </c>
      <c r="H12" s="152"/>
      <c r="I12" s="41"/>
      <c r="J12" s="41"/>
      <c r="K12" s="16"/>
      <c r="L12" s="16"/>
      <c r="M12" s="16"/>
      <c r="N12" s="150"/>
      <c r="O12" s="150"/>
      <c r="P12" s="150"/>
    </row>
    <row r="13" spans="2:16" x14ac:dyDescent="0.2">
      <c r="B13" s="161"/>
      <c r="C13" s="163"/>
      <c r="D13" s="15" t="s">
        <v>28</v>
      </c>
      <c r="E13" s="88">
        <f>E11/E12</f>
        <v>1.93</v>
      </c>
      <c r="F13" s="88">
        <f t="shared" ref="F13:J13" si="0">F11/F12</f>
        <v>0.76749999999999996</v>
      </c>
      <c r="G13" s="88">
        <f t="shared" si="0"/>
        <v>0.67400000000000004</v>
      </c>
      <c r="H13" s="132" t="e">
        <f t="shared" si="0"/>
        <v>#DIV/0!</v>
      </c>
      <c r="I13" s="132" t="e">
        <f t="shared" si="0"/>
        <v>#DIV/0!</v>
      </c>
      <c r="J13" s="132" t="e">
        <f t="shared" si="0"/>
        <v>#DIV/0!</v>
      </c>
      <c r="K13" s="84" t="e">
        <f t="shared" ref="K13:P13" si="1">K11/K12</f>
        <v>#DIV/0!</v>
      </c>
      <c r="L13" s="84" t="e">
        <f t="shared" si="1"/>
        <v>#DIV/0!</v>
      </c>
      <c r="M13" s="84" t="e">
        <f t="shared" si="1"/>
        <v>#DIV/0!</v>
      </c>
      <c r="N13" s="132" t="e">
        <f t="shared" si="1"/>
        <v>#DIV/0!</v>
      </c>
      <c r="O13" s="132" t="e">
        <f t="shared" si="1"/>
        <v>#DIV/0!</v>
      </c>
      <c r="P13" s="132" t="e">
        <f t="shared" si="1"/>
        <v>#DIV/0!</v>
      </c>
    </row>
    <row r="14" spans="2:16" ht="12.75" customHeight="1" x14ac:dyDescent="0.2">
      <c r="B14" s="185" t="s">
        <v>44</v>
      </c>
      <c r="C14" s="186"/>
      <c r="D14" s="23" t="s">
        <v>45</v>
      </c>
      <c r="E14" s="24">
        <v>2</v>
      </c>
      <c r="F14" s="25">
        <v>4</v>
      </c>
      <c r="G14" s="24">
        <v>5</v>
      </c>
      <c r="H14" s="23"/>
      <c r="I14" s="26"/>
      <c r="J14" s="23"/>
      <c r="K14" s="16"/>
      <c r="L14" s="16"/>
      <c r="M14" s="16"/>
      <c r="N14" s="130"/>
      <c r="O14" s="130"/>
      <c r="P14" s="130"/>
    </row>
    <row r="15" spans="2:16" ht="15" customHeight="1" x14ac:dyDescent="0.2">
      <c r="B15" s="187"/>
      <c r="C15" s="188"/>
      <c r="D15" s="27" t="s">
        <v>29</v>
      </c>
      <c r="E15" s="17">
        <v>2</v>
      </c>
      <c r="F15" s="16">
        <v>4</v>
      </c>
      <c r="G15" s="17">
        <v>5</v>
      </c>
      <c r="H15" s="18"/>
      <c r="I15" s="19"/>
      <c r="J15" s="18"/>
      <c r="K15" s="16"/>
      <c r="L15" s="16"/>
      <c r="M15" s="16"/>
      <c r="N15" s="81"/>
      <c r="O15" s="81"/>
      <c r="P15" s="81"/>
    </row>
    <row r="16" spans="2:16" ht="13.5" customHeight="1" x14ac:dyDescent="0.2">
      <c r="B16" s="187"/>
      <c r="C16" s="188"/>
      <c r="D16" s="27" t="s">
        <v>30</v>
      </c>
      <c r="E16" s="20">
        <v>0</v>
      </c>
      <c r="F16" s="21">
        <v>0</v>
      </c>
      <c r="G16" s="20">
        <v>0</v>
      </c>
      <c r="H16" s="15"/>
      <c r="I16" s="22"/>
      <c r="J16" s="15"/>
      <c r="K16" s="16"/>
      <c r="L16" s="16"/>
      <c r="M16" s="16"/>
      <c r="N16" s="15"/>
      <c r="O16" s="15"/>
      <c r="P16" s="15"/>
    </row>
    <row r="17" spans="2:16" x14ac:dyDescent="0.2">
      <c r="B17" s="161"/>
      <c r="C17" s="163"/>
      <c r="D17" s="15" t="s">
        <v>17</v>
      </c>
      <c r="E17" s="77">
        <f t="shared" ref="E17:J17" si="2">E15/E14</f>
        <v>1</v>
      </c>
      <c r="F17" s="77">
        <f t="shared" si="2"/>
        <v>1</v>
      </c>
      <c r="G17" s="77">
        <f>G15/G14</f>
        <v>1</v>
      </c>
      <c r="H17" s="149" t="e">
        <f t="shared" si="2"/>
        <v>#DIV/0!</v>
      </c>
      <c r="I17" s="149" t="e">
        <f t="shared" si="2"/>
        <v>#DIV/0!</v>
      </c>
      <c r="J17" s="149" t="e">
        <f t="shared" si="2"/>
        <v>#DIV/0!</v>
      </c>
      <c r="K17" s="77" t="e">
        <f t="shared" ref="K17:P17" si="3">K15/K14</f>
        <v>#DIV/0!</v>
      </c>
      <c r="L17" s="77" t="e">
        <f t="shared" si="3"/>
        <v>#DIV/0!</v>
      </c>
      <c r="M17" s="77" t="e">
        <f t="shared" si="3"/>
        <v>#DIV/0!</v>
      </c>
      <c r="N17" s="149" t="e">
        <f t="shared" si="3"/>
        <v>#DIV/0!</v>
      </c>
      <c r="O17" s="149" t="e">
        <f t="shared" si="3"/>
        <v>#DIV/0!</v>
      </c>
      <c r="P17" s="149" t="e">
        <f t="shared" si="3"/>
        <v>#DIV/0!</v>
      </c>
    </row>
    <row r="18" spans="2:16" x14ac:dyDescent="0.2">
      <c r="B18" s="189" t="s">
        <v>18</v>
      </c>
      <c r="C18" s="165"/>
      <c r="D18" s="18"/>
      <c r="E18" s="17"/>
      <c r="F18" s="16"/>
      <c r="G18" s="17"/>
      <c r="H18" s="18"/>
      <c r="I18" s="19"/>
      <c r="J18" s="18"/>
      <c r="K18" s="17"/>
      <c r="L18" s="16"/>
      <c r="M18" s="17"/>
      <c r="N18" s="18"/>
      <c r="O18" s="19"/>
      <c r="P18" s="18"/>
    </row>
    <row r="19" spans="2:16" x14ac:dyDescent="0.2">
      <c r="B19" s="194" t="s">
        <v>19</v>
      </c>
      <c r="C19" s="182" t="s">
        <v>46</v>
      </c>
      <c r="D19" s="23" t="s">
        <v>47</v>
      </c>
      <c r="E19" s="24"/>
      <c r="F19" s="25"/>
      <c r="G19" s="24"/>
      <c r="H19" s="23"/>
      <c r="I19" s="125"/>
      <c r="J19" s="23"/>
      <c r="K19" s="24"/>
      <c r="L19" s="25"/>
      <c r="M19" s="24"/>
      <c r="N19" s="23"/>
      <c r="O19" s="26"/>
      <c r="P19" s="23"/>
    </row>
    <row r="20" spans="2:16" x14ac:dyDescent="0.2">
      <c r="B20" s="195"/>
      <c r="C20" s="183"/>
      <c r="D20" s="18" t="s">
        <v>48</v>
      </c>
      <c r="E20" s="17"/>
      <c r="F20" s="16"/>
      <c r="G20" s="17"/>
      <c r="H20" s="18"/>
      <c r="I20" s="126"/>
      <c r="J20" s="18"/>
      <c r="K20" s="17"/>
      <c r="L20" s="16"/>
      <c r="M20" s="17"/>
      <c r="N20" s="18"/>
      <c r="O20" s="19"/>
      <c r="P20" s="18"/>
    </row>
    <row r="21" spans="2:16" x14ac:dyDescent="0.2">
      <c r="B21" s="195"/>
      <c r="C21" s="184"/>
      <c r="D21" s="15" t="s">
        <v>40</v>
      </c>
      <c r="E21" s="20"/>
      <c r="F21" s="21"/>
      <c r="G21" s="20"/>
      <c r="H21" s="15"/>
      <c r="I21" s="127"/>
      <c r="J21" s="15"/>
      <c r="K21" s="20"/>
      <c r="L21" s="21"/>
      <c r="M21" s="20"/>
      <c r="N21" s="15"/>
      <c r="O21" s="22"/>
      <c r="P21" s="15"/>
    </row>
    <row r="22" spans="2:16" ht="12.75" customHeight="1" x14ac:dyDescent="0.2">
      <c r="B22" s="195"/>
      <c r="C22" s="182" t="s">
        <v>31</v>
      </c>
      <c r="D22" s="23" t="s">
        <v>47</v>
      </c>
      <c r="E22" s="24"/>
      <c r="F22" s="25"/>
      <c r="G22" s="24"/>
      <c r="H22" s="101"/>
      <c r="I22" s="125"/>
      <c r="J22" s="56"/>
      <c r="K22" s="66"/>
      <c r="L22" s="25"/>
      <c r="M22" s="24"/>
      <c r="N22" s="23"/>
      <c r="O22" s="26"/>
      <c r="P22" s="23"/>
    </row>
    <row r="23" spans="2:16" x14ac:dyDescent="0.2">
      <c r="B23" s="195"/>
      <c r="C23" s="183"/>
      <c r="D23" s="18" t="s">
        <v>48</v>
      </c>
      <c r="E23" s="17"/>
      <c r="F23" s="16"/>
      <c r="G23" s="17"/>
      <c r="H23" s="102"/>
      <c r="I23" s="126"/>
      <c r="J23" s="57"/>
      <c r="K23" s="67"/>
      <c r="L23" s="16"/>
      <c r="M23" s="17"/>
      <c r="N23" s="18"/>
      <c r="O23" s="19"/>
      <c r="P23" s="18"/>
    </row>
    <row r="24" spans="2:16" x14ac:dyDescent="0.2">
      <c r="B24" s="195"/>
      <c r="C24" s="184"/>
      <c r="D24" s="15" t="s">
        <v>40</v>
      </c>
      <c r="E24" s="20"/>
      <c r="F24" s="21"/>
      <c r="G24" s="20"/>
      <c r="H24" s="103"/>
      <c r="I24" s="128"/>
      <c r="J24" s="64"/>
      <c r="K24" s="68"/>
      <c r="L24" s="63"/>
      <c r="M24" s="63"/>
      <c r="N24" s="62"/>
      <c r="O24" s="62"/>
      <c r="P24" s="62"/>
    </row>
    <row r="25" spans="2:16" ht="12.75" customHeight="1" x14ac:dyDescent="0.2">
      <c r="B25" s="195"/>
      <c r="C25" s="182" t="s">
        <v>49</v>
      </c>
      <c r="D25" s="23" t="s">
        <v>47</v>
      </c>
      <c r="E25" s="89">
        <v>511</v>
      </c>
      <c r="F25" s="90">
        <v>511</v>
      </c>
      <c r="G25" s="89">
        <v>511</v>
      </c>
      <c r="H25" s="100"/>
      <c r="I25" s="26"/>
      <c r="J25" s="23"/>
      <c r="K25" s="87"/>
      <c r="L25" s="87"/>
      <c r="M25" s="87"/>
      <c r="N25" s="23"/>
      <c r="O25" s="26"/>
      <c r="P25" s="23"/>
    </row>
    <row r="26" spans="2:16" x14ac:dyDescent="0.2">
      <c r="B26" s="195"/>
      <c r="C26" s="183"/>
      <c r="D26" s="18" t="s">
        <v>48</v>
      </c>
      <c r="E26" s="86">
        <v>0</v>
      </c>
      <c r="F26" s="87">
        <v>1</v>
      </c>
      <c r="G26" s="86">
        <v>1</v>
      </c>
      <c r="H26" s="100"/>
      <c r="I26" s="19"/>
      <c r="J26" s="18"/>
      <c r="K26" s="87"/>
      <c r="L26" s="87"/>
      <c r="M26" s="87"/>
      <c r="N26" s="18"/>
      <c r="O26" s="19"/>
      <c r="P26" s="18"/>
    </row>
    <row r="27" spans="2:16" x14ac:dyDescent="0.2">
      <c r="B27" s="196"/>
      <c r="C27" s="184"/>
      <c r="D27" s="15" t="s">
        <v>40</v>
      </c>
      <c r="E27" s="78">
        <f>E26/E25</f>
        <v>0</v>
      </c>
      <c r="F27" s="78">
        <f>F26/F25</f>
        <v>1.9569471624266144E-3</v>
      </c>
      <c r="G27" s="78">
        <f>G26/G25</f>
        <v>1.9569471624266144E-3</v>
      </c>
      <c r="H27" s="153" t="e">
        <f>H26/H25</f>
        <v>#DIV/0!</v>
      </c>
      <c r="I27" s="153" t="e">
        <f>I26/I25</f>
        <v>#DIV/0!</v>
      </c>
      <c r="J27" s="153" t="e">
        <f t="shared" ref="J27:P27" si="4">J26/J25</f>
        <v>#DIV/0!</v>
      </c>
      <c r="K27" s="78" t="e">
        <f t="shared" si="4"/>
        <v>#DIV/0!</v>
      </c>
      <c r="L27" s="78" t="e">
        <f t="shared" si="4"/>
        <v>#DIV/0!</v>
      </c>
      <c r="M27" s="78" t="e">
        <f t="shared" si="4"/>
        <v>#DIV/0!</v>
      </c>
      <c r="N27" s="153" t="e">
        <f t="shared" si="4"/>
        <v>#DIV/0!</v>
      </c>
      <c r="O27" s="153" t="e">
        <f>O26/O25</f>
        <v>#DIV/0!</v>
      </c>
      <c r="P27" s="153" t="e">
        <f t="shared" si="4"/>
        <v>#DIV/0!</v>
      </c>
    </row>
    <row r="28" spans="2:16" x14ac:dyDescent="0.2">
      <c r="B28" s="197" t="s">
        <v>50</v>
      </c>
      <c r="C28" s="186"/>
      <c r="D28" s="28" t="s">
        <v>51</v>
      </c>
      <c r="E28" s="16">
        <v>0</v>
      </c>
      <c r="F28" s="16">
        <v>0</v>
      </c>
      <c r="G28" s="16">
        <v>1</v>
      </c>
      <c r="H28" s="98"/>
      <c r="I28" s="26"/>
      <c r="J28" s="98"/>
      <c r="K28" s="16"/>
      <c r="L28" s="16"/>
      <c r="M28" s="16"/>
      <c r="N28" s="23"/>
      <c r="O28" s="18"/>
      <c r="P28" s="18"/>
    </row>
    <row r="29" spans="2:16" x14ac:dyDescent="0.2">
      <c r="B29" s="187"/>
      <c r="C29" s="188"/>
      <c r="D29" s="18" t="s">
        <v>52</v>
      </c>
      <c r="E29" s="16">
        <v>0</v>
      </c>
      <c r="F29" s="16">
        <v>0</v>
      </c>
      <c r="G29" s="16">
        <v>1</v>
      </c>
      <c r="H29" s="98"/>
      <c r="I29" s="19"/>
      <c r="J29" s="98"/>
      <c r="K29" s="16"/>
      <c r="L29" s="16"/>
      <c r="M29" s="16"/>
      <c r="N29" s="18"/>
      <c r="O29" s="18"/>
      <c r="P29" s="18"/>
    </row>
    <row r="30" spans="2:16" x14ac:dyDescent="0.2">
      <c r="B30" s="187"/>
      <c r="C30" s="188"/>
      <c r="D30" s="29" t="s">
        <v>53</v>
      </c>
      <c r="E30" s="77">
        <v>0</v>
      </c>
      <c r="F30" s="77">
        <v>0</v>
      </c>
      <c r="G30" s="77">
        <f>G29/G28</f>
        <v>1</v>
      </c>
      <c r="H30" s="140">
        <v>0</v>
      </c>
      <c r="I30" s="140">
        <v>0</v>
      </c>
      <c r="J30" s="140" t="e">
        <f>J29/J28</f>
        <v>#DIV/0!</v>
      </c>
      <c r="K30" s="77" t="e">
        <f t="shared" ref="K30" si="5">K29/K28</f>
        <v>#DIV/0!</v>
      </c>
      <c r="L30" s="77">
        <v>0</v>
      </c>
      <c r="M30" s="77">
        <v>0</v>
      </c>
      <c r="N30" s="140" t="e">
        <f t="shared" ref="N30:P30" si="6">N29/N28</f>
        <v>#DIV/0!</v>
      </c>
      <c r="O30" s="140">
        <v>0</v>
      </c>
      <c r="P30" s="140" t="e">
        <f t="shared" si="6"/>
        <v>#DIV/0!</v>
      </c>
    </row>
    <row r="31" spans="2:16" x14ac:dyDescent="0.2">
      <c r="B31" s="187"/>
      <c r="C31" s="188"/>
      <c r="D31" s="18" t="s">
        <v>41</v>
      </c>
      <c r="E31" s="131">
        <v>0</v>
      </c>
      <c r="F31" s="131">
        <v>0</v>
      </c>
      <c r="G31" s="94">
        <v>0.14930555555555555</v>
      </c>
      <c r="H31" s="134"/>
      <c r="I31" s="61"/>
      <c r="J31" s="144"/>
      <c r="K31" s="94"/>
      <c r="L31" s="94"/>
      <c r="M31" s="94"/>
      <c r="N31" s="144"/>
      <c r="O31" s="135"/>
      <c r="P31" s="135"/>
    </row>
    <row r="32" spans="2:16" x14ac:dyDescent="0.2">
      <c r="B32" s="161"/>
      <c r="C32" s="163"/>
      <c r="D32" s="15" t="s">
        <v>42</v>
      </c>
      <c r="E32" s="93">
        <v>0</v>
      </c>
      <c r="F32" s="136">
        <v>0</v>
      </c>
      <c r="G32" s="136">
        <f>G31/G28</f>
        <v>0.14930555555555555</v>
      </c>
      <c r="H32" s="147">
        <v>0</v>
      </c>
      <c r="I32" s="147">
        <v>0</v>
      </c>
      <c r="J32" s="141" t="e">
        <f>J31/J28</f>
        <v>#DIV/0!</v>
      </c>
      <c r="K32" s="136" t="e">
        <f t="shared" ref="K32" si="7">K31/K28</f>
        <v>#DIV/0!</v>
      </c>
      <c r="L32" s="136">
        <v>0</v>
      </c>
      <c r="M32" s="136">
        <v>0</v>
      </c>
      <c r="N32" s="141" t="e">
        <f t="shared" ref="N32:P32" si="8">N31/N28</f>
        <v>#DIV/0!</v>
      </c>
      <c r="O32" s="141">
        <v>0</v>
      </c>
      <c r="P32" s="141" t="e">
        <f t="shared" si="8"/>
        <v>#DIV/0!</v>
      </c>
    </row>
    <row r="34" spans="2:16" s="3" customFormat="1" x14ac:dyDescent="0.2">
      <c r="B34" s="47" t="s">
        <v>20</v>
      </c>
      <c r="C34" s="53"/>
      <c r="D34" s="53"/>
      <c r="E34" s="53"/>
      <c r="F34" s="53"/>
      <c r="G34" s="53"/>
      <c r="H34" s="54"/>
      <c r="I34" s="48" t="s">
        <v>1</v>
      </c>
      <c r="J34" s="49"/>
      <c r="K34" s="50" t="s">
        <v>2</v>
      </c>
      <c r="L34" s="51"/>
      <c r="M34" s="48" t="s">
        <v>3</v>
      </c>
      <c r="N34" s="49"/>
      <c r="O34" s="50" t="s">
        <v>4</v>
      </c>
      <c r="P34" s="51"/>
    </row>
    <row r="35" spans="2:16" ht="12.75" customHeight="1" x14ac:dyDescent="0.2">
      <c r="B35" s="207" t="s">
        <v>54</v>
      </c>
      <c r="C35" s="208"/>
      <c r="D35" s="208"/>
      <c r="E35" s="44" t="s">
        <v>55</v>
      </c>
      <c r="F35" s="44"/>
      <c r="G35" s="44"/>
      <c r="H35" s="44"/>
      <c r="I35" s="45"/>
      <c r="J35" s="46"/>
      <c r="K35" s="55"/>
      <c r="L35" s="52"/>
      <c r="M35" s="45"/>
      <c r="N35" s="46"/>
      <c r="O35" s="55"/>
      <c r="P35" s="52"/>
    </row>
    <row r="36" spans="2:16" x14ac:dyDescent="0.2">
      <c r="B36" s="208"/>
      <c r="C36" s="208"/>
      <c r="D36" s="208"/>
      <c r="E36" s="44" t="s">
        <v>21</v>
      </c>
      <c r="F36" s="44"/>
      <c r="G36" s="44"/>
      <c r="H36" s="44"/>
      <c r="I36" s="45"/>
      <c r="J36" s="46"/>
      <c r="K36" s="55"/>
      <c r="L36" s="52"/>
      <c r="M36" s="45"/>
      <c r="N36" s="46"/>
      <c r="O36" s="55"/>
      <c r="P36" s="52"/>
    </row>
    <row r="37" spans="2:16" x14ac:dyDescent="0.2">
      <c r="B37" s="208"/>
      <c r="C37" s="208"/>
      <c r="D37" s="208"/>
      <c r="E37" s="44" t="s">
        <v>56</v>
      </c>
      <c r="F37" s="44"/>
      <c r="G37" s="44"/>
      <c r="H37" s="44"/>
      <c r="I37" s="45"/>
      <c r="J37" s="46"/>
      <c r="K37" s="55"/>
      <c r="L37" s="52"/>
      <c r="M37" s="45"/>
      <c r="N37" s="46"/>
      <c r="O37" s="55"/>
      <c r="P37" s="52"/>
    </row>
    <row r="38" spans="2:16" x14ac:dyDescent="0.2">
      <c r="B38" s="30"/>
      <c r="C38" s="30"/>
      <c r="D38" s="30"/>
      <c r="E38" s="31"/>
      <c r="F38" s="30"/>
      <c r="G38" s="30"/>
      <c r="H38" s="31"/>
      <c r="I38" s="31"/>
      <c r="J38" s="31"/>
      <c r="K38" s="31"/>
      <c r="L38" s="31"/>
      <c r="M38" s="31"/>
      <c r="N38" s="31"/>
      <c r="O38" s="31"/>
      <c r="P38" s="30"/>
    </row>
    <row r="39" spans="2:16" x14ac:dyDescent="0.2">
      <c r="B39" s="30"/>
      <c r="C39" s="30"/>
      <c r="D39" s="30"/>
      <c r="E39" s="31"/>
      <c r="F39" s="30"/>
      <c r="G39" s="30"/>
      <c r="H39" s="31"/>
      <c r="I39" s="31"/>
      <c r="J39" s="31"/>
      <c r="K39" s="31"/>
      <c r="L39" s="31"/>
      <c r="M39" s="31"/>
      <c r="N39" s="31"/>
      <c r="O39" s="31"/>
      <c r="P39" s="30"/>
    </row>
    <row r="41" spans="2:16" x14ac:dyDescent="0.2">
      <c r="C41" s="32" t="s">
        <v>22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</row>
    <row r="42" spans="2:16" x14ac:dyDescent="0.2"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4" t="s">
        <v>60</v>
      </c>
      <c r="G44" s="6" t="s">
        <v>34</v>
      </c>
      <c r="H44" s="34" t="s">
        <v>61</v>
      </c>
      <c r="I44" s="34"/>
      <c r="J44" s="34"/>
      <c r="L44" s="6" t="s">
        <v>35</v>
      </c>
      <c r="M44" s="82" t="s">
        <v>70</v>
      </c>
      <c r="N44" s="34"/>
      <c r="O44" s="34"/>
    </row>
    <row r="45" spans="2:16" x14ac:dyDescent="0.2">
      <c r="E45" s="3"/>
      <c r="H45" s="3"/>
      <c r="K45" s="35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20"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  <mergeCell ref="B28:C32"/>
    <mergeCell ref="B35:D37"/>
    <mergeCell ref="N9:P9"/>
    <mergeCell ref="B11:C13"/>
    <mergeCell ref="B14:C17"/>
    <mergeCell ref="B18:C18"/>
    <mergeCell ref="B19:B27"/>
    <mergeCell ref="C19:C21"/>
    <mergeCell ref="C22:C24"/>
    <mergeCell ref="C25:C27"/>
  </mergeCells>
  <hyperlinks>
    <hyperlink ref="M44" r:id="rId1"/>
  </hyperlinks>
  <pageMargins left="0.25" right="0.25" top="0.5" bottom="0.5" header="0.3" footer="0.3"/>
  <pageSetup scale="73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5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9525</xdr:rowOff>
                  </from>
                  <to>
                    <xdr:col>3</xdr:col>
                    <xdr:colOff>990600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6" name="Check Box 9">
              <controlPr defaultSize="0" autoFill="0" autoLine="0" autoPict="0">
                <anchor moveWithCells="1">
                  <from>
                    <xdr:col>3</xdr:col>
                    <xdr:colOff>962025</xdr:colOff>
                    <xdr:row>3</xdr:row>
                    <xdr:rowOff>0</xdr:rowOff>
                  </from>
                  <to>
                    <xdr:col>3</xdr:col>
                    <xdr:colOff>1714500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7" name="Check Box 10">
              <controlPr defaultSize="0" autoFill="0" autoLine="0" autoPict="0">
                <anchor moveWithCells="1">
                  <from>
                    <xdr:col>3</xdr:col>
                    <xdr:colOff>1714500</xdr:colOff>
                    <xdr:row>3</xdr:row>
                    <xdr:rowOff>19050</xdr:rowOff>
                  </from>
                  <to>
                    <xdr:col>4</xdr:col>
                    <xdr:colOff>257175</xdr:colOff>
                    <xdr:row>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COMPANY</vt:lpstr>
      <vt:lpstr>SAWYERS_BAR</vt:lpstr>
      <vt:lpstr>OAK_KNOLL</vt:lpstr>
      <vt:lpstr>ETNA</vt:lpstr>
      <vt:lpstr>FT._JONES</vt:lpstr>
      <vt:lpstr>SOMES_BAR</vt:lpstr>
      <vt:lpstr>HAPPY_CAMP</vt:lpstr>
      <vt:lpstr>HAMBURG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2014-10-08T15:40:51Z</cp:lastPrinted>
  <dcterms:created xsi:type="dcterms:W3CDTF">2009-11-05T22:32:05Z</dcterms:created>
  <dcterms:modified xsi:type="dcterms:W3CDTF">2016-07-06T18:20:25Z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