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activeTab="2"/>
  </bookViews>
  <sheets>
    <sheet name="GO 133-C Report-Copperopolis" sheetId="1" r:id="rId1"/>
    <sheet name="GO 133-C Report-Jenny Lind" sheetId="2" r:id="rId2"/>
    <sheet name="State Wide" sheetId="3" r:id="rId3"/>
  </sheets>
  <definedNames/>
  <calcPr fullCalcOnLoad="1"/>
</workbook>
</file>

<file path=xl/sharedStrings.xml><?xml version="1.0" encoding="utf-8"?>
<sst xmlns="http://schemas.openxmlformats.org/spreadsheetml/2006/main" count="258" uniqueCount="83">
  <si>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</si>
  <si>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</si>
  <si>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</si>
  <si>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</si>
  <si>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</si>
  <si>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</si>
  <si>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</si>
  <si>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</si>
  <si>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</si>
  <si>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</si>
  <si>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</si>
  <si>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</si>
  <si>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</si>
  <si>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</si>
  <si>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</si>
  <si>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</si>
  <si>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</si>
  <si>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</si>
  <si>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</si>
  <si>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</si>
  <si>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</si>
  <si>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</si>
  <si>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</si>
  <si>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</si>
  <si>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</si>
  <si>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</si>
  <si>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</si>
  <si>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</si>
  <si>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</si>
  <si>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</si>
  <si>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</si>
  <si>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</si>
  <si>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</si>
  <si>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</si>
  <si>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</si>
  <si>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</si>
  <si>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</si>
  <si>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</si>
  <si>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</si>
  <si>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</si>
  <si>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</si>
  <si>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</si>
  <si>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</si>
  <si>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0"/>
      </rPr>
      <t xml:space="preserve">
Min. standard = 5 bus. days</t>
    </r>
  </si>
  <si>
    <r>
      <t>Installation Commitment</t>
    </r>
    <r>
      <rPr>
        <sz val="10"/>
        <rFont val="Arial"/>
        <family val="0"/>
      </rPr>
      <t xml:space="preserve">
Min. standard = 95% commitment met</t>
    </r>
  </si>
  <si>
    <r>
      <t>Total</t>
    </r>
    <r>
      <rPr>
        <sz val="10"/>
        <rFont val="Arial"/>
        <family val="0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</si>
  <si>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0"/>
      </rPr>
      <t>3,000 lines)</t>
    </r>
  </si>
  <si>
    <r>
      <t xml:space="preserve">Total </t>
    </r>
    <r>
      <rPr>
        <sz val="10"/>
        <rFont val="Arial"/>
        <family val="0"/>
      </rPr>
      <t># of working lines</t>
    </r>
  </si>
  <si>
    <r>
      <t>Total</t>
    </r>
    <r>
      <rPr>
        <sz val="10"/>
        <rFont val="Arial"/>
        <family val="0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</si>
  <si>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1,000 lines)</t>
    </r>
  </si>
  <si>
    <r>
      <t>Out of Service Report</t>
    </r>
    <r>
      <rPr>
        <sz val="10"/>
        <rFont val="Arial"/>
        <family val="0"/>
      </rPr>
      <t xml:space="preserve">
Min. standard = 90% within 24 hrs</t>
    </r>
  </si>
  <si>
    <r>
      <t xml:space="preserve">Total # </t>
    </r>
    <r>
      <rPr>
        <sz val="10"/>
        <rFont val="Arial"/>
        <family val="0"/>
      </rPr>
      <t>of outage report tickets</t>
    </r>
  </si>
  <si>
    <r>
      <t xml:space="preserve">Total # </t>
    </r>
    <r>
      <rPr>
        <sz val="10"/>
        <rFont val="Arial"/>
        <family val="0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24hrs</t>
    </r>
  </si>
  <si>
    <r>
      <t xml:space="preserve">% </t>
    </r>
    <r>
      <rPr>
        <sz val="10"/>
        <rFont val="Arial"/>
        <family val="0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0"/>
      </rPr>
      <t xml:space="preserve"> 24 Hours</t>
    </r>
  </si>
  <si>
    <r>
      <t>Answer Time (Trouble Reports "TR", Billing &amp; Non-Billing)</t>
    </r>
    <r>
      <rPr>
        <sz val="10"/>
        <rFont val="Arial"/>
        <family val="0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</si>
  <si>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0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</si>
  <si>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60 seconds</t>
    </r>
  </si>
  <si>
    <t>Date Revised: 05/04/10 (Added new lines and changed terms to reflect requirements of G.O.133-C)</t>
  </si>
  <si>
    <t>Calaveras Telephone Company</t>
  </si>
  <si>
    <t>1004-C</t>
  </si>
  <si>
    <t>Date filed                                   05/15/2010</t>
  </si>
  <si>
    <t>Date filed
08/15/10</t>
  </si>
  <si>
    <t>Date filed
11/15/10</t>
  </si>
  <si>
    <t>Date filed
02/15/11</t>
  </si>
  <si>
    <t>Copperopolis Exchange</t>
  </si>
  <si>
    <t>Yvonne Wooster or Richard Felix</t>
  </si>
  <si>
    <t>209 785-2211</t>
  </si>
  <si>
    <t>ysmythe@caltel.com</t>
  </si>
  <si>
    <t>Jenny Lind Exchange</t>
  </si>
  <si>
    <t>send to telcoservicequality@cpuc.ca.gov</t>
  </si>
  <si>
    <t>November 2010 - Trouble was with AT&amp;T near Valley Springs car hit fiber line.</t>
  </si>
  <si>
    <t>Comments by Calaveras Telephone</t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</si>
  <si>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</si>
  <si>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</si>
  <si>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r>
      <t>Total</t>
    </r>
    <r>
      <rPr>
        <sz val="10"/>
        <rFont val="Arial"/>
        <family val="2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</si>
  <si>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</si>
  <si>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</si>
  <si>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</si>
  <si>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</si>
  <si>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</si>
  <si>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t>State-Wide Reporting</t>
  </si>
  <si>
    <t>Filed with CPUC:</t>
  </si>
  <si>
    <t>GO 133-C  State-Wide Reporting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</si>
</sst>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1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sz val="10"/>
      <color indexed="10"/>
      <name val="Arial"/>
      <family val="2"/>
    </font>
    <font>
      <b/>
      <i/>
      <u val="single"/>
      <sz val="11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33CC"/>
      <name val="Arial"/>
      <family val="2"/>
    </font>
    <font>
      <sz val="10"/>
      <color rgb="FFFF0000"/>
      <name val="Arial"/>
      <family val="2"/>
    </font>
    <font>
      <b/>
      <i/>
      <u val="single"/>
      <sz val="11"/>
      <color rgb="FFFF0000"/>
      <name val="Arial"/>
      <family val="2"/>
    </font>
    <font>
      <b/>
      <i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7" fillId="0" borderId="10" xfId="0" applyFont="1" applyBorder="1" applyAlignment="1">
      <alignment/>
    </xf>
    <xf numFmtId="2" fontId="0" fillId="0" borderId="16" xfId="0" applyNumberFormat="1" applyFont="1" applyBorder="1" applyAlignment="1">
      <alignment/>
    </xf>
    <xf numFmtId="9" fontId="0" fillId="0" borderId="18" xfId="58" applyFont="1" applyBorder="1" applyAlignment="1">
      <alignment/>
    </xf>
    <xf numFmtId="9" fontId="0" fillId="0" borderId="0" xfId="58" applyFont="1" applyBorder="1" applyAlignment="1">
      <alignment/>
    </xf>
    <xf numFmtId="9" fontId="0" fillId="33" borderId="0" xfId="58" applyFont="1" applyFill="1" applyBorder="1" applyAlignment="1">
      <alignment/>
    </xf>
    <xf numFmtId="9" fontId="0" fillId="33" borderId="18" xfId="58" applyFont="1" applyFill="1" applyBorder="1" applyAlignment="1">
      <alignment/>
    </xf>
    <xf numFmtId="2" fontId="0" fillId="33" borderId="0" xfId="58" applyNumberFormat="1" applyFont="1" applyFill="1" applyBorder="1" applyAlignment="1">
      <alignment/>
    </xf>
    <xf numFmtId="2" fontId="0" fillId="33" borderId="18" xfId="58" applyNumberFormat="1" applyFont="1" applyFill="1" applyBorder="1" applyAlignment="1">
      <alignment/>
    </xf>
    <xf numFmtId="2" fontId="0" fillId="0" borderId="18" xfId="58" applyNumberFormat="1" applyFont="1" applyBorder="1" applyAlignment="1">
      <alignment horizontal="right"/>
    </xf>
    <xf numFmtId="2" fontId="0" fillId="0" borderId="0" xfId="58" applyNumberFormat="1" applyFont="1" applyBorder="1" applyAlignment="1">
      <alignment horizontal="right"/>
    </xf>
    <xf numFmtId="2" fontId="0" fillId="0" borderId="18" xfId="58" applyNumberFormat="1" applyFont="1" applyBorder="1" applyAlignment="1">
      <alignment/>
    </xf>
    <xf numFmtId="2" fontId="0" fillId="0" borderId="0" xfId="58" applyNumberFormat="1" applyFont="1" applyBorder="1" applyAlignment="1">
      <alignment/>
    </xf>
    <xf numFmtId="2" fontId="0" fillId="33" borderId="16" xfId="58" applyNumberFormat="1" applyFont="1" applyFill="1" applyBorder="1" applyAlignment="1">
      <alignment/>
    </xf>
    <xf numFmtId="2" fontId="0" fillId="33" borderId="12" xfId="58" applyNumberFormat="1" applyFont="1" applyFill="1" applyBorder="1" applyAlignment="1">
      <alignment/>
    </xf>
    <xf numFmtId="2" fontId="0" fillId="0" borderId="12" xfId="58" applyNumberFormat="1" applyFont="1" applyBorder="1" applyAlignment="1">
      <alignment/>
    </xf>
    <xf numFmtId="2" fontId="0" fillId="0" borderId="16" xfId="58" applyNumberFormat="1" applyFont="1" applyBorder="1" applyAlignment="1">
      <alignment/>
    </xf>
    <xf numFmtId="0" fontId="48" fillId="0" borderId="0" xfId="0" applyFont="1" applyAlignment="1">
      <alignment/>
    </xf>
    <xf numFmtId="0" fontId="0" fillId="10" borderId="17" xfId="0" applyFont="1" applyFill="1" applyBorder="1" applyAlignment="1">
      <alignment/>
    </xf>
    <xf numFmtId="0" fontId="0" fillId="10" borderId="19" xfId="0" applyFont="1" applyFill="1" applyBorder="1" applyAlignment="1">
      <alignment/>
    </xf>
    <xf numFmtId="0" fontId="0" fillId="10" borderId="20" xfId="0" applyFont="1" applyFill="1" applyBorder="1" applyAlignment="1">
      <alignment/>
    </xf>
    <xf numFmtId="0" fontId="0" fillId="10" borderId="0" xfId="0" applyFont="1" applyFill="1" applyBorder="1" applyAlignment="1">
      <alignment/>
    </xf>
    <xf numFmtId="0" fontId="0" fillId="10" borderId="21" xfId="0" applyFont="1" applyFill="1" applyBorder="1" applyAlignment="1">
      <alignment/>
    </xf>
    <xf numFmtId="0" fontId="0" fillId="10" borderId="20" xfId="0" applyFont="1" applyFill="1" applyBorder="1" applyAlignment="1">
      <alignment/>
    </xf>
    <xf numFmtId="0" fontId="0" fillId="10" borderId="22" xfId="0" applyFont="1" applyFill="1" applyBorder="1" applyAlignment="1">
      <alignment/>
    </xf>
    <xf numFmtId="0" fontId="0" fillId="10" borderId="16" xfId="0" applyFont="1" applyFill="1" applyBorder="1" applyAlignment="1">
      <alignment/>
    </xf>
    <xf numFmtId="0" fontId="0" fillId="10" borderId="23" xfId="0" applyFont="1" applyFill="1" applyBorder="1" applyAlignment="1">
      <alignment/>
    </xf>
    <xf numFmtId="0" fontId="0" fillId="10" borderId="24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49" fillId="0" borderId="0" xfId="0" applyFont="1" applyFill="1" applyAlignment="1">
      <alignment/>
    </xf>
    <xf numFmtId="0" fontId="0" fillId="16" borderId="0" xfId="0" applyFont="1" applyFill="1" applyAlignment="1">
      <alignment/>
    </xf>
    <xf numFmtId="0" fontId="0" fillId="16" borderId="0" xfId="0" applyFill="1" applyAlignment="1">
      <alignment/>
    </xf>
    <xf numFmtId="0" fontId="0" fillId="0" borderId="14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6" xfId="0" applyFont="1" applyBorder="1" applyAlignment="1">
      <alignment/>
    </xf>
    <xf numFmtId="2" fontId="0" fillId="33" borderId="0" xfId="58" applyNumberFormat="1" applyFont="1" applyFill="1" applyBorder="1" applyAlignment="1">
      <alignment/>
    </xf>
    <xf numFmtId="2" fontId="0" fillId="33" borderId="18" xfId="58" applyNumberFormat="1" applyFont="1" applyFill="1" applyBorder="1" applyAlignment="1">
      <alignment/>
    </xf>
    <xf numFmtId="2" fontId="0" fillId="0" borderId="18" xfId="58" applyNumberFormat="1" applyFont="1" applyBorder="1" applyAlignment="1">
      <alignment horizontal="right"/>
    </xf>
    <xf numFmtId="2" fontId="0" fillId="0" borderId="0" xfId="58" applyNumberFormat="1" applyFont="1" applyBorder="1" applyAlignment="1">
      <alignment horizontal="right"/>
    </xf>
    <xf numFmtId="2" fontId="0" fillId="0" borderId="18" xfId="58" applyNumberFormat="1" applyFont="1" applyBorder="1" applyAlignment="1">
      <alignment/>
    </xf>
    <xf numFmtId="2" fontId="0" fillId="0" borderId="0" xfId="58" applyNumberFormat="1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8" xfId="0" applyFont="1" applyBorder="1" applyAlignment="1">
      <alignment/>
    </xf>
    <xf numFmtId="9" fontId="0" fillId="33" borderId="0" xfId="58" applyFont="1" applyFill="1" applyBorder="1" applyAlignment="1">
      <alignment/>
    </xf>
    <xf numFmtId="9" fontId="0" fillId="33" borderId="18" xfId="58" applyFont="1" applyFill="1" applyBorder="1" applyAlignment="1">
      <alignment/>
    </xf>
    <xf numFmtId="9" fontId="0" fillId="0" borderId="18" xfId="58" applyFont="1" applyBorder="1" applyAlignment="1">
      <alignment/>
    </xf>
    <xf numFmtId="9" fontId="0" fillId="0" borderId="0" xfId="58" applyFont="1" applyBorder="1" applyAlignment="1">
      <alignment/>
    </xf>
    <xf numFmtId="0" fontId="0" fillId="15" borderId="0" xfId="0" applyFont="1" applyFill="1" applyAlignment="1">
      <alignment/>
    </xf>
    <xf numFmtId="0" fontId="0" fillId="15" borderId="0" xfId="0" applyFill="1" applyAlignment="1">
      <alignment/>
    </xf>
    <xf numFmtId="2" fontId="0" fillId="33" borderId="16" xfId="58" applyNumberFormat="1" applyFont="1" applyFill="1" applyBorder="1" applyAlignment="1">
      <alignment/>
    </xf>
    <xf numFmtId="2" fontId="0" fillId="33" borderId="12" xfId="58" applyNumberFormat="1" applyFont="1" applyFill="1" applyBorder="1" applyAlignment="1">
      <alignment/>
    </xf>
    <xf numFmtId="2" fontId="0" fillId="0" borderId="12" xfId="58" applyNumberFormat="1" applyFont="1" applyBorder="1" applyAlignment="1">
      <alignment/>
    </xf>
    <xf numFmtId="2" fontId="0" fillId="0" borderId="16" xfId="58" applyNumberFormat="1" applyFont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14" xfId="0" applyFont="1" applyFill="1" applyBorder="1" applyAlignment="1">
      <alignment/>
    </xf>
    <xf numFmtId="2" fontId="0" fillId="33" borderId="14" xfId="58" applyNumberFormat="1" applyFont="1" applyFill="1" applyBorder="1" applyAlignment="1">
      <alignment/>
    </xf>
    <xf numFmtId="2" fontId="0" fillId="0" borderId="14" xfId="58" applyNumberFormat="1" applyFont="1" applyFill="1" applyBorder="1" applyAlignment="1">
      <alignment/>
    </xf>
    <xf numFmtId="9" fontId="0" fillId="33" borderId="17" xfId="0" applyNumberFormat="1" applyFont="1" applyFill="1" applyBorder="1" applyAlignment="1">
      <alignment/>
    </xf>
    <xf numFmtId="9" fontId="0" fillId="33" borderId="14" xfId="0" applyNumberFormat="1" applyFont="1" applyFill="1" applyBorder="1" applyAlignment="1">
      <alignment/>
    </xf>
    <xf numFmtId="9" fontId="0" fillId="0" borderId="14" xfId="0" applyNumberFormat="1" applyFont="1" applyFill="1" applyBorder="1" applyAlignment="1">
      <alignment/>
    </xf>
    <xf numFmtId="2" fontId="0" fillId="33" borderId="13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2" fontId="0" fillId="33" borderId="25" xfId="0" applyNumberFormat="1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17" fontId="0" fillId="0" borderId="0" xfId="0" applyNumberFormat="1" applyFont="1" applyFill="1" applyBorder="1" applyAlignment="1" quotePrefix="1">
      <alignment/>
    </xf>
    <xf numFmtId="0" fontId="0" fillId="0" borderId="0" xfId="0" applyFont="1" applyFill="1" applyBorder="1" applyAlignment="1">
      <alignment horizontal="left"/>
    </xf>
    <xf numFmtId="0" fontId="50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33" borderId="17" xfId="0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24" xfId="0" applyFill="1" applyBorder="1" applyAlignment="1">
      <alignment horizontal="center" wrapText="1"/>
    </xf>
    <xf numFmtId="0" fontId="0" fillId="33" borderId="2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16" borderId="24" xfId="0" applyFont="1" applyFill="1" applyBorder="1" applyAlignment="1">
      <alignment vertical="center" wrapText="1"/>
    </xf>
    <xf numFmtId="0" fontId="0" fillId="16" borderId="20" xfId="0" applyFont="1" applyFill="1" applyBorder="1" applyAlignment="1">
      <alignment vertical="center" wrapText="1"/>
    </xf>
    <xf numFmtId="0" fontId="0" fillId="16" borderId="22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9" fillId="0" borderId="10" xfId="52" applyBorder="1" applyAlignment="1" applyProtection="1">
      <alignment horizontal="left"/>
      <protection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4" fillId="16" borderId="24" xfId="0" applyFont="1" applyFill="1" applyBorder="1" applyAlignment="1">
      <alignment horizontal="left" vertical="center" wrapText="1"/>
    </xf>
    <xf numFmtId="0" fontId="0" fillId="16" borderId="19" xfId="0" applyFont="1" applyFill="1" applyBorder="1" applyAlignment="1">
      <alignment/>
    </xf>
    <xf numFmtId="0" fontId="0" fillId="16" borderId="20" xfId="0" applyFont="1" applyFill="1" applyBorder="1" applyAlignment="1">
      <alignment/>
    </xf>
    <xf numFmtId="0" fontId="0" fillId="16" borderId="21" xfId="0" applyFont="1" applyFill="1" applyBorder="1" applyAlignment="1">
      <alignment/>
    </xf>
    <xf numFmtId="0" fontId="0" fillId="16" borderId="22" xfId="0" applyFont="1" applyFill="1" applyBorder="1" applyAlignment="1">
      <alignment/>
    </xf>
    <xf numFmtId="0" fontId="0" fillId="16" borderId="23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5" xfId="0" applyFont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24" xfId="0" applyFont="1" applyBorder="1" applyAlignment="1">
      <alignment vertical="center"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3" fillId="0" borderId="24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4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/>
    </xf>
    <xf numFmtId="0" fontId="4" fillId="15" borderId="24" xfId="0" applyFont="1" applyFill="1" applyBorder="1" applyAlignment="1">
      <alignment horizontal="left" vertical="center" wrapText="1"/>
    </xf>
    <xf numFmtId="0" fontId="0" fillId="15" borderId="19" xfId="0" applyFont="1" applyFill="1" applyBorder="1" applyAlignment="1">
      <alignment/>
    </xf>
    <xf numFmtId="0" fontId="0" fillId="15" borderId="20" xfId="0" applyFont="1" applyFill="1" applyBorder="1" applyAlignment="1">
      <alignment/>
    </xf>
    <xf numFmtId="0" fontId="0" fillId="15" borderId="21" xfId="0" applyFont="1" applyFill="1" applyBorder="1" applyAlignment="1">
      <alignment/>
    </xf>
    <xf numFmtId="0" fontId="0" fillId="15" borderId="22" xfId="0" applyFont="1" applyFill="1" applyBorder="1" applyAlignment="1">
      <alignment/>
    </xf>
    <xf numFmtId="0" fontId="0" fillId="15" borderId="23" xfId="0" applyFont="1" applyFill="1" applyBorder="1" applyAlignment="1">
      <alignment/>
    </xf>
    <xf numFmtId="0" fontId="0" fillId="15" borderId="24" xfId="0" applyFont="1" applyFill="1" applyBorder="1" applyAlignment="1">
      <alignment vertical="center" wrapText="1"/>
    </xf>
    <xf numFmtId="0" fontId="0" fillId="15" borderId="20" xfId="0" applyFont="1" applyFill="1" applyBorder="1" applyAlignment="1">
      <alignment vertical="center" wrapText="1"/>
    </xf>
    <xf numFmtId="0" fontId="0" fillId="15" borderId="22" xfId="0" applyFont="1" applyFill="1" applyBorder="1" applyAlignment="1">
      <alignment vertical="center" wrapText="1"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16" borderId="24" xfId="0" applyFont="1" applyFill="1" applyBorder="1" applyAlignment="1">
      <alignment vertical="center" wrapText="1"/>
    </xf>
    <xf numFmtId="0" fontId="0" fillId="16" borderId="20" xfId="0" applyFont="1" applyFill="1" applyBorder="1" applyAlignment="1">
      <alignment vertical="center" wrapText="1"/>
    </xf>
    <xf numFmtId="0" fontId="0" fillId="16" borderId="22" xfId="0" applyFont="1" applyFill="1" applyBorder="1" applyAlignment="1">
      <alignment vertical="center" wrapText="1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15" borderId="24" xfId="0" applyFont="1" applyFill="1" applyBorder="1" applyAlignment="1">
      <alignment vertical="center" wrapText="1"/>
    </xf>
    <xf numFmtId="0" fontId="0" fillId="15" borderId="20" xfId="0" applyFont="1" applyFill="1" applyBorder="1" applyAlignment="1">
      <alignment vertical="center" wrapText="1"/>
    </xf>
    <xf numFmtId="0" fontId="0" fillId="15" borderId="22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34" borderId="24" xfId="0" applyFont="1" applyFill="1" applyBorder="1" applyAlignment="1">
      <alignment vertical="center" wrapText="1"/>
    </xf>
    <xf numFmtId="0" fontId="0" fillId="34" borderId="20" xfId="0" applyFont="1" applyFill="1" applyBorder="1" applyAlignment="1">
      <alignment vertical="center" wrapText="1"/>
    </xf>
    <xf numFmtId="0" fontId="0" fillId="34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smythe@caltel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ysmythe@caltel.com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ysmythe@caltel.com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1"/>
  <sheetViews>
    <sheetView zoomScalePageLayoutView="0" workbookViewId="0" topLeftCell="B7">
      <selection activeCell="P13" sqref="P13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2" customHeight="1">
      <c r="B1" s="1"/>
      <c r="C1" s="143" t="s">
        <v>23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spans="2:15" s="3" customFormat="1" ht="13.5" thickBot="1">
      <c r="B2" s="3" t="s">
        <v>36</v>
      </c>
      <c r="D2" s="166" t="s">
        <v>58</v>
      </c>
      <c r="E2" s="166"/>
      <c r="I2" s="4" t="s">
        <v>32</v>
      </c>
      <c r="J2" s="36" t="s">
        <v>59</v>
      </c>
      <c r="M2" s="3" t="s">
        <v>37</v>
      </c>
      <c r="N2" s="6"/>
      <c r="O2" s="36">
        <v>2010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38" t="s">
        <v>64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176" t="s">
        <v>0</v>
      </c>
      <c r="C7" s="177"/>
      <c r="D7" s="178"/>
      <c r="E7" s="129" t="s">
        <v>60</v>
      </c>
      <c r="F7" s="127"/>
      <c r="G7" s="127"/>
      <c r="H7" s="147" t="s">
        <v>61</v>
      </c>
      <c r="I7" s="148"/>
      <c r="J7" s="149"/>
      <c r="K7" s="126" t="s">
        <v>62</v>
      </c>
      <c r="L7" s="127"/>
      <c r="M7" s="127"/>
      <c r="N7" s="147" t="s">
        <v>63</v>
      </c>
      <c r="O7" s="148"/>
      <c r="P7" s="149"/>
    </row>
    <row r="8" spans="2:16" s="2" customFormat="1" ht="12.75" customHeight="1">
      <c r="B8" s="179"/>
      <c r="C8" s="180"/>
      <c r="D8" s="181"/>
      <c r="E8" s="130"/>
      <c r="F8" s="128"/>
      <c r="G8" s="128"/>
      <c r="H8" s="150"/>
      <c r="I8" s="151"/>
      <c r="J8" s="152"/>
      <c r="K8" s="128"/>
      <c r="L8" s="128"/>
      <c r="M8" s="128"/>
      <c r="N8" s="150"/>
      <c r="O8" s="151"/>
      <c r="P8" s="152"/>
    </row>
    <row r="9" spans="2:16" ht="12.75" customHeight="1">
      <c r="B9" s="179"/>
      <c r="C9" s="180"/>
      <c r="D9" s="181"/>
      <c r="E9" s="140" t="s">
        <v>1</v>
      </c>
      <c r="F9" s="141"/>
      <c r="G9" s="142"/>
      <c r="H9" s="131" t="s">
        <v>2</v>
      </c>
      <c r="I9" s="132"/>
      <c r="J9" s="133"/>
      <c r="K9" s="140" t="s">
        <v>3</v>
      </c>
      <c r="L9" s="141"/>
      <c r="M9" s="142"/>
      <c r="N9" s="131" t="s">
        <v>4</v>
      </c>
      <c r="O9" s="132"/>
      <c r="P9" s="133"/>
    </row>
    <row r="10" spans="2:16" s="14" customFormat="1" ht="12.75" customHeight="1">
      <c r="B10" s="174"/>
      <c r="C10" s="182"/>
      <c r="D10" s="175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156" t="s">
        <v>43</v>
      </c>
      <c r="C11" s="157"/>
      <c r="D11" s="15" t="s">
        <v>26</v>
      </c>
      <c r="E11" s="16">
        <v>20</v>
      </c>
      <c r="F11" s="17">
        <v>19</v>
      </c>
      <c r="G11" s="18">
        <v>23</v>
      </c>
      <c r="H11" s="19">
        <v>22</v>
      </c>
      <c r="I11" s="20">
        <v>19</v>
      </c>
      <c r="J11" s="19">
        <v>22</v>
      </c>
      <c r="K11" s="18">
        <v>21</v>
      </c>
      <c r="L11" s="17">
        <v>22</v>
      </c>
      <c r="M11" s="18">
        <v>21</v>
      </c>
      <c r="N11" s="19">
        <v>21</v>
      </c>
      <c r="O11" s="20">
        <v>20</v>
      </c>
      <c r="P11" s="19">
        <v>21</v>
      </c>
    </row>
    <row r="12" spans="2:16" ht="12.75">
      <c r="B12" s="158"/>
      <c r="C12" s="159"/>
      <c r="D12" s="19" t="s">
        <v>27</v>
      </c>
      <c r="E12" s="18">
        <v>10</v>
      </c>
      <c r="F12" s="17">
        <v>28</v>
      </c>
      <c r="G12" s="18">
        <v>35</v>
      </c>
      <c r="H12" s="19">
        <v>26</v>
      </c>
      <c r="I12" s="20">
        <v>35</v>
      </c>
      <c r="J12" s="19">
        <v>46</v>
      </c>
      <c r="K12" s="18">
        <v>39</v>
      </c>
      <c r="L12" s="17">
        <v>40</v>
      </c>
      <c r="M12" s="18">
        <v>25</v>
      </c>
      <c r="N12" s="19">
        <v>31</v>
      </c>
      <c r="O12" s="20">
        <v>29</v>
      </c>
      <c r="P12" s="19">
        <v>33</v>
      </c>
    </row>
    <row r="13" spans="2:16" ht="12.75">
      <c r="B13" s="160"/>
      <c r="C13" s="161"/>
      <c r="D13" s="15" t="s">
        <v>28</v>
      </c>
      <c r="E13" s="21">
        <v>1.08</v>
      </c>
      <c r="F13" s="22">
        <v>1</v>
      </c>
      <c r="G13" s="21">
        <v>0.69</v>
      </c>
      <c r="H13" s="15">
        <v>1.16</v>
      </c>
      <c r="I13" s="39">
        <v>1.4</v>
      </c>
      <c r="J13" s="15">
        <v>0.97</v>
      </c>
      <c r="K13" s="21">
        <v>1.25</v>
      </c>
      <c r="L13" s="22">
        <v>1.65</v>
      </c>
      <c r="M13" s="21">
        <v>1.32</v>
      </c>
      <c r="N13" s="15">
        <v>1.39</v>
      </c>
      <c r="O13" s="23">
        <v>1.16</v>
      </c>
      <c r="P13" s="15">
        <v>0.95</v>
      </c>
    </row>
    <row r="14" spans="2:16" ht="12.75" customHeight="1">
      <c r="B14" s="156" t="s">
        <v>44</v>
      </c>
      <c r="C14" s="157"/>
      <c r="D14" s="24" t="s">
        <v>45</v>
      </c>
      <c r="E14" s="25">
        <v>12</v>
      </c>
      <c r="F14" s="26">
        <v>27</v>
      </c>
      <c r="G14" s="25">
        <v>38</v>
      </c>
      <c r="H14" s="24">
        <v>34</v>
      </c>
      <c r="I14" s="27">
        <v>40</v>
      </c>
      <c r="J14" s="24">
        <v>52</v>
      </c>
      <c r="K14" s="25">
        <v>43</v>
      </c>
      <c r="L14" s="26">
        <v>44</v>
      </c>
      <c r="M14" s="25">
        <v>28</v>
      </c>
      <c r="N14" s="24">
        <v>43</v>
      </c>
      <c r="O14" s="27">
        <v>37</v>
      </c>
      <c r="P14" s="24">
        <v>34</v>
      </c>
    </row>
    <row r="15" spans="2:16" ht="15" customHeight="1">
      <c r="B15" s="158"/>
      <c r="C15" s="159"/>
      <c r="D15" s="28" t="s">
        <v>29</v>
      </c>
      <c r="E15" s="18">
        <v>12</v>
      </c>
      <c r="F15" s="17">
        <v>27</v>
      </c>
      <c r="G15" s="18">
        <v>38</v>
      </c>
      <c r="H15" s="19">
        <v>34</v>
      </c>
      <c r="I15" s="20">
        <v>40</v>
      </c>
      <c r="J15" s="19">
        <v>52</v>
      </c>
      <c r="K15" s="18">
        <v>43</v>
      </c>
      <c r="L15" s="17">
        <v>44</v>
      </c>
      <c r="M15" s="18">
        <v>28</v>
      </c>
      <c r="N15" s="19">
        <v>43</v>
      </c>
      <c r="O15" s="20">
        <v>37</v>
      </c>
      <c r="P15" s="19">
        <v>34</v>
      </c>
    </row>
    <row r="16" spans="2:16" ht="13.5" customHeight="1">
      <c r="B16" s="158"/>
      <c r="C16" s="159"/>
      <c r="D16" s="28" t="s">
        <v>30</v>
      </c>
      <c r="E16" s="21">
        <v>0</v>
      </c>
      <c r="F16" s="22">
        <v>0</v>
      </c>
      <c r="G16" s="21">
        <v>0</v>
      </c>
      <c r="H16" s="15">
        <v>0</v>
      </c>
      <c r="I16" s="23">
        <v>0</v>
      </c>
      <c r="J16" s="15">
        <v>0</v>
      </c>
      <c r="K16" s="21">
        <v>0</v>
      </c>
      <c r="L16" s="22">
        <v>0</v>
      </c>
      <c r="M16" s="21">
        <v>0</v>
      </c>
      <c r="N16" s="15">
        <v>0</v>
      </c>
      <c r="O16" s="23">
        <v>0</v>
      </c>
      <c r="P16" s="15">
        <v>0</v>
      </c>
    </row>
    <row r="17" spans="2:16" ht="12.75">
      <c r="B17" s="160"/>
      <c r="C17" s="161"/>
      <c r="D17" s="15" t="s">
        <v>17</v>
      </c>
      <c r="E17" s="42">
        <v>1</v>
      </c>
      <c r="F17" s="43">
        <v>1</v>
      </c>
      <c r="G17" s="42">
        <v>1</v>
      </c>
      <c r="H17" s="40">
        <v>1</v>
      </c>
      <c r="I17" s="41">
        <v>1</v>
      </c>
      <c r="J17" s="40">
        <v>1</v>
      </c>
      <c r="K17" s="42">
        <v>1</v>
      </c>
      <c r="L17" s="43">
        <v>1</v>
      </c>
      <c r="M17" s="42">
        <v>1</v>
      </c>
      <c r="N17" s="40">
        <v>1</v>
      </c>
      <c r="O17" s="41">
        <v>1</v>
      </c>
      <c r="P17" s="40">
        <v>1</v>
      </c>
    </row>
    <row r="18" spans="2:16" ht="12.75">
      <c r="B18" s="162" t="s">
        <v>18</v>
      </c>
      <c r="C18" s="121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ht="12.75">
      <c r="B19" s="167" t="s">
        <v>19</v>
      </c>
      <c r="C19" s="153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ht="12.75">
      <c r="B20" s="168"/>
      <c r="C20" s="154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ht="12.75">
      <c r="B21" s="168"/>
      <c r="C21" s="155"/>
      <c r="D21" s="15" t="s">
        <v>40</v>
      </c>
      <c r="E21" s="2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>
      <c r="B22" s="168"/>
      <c r="C22" s="134" t="s">
        <v>31</v>
      </c>
      <c r="D22" s="24" t="s">
        <v>47</v>
      </c>
      <c r="E22" s="25"/>
      <c r="F22" s="26">
        <v>2814</v>
      </c>
      <c r="G22" s="25">
        <v>2813</v>
      </c>
      <c r="H22" s="24">
        <v>2804</v>
      </c>
      <c r="I22" s="27">
        <v>2786</v>
      </c>
      <c r="J22" s="24">
        <v>2794</v>
      </c>
      <c r="K22" s="25">
        <v>2802</v>
      </c>
      <c r="L22" s="26">
        <v>2782</v>
      </c>
      <c r="M22" s="25">
        <v>2794</v>
      </c>
      <c r="N22" s="24">
        <v>2784</v>
      </c>
      <c r="O22" s="27">
        <v>2768</v>
      </c>
      <c r="P22" s="24">
        <v>2730</v>
      </c>
    </row>
    <row r="23" spans="2:16" ht="12.75">
      <c r="B23" s="168"/>
      <c r="C23" s="135"/>
      <c r="D23" s="19" t="s">
        <v>48</v>
      </c>
      <c r="E23" s="18"/>
      <c r="F23" s="17">
        <v>3</v>
      </c>
      <c r="G23" s="18">
        <v>11</v>
      </c>
      <c r="H23" s="19">
        <v>13</v>
      </c>
      <c r="I23" s="20">
        <v>4</v>
      </c>
      <c r="J23" s="19">
        <v>15</v>
      </c>
      <c r="K23" s="18">
        <v>4</v>
      </c>
      <c r="L23" s="17">
        <v>2</v>
      </c>
      <c r="M23" s="18">
        <v>1</v>
      </c>
      <c r="N23" s="19">
        <v>1</v>
      </c>
      <c r="O23" s="20">
        <v>15</v>
      </c>
      <c r="P23" s="19">
        <v>4</v>
      </c>
    </row>
    <row r="24" spans="2:16" ht="12.75">
      <c r="B24" s="168"/>
      <c r="C24" s="136"/>
      <c r="D24" s="15" t="s">
        <v>40</v>
      </c>
      <c r="E24" s="44"/>
      <c r="F24" s="45">
        <v>0.11</v>
      </c>
      <c r="G24" s="44">
        <v>0.39</v>
      </c>
      <c r="H24" s="46">
        <v>0.46</v>
      </c>
      <c r="I24" s="47">
        <v>0.14</v>
      </c>
      <c r="J24" s="46">
        <v>0.54</v>
      </c>
      <c r="K24" s="44">
        <v>0.14</v>
      </c>
      <c r="L24" s="45">
        <v>0.07</v>
      </c>
      <c r="M24" s="44">
        <v>0.04</v>
      </c>
      <c r="N24" s="48">
        <v>0.04</v>
      </c>
      <c r="O24" s="49">
        <v>0.54</v>
      </c>
      <c r="P24" s="48">
        <v>0.15</v>
      </c>
    </row>
    <row r="25" spans="2:16" ht="12.75" customHeight="1">
      <c r="B25" s="168"/>
      <c r="C25" s="153" t="s">
        <v>49</v>
      </c>
      <c r="D25" s="24" t="s">
        <v>47</v>
      </c>
      <c r="E25" s="25"/>
      <c r="F25" s="26"/>
      <c r="G25" s="25"/>
      <c r="H25" s="24"/>
      <c r="I25" s="27"/>
      <c r="J25" s="24"/>
      <c r="K25" s="25"/>
      <c r="L25" s="26"/>
      <c r="M25" s="25"/>
      <c r="N25" s="24"/>
      <c r="O25" s="27"/>
      <c r="P25" s="24"/>
    </row>
    <row r="26" spans="2:16" ht="12.75">
      <c r="B26" s="168"/>
      <c r="C26" s="154"/>
      <c r="D26" s="19" t="s">
        <v>48</v>
      </c>
      <c r="E26" s="18"/>
      <c r="F26" s="17"/>
      <c r="G26" s="18"/>
      <c r="H26" s="19"/>
      <c r="I26" s="20"/>
      <c r="J26" s="19"/>
      <c r="K26" s="18"/>
      <c r="L26" s="17"/>
      <c r="M26" s="18"/>
      <c r="N26" s="19"/>
      <c r="O26" s="20"/>
      <c r="P26" s="19"/>
    </row>
    <row r="27" spans="2:16" ht="12.75">
      <c r="B27" s="169"/>
      <c r="C27" s="155"/>
      <c r="D27" s="15" t="s">
        <v>40</v>
      </c>
      <c r="E27" s="21"/>
      <c r="F27" s="22"/>
      <c r="G27" s="21"/>
      <c r="H27" s="15"/>
      <c r="I27" s="23"/>
      <c r="J27" s="15"/>
      <c r="K27" s="21"/>
      <c r="L27" s="22"/>
      <c r="M27" s="21"/>
      <c r="N27" s="15"/>
      <c r="O27" s="23"/>
      <c r="P27" s="15"/>
    </row>
    <row r="28" spans="2:16" ht="12.75">
      <c r="B28" s="170" t="s">
        <v>50</v>
      </c>
      <c r="C28" s="171"/>
      <c r="D28" s="29" t="s">
        <v>51</v>
      </c>
      <c r="E28" s="25"/>
      <c r="F28" s="26">
        <v>3</v>
      </c>
      <c r="G28" s="25">
        <v>11</v>
      </c>
      <c r="H28" s="24">
        <v>13</v>
      </c>
      <c r="I28" s="27">
        <v>4</v>
      </c>
      <c r="J28" s="24">
        <v>15</v>
      </c>
      <c r="K28" s="25">
        <v>4</v>
      </c>
      <c r="L28" s="26">
        <v>2</v>
      </c>
      <c r="M28" s="25">
        <v>1</v>
      </c>
      <c r="N28" s="24">
        <v>1</v>
      </c>
      <c r="O28" s="27">
        <v>15</v>
      </c>
      <c r="P28" s="24">
        <v>4</v>
      </c>
    </row>
    <row r="29" spans="2:16" ht="12.75">
      <c r="B29" s="172"/>
      <c r="C29" s="173"/>
      <c r="D29" s="19" t="s">
        <v>52</v>
      </c>
      <c r="E29" s="18"/>
      <c r="F29" s="17">
        <v>3</v>
      </c>
      <c r="G29" s="18">
        <v>11</v>
      </c>
      <c r="H29" s="19">
        <v>13</v>
      </c>
      <c r="I29" s="20">
        <v>4</v>
      </c>
      <c r="J29" s="19">
        <v>15</v>
      </c>
      <c r="K29" s="18">
        <v>4</v>
      </c>
      <c r="L29" s="17">
        <v>2</v>
      </c>
      <c r="M29" s="18">
        <v>1</v>
      </c>
      <c r="N29" s="19">
        <v>1</v>
      </c>
      <c r="O29" s="20">
        <v>15</v>
      </c>
      <c r="P29" s="19">
        <v>4</v>
      </c>
    </row>
    <row r="30" spans="2:16" ht="12.75">
      <c r="B30" s="172"/>
      <c r="C30" s="173"/>
      <c r="D30" s="30" t="s">
        <v>53</v>
      </c>
      <c r="E30" s="42"/>
      <c r="F30" s="43">
        <v>1</v>
      </c>
      <c r="G30" s="42">
        <v>1</v>
      </c>
      <c r="H30" s="40">
        <v>1</v>
      </c>
      <c r="I30" s="41">
        <v>1</v>
      </c>
      <c r="J30" s="40">
        <v>1</v>
      </c>
      <c r="K30" s="42">
        <v>1</v>
      </c>
      <c r="L30" s="43">
        <v>1</v>
      </c>
      <c r="M30" s="42">
        <v>1</v>
      </c>
      <c r="N30" s="40">
        <v>1</v>
      </c>
      <c r="O30" s="41">
        <v>1</v>
      </c>
      <c r="P30" s="40">
        <v>1</v>
      </c>
    </row>
    <row r="31" spans="2:16" ht="12.75">
      <c r="B31" s="172"/>
      <c r="C31" s="173"/>
      <c r="D31" s="19" t="s">
        <v>41</v>
      </c>
      <c r="E31" s="18"/>
      <c r="F31" s="17">
        <v>20.75</v>
      </c>
      <c r="G31" s="18">
        <v>37</v>
      </c>
      <c r="H31" s="19">
        <v>55.75</v>
      </c>
      <c r="I31" s="20">
        <v>3.75</v>
      </c>
      <c r="J31" s="19">
        <v>53</v>
      </c>
      <c r="K31" s="18">
        <v>8</v>
      </c>
      <c r="L31" s="17">
        <v>3</v>
      </c>
      <c r="M31" s="18">
        <v>1</v>
      </c>
      <c r="N31" s="19">
        <v>4</v>
      </c>
      <c r="O31" s="20">
        <v>50</v>
      </c>
      <c r="P31" s="19">
        <v>9</v>
      </c>
    </row>
    <row r="32" spans="2:16" ht="12.75">
      <c r="B32" s="174"/>
      <c r="C32" s="175"/>
      <c r="D32" s="15" t="s">
        <v>42</v>
      </c>
      <c r="E32" s="21"/>
      <c r="F32" s="22">
        <v>6.92</v>
      </c>
      <c r="G32" s="21">
        <v>3.36</v>
      </c>
      <c r="H32" s="15">
        <v>4.28</v>
      </c>
      <c r="I32" s="23">
        <v>0.93</v>
      </c>
      <c r="J32" s="15">
        <v>3.53</v>
      </c>
      <c r="K32" s="21">
        <v>2</v>
      </c>
      <c r="L32" s="22">
        <v>1.5</v>
      </c>
      <c r="M32" s="21">
        <v>1</v>
      </c>
      <c r="N32" s="15">
        <v>1</v>
      </c>
      <c r="O32" s="23">
        <v>3.33</v>
      </c>
      <c r="P32" s="15">
        <v>2.25</v>
      </c>
    </row>
    <row r="34" spans="2:16" s="3" customFormat="1" ht="12.75">
      <c r="B34" s="131" t="s">
        <v>20</v>
      </c>
      <c r="C34" s="163"/>
      <c r="D34" s="163"/>
      <c r="E34" s="163"/>
      <c r="F34" s="163"/>
      <c r="G34" s="163"/>
      <c r="H34" s="164"/>
      <c r="I34" s="145" t="s">
        <v>1</v>
      </c>
      <c r="J34" s="146"/>
      <c r="K34" s="124" t="s">
        <v>2</v>
      </c>
      <c r="L34" s="125"/>
      <c r="M34" s="145" t="s">
        <v>3</v>
      </c>
      <c r="N34" s="146"/>
      <c r="O34" s="124" t="s">
        <v>4</v>
      </c>
      <c r="P34" s="125"/>
    </row>
    <row r="35" spans="2:16" ht="12.75" customHeight="1">
      <c r="B35" s="183" t="s">
        <v>54</v>
      </c>
      <c r="C35" s="184"/>
      <c r="D35" s="184"/>
      <c r="E35" s="165" t="s">
        <v>55</v>
      </c>
      <c r="F35" s="165"/>
      <c r="G35" s="165"/>
      <c r="H35" s="165"/>
      <c r="I35" s="122"/>
      <c r="J35" s="123"/>
      <c r="K35" s="120"/>
      <c r="L35" s="121"/>
      <c r="M35" s="122"/>
      <c r="N35" s="123"/>
      <c r="O35" s="120"/>
      <c r="P35" s="121"/>
    </row>
    <row r="36" spans="2:16" ht="12.75">
      <c r="B36" s="184"/>
      <c r="C36" s="184"/>
      <c r="D36" s="184"/>
      <c r="E36" s="165" t="s">
        <v>21</v>
      </c>
      <c r="F36" s="165"/>
      <c r="G36" s="165"/>
      <c r="H36" s="165"/>
      <c r="I36" s="122"/>
      <c r="J36" s="123"/>
      <c r="K36" s="120"/>
      <c r="L36" s="121"/>
      <c r="M36" s="122"/>
      <c r="N36" s="123"/>
      <c r="O36" s="120"/>
      <c r="P36" s="121"/>
    </row>
    <row r="37" spans="2:16" ht="12.75">
      <c r="B37" s="184"/>
      <c r="C37" s="184"/>
      <c r="D37" s="184"/>
      <c r="E37" s="165" t="s">
        <v>56</v>
      </c>
      <c r="F37" s="165"/>
      <c r="G37" s="165"/>
      <c r="H37" s="165"/>
      <c r="I37" s="122"/>
      <c r="J37" s="123"/>
      <c r="K37" s="120"/>
      <c r="L37" s="121"/>
      <c r="M37" s="122"/>
      <c r="N37" s="123"/>
      <c r="O37" s="120"/>
      <c r="P37" s="121"/>
    </row>
    <row r="38" spans="2:16" ht="12.75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ht="12.75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3:16" ht="12.75">
      <c r="C41" s="118" t="s">
        <v>22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</row>
    <row r="42" spans="3:16" ht="12.75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ht="12.75">
      <c r="J43" s="3"/>
    </row>
    <row r="44" spans="3:15" s="6" customFormat="1" ht="13.5" thickBot="1">
      <c r="C44" s="6" t="s">
        <v>33</v>
      </c>
      <c r="D44" s="37" t="s">
        <v>65</v>
      </c>
      <c r="G44" s="6" t="s">
        <v>34</v>
      </c>
      <c r="H44" s="137" t="s">
        <v>66</v>
      </c>
      <c r="I44" s="138"/>
      <c r="J44" s="138"/>
      <c r="L44" s="6" t="s">
        <v>35</v>
      </c>
      <c r="M44" s="139" t="s">
        <v>67</v>
      </c>
      <c r="N44" s="138"/>
      <c r="O44" s="138"/>
    </row>
    <row r="45" spans="5:11" ht="12.75">
      <c r="E45" s="3"/>
      <c r="H45" s="3"/>
      <c r="K45" s="35"/>
    </row>
    <row r="46" spans="2:14" ht="12.75">
      <c r="B46" s="7" t="s">
        <v>24</v>
      </c>
      <c r="D46" s="14"/>
      <c r="H46" s="64" t="s">
        <v>71</v>
      </c>
      <c r="I46" s="55"/>
      <c r="J46" s="55"/>
      <c r="K46" s="55"/>
      <c r="L46" s="55"/>
      <c r="M46" s="55"/>
      <c r="N46" s="56"/>
    </row>
    <row r="47" spans="2:14" ht="12.75">
      <c r="B47" s="7" t="s">
        <v>25</v>
      </c>
      <c r="H47" s="57" t="s">
        <v>70</v>
      </c>
      <c r="I47" s="58"/>
      <c r="J47" s="58"/>
      <c r="K47" s="58"/>
      <c r="L47" s="58"/>
      <c r="M47" s="58"/>
      <c r="N47" s="59"/>
    </row>
    <row r="48" spans="2:14" ht="12.75">
      <c r="B48" s="7" t="s">
        <v>57</v>
      </c>
      <c r="H48" s="60"/>
      <c r="I48" s="58"/>
      <c r="J48" s="58"/>
      <c r="K48" s="58"/>
      <c r="L48" s="58"/>
      <c r="M48" s="58"/>
      <c r="N48" s="59"/>
    </row>
    <row r="49" spans="8:14" ht="12.75">
      <c r="H49" s="60"/>
      <c r="I49" s="58"/>
      <c r="J49" s="58"/>
      <c r="K49" s="58"/>
      <c r="L49" s="58"/>
      <c r="M49" s="58"/>
      <c r="N49" s="59"/>
    </row>
    <row r="50" spans="3:14" ht="12.75">
      <c r="C50" s="54" t="s">
        <v>69</v>
      </c>
      <c r="H50" s="60"/>
      <c r="I50" s="58"/>
      <c r="J50" s="58"/>
      <c r="K50" s="58"/>
      <c r="L50" s="58"/>
      <c r="M50" s="58"/>
      <c r="N50" s="59"/>
    </row>
    <row r="51" spans="8:14" ht="12.75">
      <c r="H51" s="61"/>
      <c r="I51" s="62"/>
      <c r="J51" s="62"/>
      <c r="K51" s="62"/>
      <c r="L51" s="62"/>
      <c r="M51" s="62"/>
      <c r="N51" s="63"/>
    </row>
  </sheetData>
  <sheetProtection/>
  <mergeCells count="43">
    <mergeCell ref="D2:E2"/>
    <mergeCell ref="H7:J8"/>
    <mergeCell ref="E37:H37"/>
    <mergeCell ref="E36:H36"/>
    <mergeCell ref="I35:J35"/>
    <mergeCell ref="B19:B27"/>
    <mergeCell ref="B28:C32"/>
    <mergeCell ref="B14:C17"/>
    <mergeCell ref="B7:D10"/>
    <mergeCell ref="B35:D37"/>
    <mergeCell ref="B11:C13"/>
    <mergeCell ref="M35:N35"/>
    <mergeCell ref="B18:C18"/>
    <mergeCell ref="B34:H34"/>
    <mergeCell ref="C25:C27"/>
    <mergeCell ref="E35:H35"/>
    <mergeCell ref="K35:L35"/>
    <mergeCell ref="E9:G9"/>
    <mergeCell ref="H9:J9"/>
    <mergeCell ref="K9:M9"/>
    <mergeCell ref="I36:J36"/>
    <mergeCell ref="C1:P1"/>
    <mergeCell ref="I34:J34"/>
    <mergeCell ref="K34:L34"/>
    <mergeCell ref="M34:N34"/>
    <mergeCell ref="N7:P8"/>
    <mergeCell ref="C19:C21"/>
    <mergeCell ref="K7:M8"/>
    <mergeCell ref="E7:G8"/>
    <mergeCell ref="N9:P9"/>
    <mergeCell ref="C22:C24"/>
    <mergeCell ref="H44:J44"/>
    <mergeCell ref="M44:O44"/>
    <mergeCell ref="K36:L36"/>
    <mergeCell ref="I37:J37"/>
    <mergeCell ref="K37:L37"/>
    <mergeCell ref="O35:P35"/>
    <mergeCell ref="C41:P41"/>
    <mergeCell ref="O36:P36"/>
    <mergeCell ref="O37:P37"/>
    <mergeCell ref="M36:N36"/>
    <mergeCell ref="M37:N37"/>
    <mergeCell ref="O34:P34"/>
  </mergeCells>
  <hyperlinks>
    <hyperlink ref="M44" r:id="rId1" display="ysmythe@caltel.com"/>
  </hyperlinks>
  <printOptions/>
  <pageMargins left="0" right="0" top="0.5" bottom="0.5" header="0.5" footer="0.5"/>
  <pageSetup horizontalDpi="600" verticalDpi="600" orientation="landscape" scale="7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P51"/>
  <sheetViews>
    <sheetView zoomScalePageLayoutView="0" workbookViewId="0" topLeftCell="C31">
      <selection activeCell="P16" sqref="P16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143" t="s">
        <v>23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spans="2:15" s="3" customFormat="1" ht="13.5" thickBot="1">
      <c r="B2" s="3" t="s">
        <v>36</v>
      </c>
      <c r="D2" s="166" t="s">
        <v>58</v>
      </c>
      <c r="E2" s="166"/>
      <c r="I2" s="4" t="s">
        <v>32</v>
      </c>
      <c r="J2" s="36" t="s">
        <v>59</v>
      </c>
      <c r="M2" s="3" t="s">
        <v>37</v>
      </c>
      <c r="N2" s="6"/>
      <c r="O2" s="36">
        <v>2010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38" t="s">
        <v>68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176" t="s">
        <v>0</v>
      </c>
      <c r="C7" s="177"/>
      <c r="D7" s="178"/>
      <c r="E7" s="129" t="s">
        <v>60</v>
      </c>
      <c r="F7" s="127"/>
      <c r="G7" s="127"/>
      <c r="H7" s="147" t="s">
        <v>61</v>
      </c>
      <c r="I7" s="148"/>
      <c r="J7" s="149"/>
      <c r="K7" s="126" t="s">
        <v>62</v>
      </c>
      <c r="L7" s="127"/>
      <c r="M7" s="127"/>
      <c r="N7" s="147" t="s">
        <v>63</v>
      </c>
      <c r="O7" s="148"/>
      <c r="P7" s="149"/>
    </row>
    <row r="8" spans="2:16" s="2" customFormat="1" ht="12.75" customHeight="1">
      <c r="B8" s="179"/>
      <c r="C8" s="180"/>
      <c r="D8" s="181"/>
      <c r="E8" s="130"/>
      <c r="F8" s="128"/>
      <c r="G8" s="128"/>
      <c r="H8" s="150"/>
      <c r="I8" s="151"/>
      <c r="J8" s="152"/>
      <c r="K8" s="128"/>
      <c r="L8" s="128"/>
      <c r="M8" s="128"/>
      <c r="N8" s="150"/>
      <c r="O8" s="151"/>
      <c r="P8" s="152"/>
    </row>
    <row r="9" spans="2:16" ht="12.75" customHeight="1">
      <c r="B9" s="179"/>
      <c r="C9" s="180"/>
      <c r="D9" s="181"/>
      <c r="E9" s="140" t="s">
        <v>1</v>
      </c>
      <c r="F9" s="141"/>
      <c r="G9" s="142"/>
      <c r="H9" s="131" t="s">
        <v>2</v>
      </c>
      <c r="I9" s="132"/>
      <c r="J9" s="133"/>
      <c r="K9" s="140" t="s">
        <v>3</v>
      </c>
      <c r="L9" s="141"/>
      <c r="M9" s="142"/>
      <c r="N9" s="131" t="s">
        <v>4</v>
      </c>
      <c r="O9" s="132"/>
      <c r="P9" s="133"/>
    </row>
    <row r="10" spans="2:16" s="14" customFormat="1" ht="12.75" customHeight="1">
      <c r="B10" s="174"/>
      <c r="C10" s="182"/>
      <c r="D10" s="175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185" t="s">
        <v>43</v>
      </c>
      <c r="C11" s="186"/>
      <c r="D11" s="15" t="s">
        <v>26</v>
      </c>
      <c r="E11" s="16">
        <v>20</v>
      </c>
      <c r="F11" s="17">
        <v>19</v>
      </c>
      <c r="G11" s="18">
        <v>23</v>
      </c>
      <c r="H11" s="19">
        <v>22</v>
      </c>
      <c r="I11" s="20">
        <v>19</v>
      </c>
      <c r="J11" s="19">
        <v>22</v>
      </c>
      <c r="K11" s="18">
        <v>21</v>
      </c>
      <c r="L11" s="17">
        <v>22</v>
      </c>
      <c r="M11" s="18">
        <v>21</v>
      </c>
      <c r="N11" s="19">
        <v>21</v>
      </c>
      <c r="O11" s="20">
        <v>20</v>
      </c>
      <c r="P11" s="19">
        <v>21</v>
      </c>
    </row>
    <row r="12" spans="2:16" ht="12.75">
      <c r="B12" s="187"/>
      <c r="C12" s="188"/>
      <c r="D12" s="19" t="s">
        <v>27</v>
      </c>
      <c r="E12" s="18">
        <v>4</v>
      </c>
      <c r="F12" s="17">
        <v>8</v>
      </c>
      <c r="G12" s="18">
        <v>8</v>
      </c>
      <c r="H12" s="19">
        <v>5</v>
      </c>
      <c r="I12" s="20">
        <v>11</v>
      </c>
      <c r="J12" s="19">
        <v>12</v>
      </c>
      <c r="K12" s="18">
        <v>5</v>
      </c>
      <c r="L12" s="17">
        <v>9</v>
      </c>
      <c r="M12" s="18">
        <v>8</v>
      </c>
      <c r="N12" s="19">
        <v>14</v>
      </c>
      <c r="O12" s="20">
        <v>4</v>
      </c>
      <c r="P12" s="19">
        <v>9</v>
      </c>
    </row>
    <row r="13" spans="2:16" ht="12.75">
      <c r="B13" s="189"/>
      <c r="C13" s="190"/>
      <c r="D13" s="15" t="s">
        <v>28</v>
      </c>
      <c r="E13" s="21">
        <v>0.81</v>
      </c>
      <c r="F13" s="22">
        <v>0.17</v>
      </c>
      <c r="G13" s="21">
        <v>0.89</v>
      </c>
      <c r="H13" s="15">
        <v>0.35</v>
      </c>
      <c r="I13" s="23">
        <v>0.46</v>
      </c>
      <c r="J13" s="15">
        <v>0.66</v>
      </c>
      <c r="K13" s="21">
        <v>1.18</v>
      </c>
      <c r="L13" s="22">
        <v>0.23</v>
      </c>
      <c r="M13" s="21">
        <v>1.16</v>
      </c>
      <c r="N13" s="15">
        <v>0.54</v>
      </c>
      <c r="O13" s="23">
        <v>0.86</v>
      </c>
      <c r="P13" s="15">
        <v>0.67</v>
      </c>
    </row>
    <row r="14" spans="2:16" ht="12.75" customHeight="1">
      <c r="B14" s="185" t="s">
        <v>44</v>
      </c>
      <c r="C14" s="186"/>
      <c r="D14" s="24" t="s">
        <v>45</v>
      </c>
      <c r="E14" s="25">
        <v>4</v>
      </c>
      <c r="F14" s="26">
        <v>6</v>
      </c>
      <c r="G14" s="25">
        <v>10</v>
      </c>
      <c r="H14" s="24">
        <v>6</v>
      </c>
      <c r="I14" s="27">
        <v>12</v>
      </c>
      <c r="J14" s="24">
        <v>13</v>
      </c>
      <c r="K14" s="25">
        <v>5</v>
      </c>
      <c r="L14" s="26">
        <v>9</v>
      </c>
      <c r="M14" s="25">
        <v>12</v>
      </c>
      <c r="N14" s="24">
        <v>14</v>
      </c>
      <c r="O14" s="27">
        <v>5</v>
      </c>
      <c r="P14" s="24">
        <v>10</v>
      </c>
    </row>
    <row r="15" spans="2:16" ht="15" customHeight="1">
      <c r="B15" s="187"/>
      <c r="C15" s="188"/>
      <c r="D15" s="28" t="s">
        <v>29</v>
      </c>
      <c r="E15" s="18">
        <v>4</v>
      </c>
      <c r="F15" s="17">
        <v>6</v>
      </c>
      <c r="G15" s="18">
        <v>10</v>
      </c>
      <c r="H15" s="19">
        <v>6</v>
      </c>
      <c r="I15" s="20">
        <v>12</v>
      </c>
      <c r="J15" s="19">
        <v>13</v>
      </c>
      <c r="K15" s="18">
        <v>5</v>
      </c>
      <c r="L15" s="17">
        <v>9</v>
      </c>
      <c r="M15" s="18">
        <v>12</v>
      </c>
      <c r="N15" s="19">
        <v>14</v>
      </c>
      <c r="O15" s="20">
        <v>5</v>
      </c>
      <c r="P15" s="19">
        <v>10</v>
      </c>
    </row>
    <row r="16" spans="2:16" ht="13.5" customHeight="1">
      <c r="B16" s="187"/>
      <c r="C16" s="188"/>
      <c r="D16" s="28" t="s">
        <v>30</v>
      </c>
      <c r="E16" s="21">
        <v>0</v>
      </c>
      <c r="F16" s="22">
        <v>0</v>
      </c>
      <c r="G16" s="21">
        <v>0</v>
      </c>
      <c r="H16" s="15">
        <v>0</v>
      </c>
      <c r="I16" s="23">
        <v>0</v>
      </c>
      <c r="J16" s="15">
        <v>0</v>
      </c>
      <c r="K16" s="21">
        <v>0</v>
      </c>
      <c r="L16" s="22">
        <v>0</v>
      </c>
      <c r="M16" s="21">
        <v>0</v>
      </c>
      <c r="N16" s="15">
        <v>0</v>
      </c>
      <c r="O16" s="23">
        <v>0</v>
      </c>
      <c r="P16" s="15">
        <v>0</v>
      </c>
    </row>
    <row r="17" spans="2:16" ht="12.75">
      <c r="B17" s="189"/>
      <c r="C17" s="190"/>
      <c r="D17" s="15" t="s">
        <v>17</v>
      </c>
      <c r="E17" s="42">
        <v>1</v>
      </c>
      <c r="F17" s="43">
        <v>1</v>
      </c>
      <c r="G17" s="42">
        <v>1</v>
      </c>
      <c r="H17" s="40">
        <v>1</v>
      </c>
      <c r="I17" s="41">
        <v>1</v>
      </c>
      <c r="J17" s="40">
        <v>1</v>
      </c>
      <c r="K17" s="42">
        <v>1</v>
      </c>
      <c r="L17" s="43">
        <v>1</v>
      </c>
      <c r="M17" s="42">
        <v>1</v>
      </c>
      <c r="N17" s="40">
        <v>1</v>
      </c>
      <c r="O17" s="41">
        <v>1</v>
      </c>
      <c r="P17" s="40">
        <v>1</v>
      </c>
    </row>
    <row r="18" spans="2:16" ht="12.75">
      <c r="B18" s="162" t="s">
        <v>18</v>
      </c>
      <c r="C18" s="121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ht="12.75">
      <c r="B19" s="167" t="s">
        <v>19</v>
      </c>
      <c r="C19" s="153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ht="12.75">
      <c r="B20" s="168"/>
      <c r="C20" s="154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ht="12.75">
      <c r="B21" s="168"/>
      <c r="C21" s="155"/>
      <c r="D21" s="15" t="s">
        <v>40</v>
      </c>
      <c r="E21" s="2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>
      <c r="B22" s="168"/>
      <c r="C22" s="191" t="s">
        <v>31</v>
      </c>
      <c r="D22" s="24" t="s">
        <v>47</v>
      </c>
      <c r="E22" s="25"/>
      <c r="F22" s="26">
        <v>1101</v>
      </c>
      <c r="G22" s="25">
        <v>1102</v>
      </c>
      <c r="H22" s="24">
        <v>1090</v>
      </c>
      <c r="I22" s="27">
        <v>1087</v>
      </c>
      <c r="J22" s="24">
        <v>1085</v>
      </c>
      <c r="K22" s="25">
        <v>1084</v>
      </c>
      <c r="L22" s="26">
        <v>1079</v>
      </c>
      <c r="M22" s="25">
        <v>1071</v>
      </c>
      <c r="N22" s="24">
        <v>1067</v>
      </c>
      <c r="O22" s="27">
        <v>1066</v>
      </c>
      <c r="P22" s="24">
        <v>1050</v>
      </c>
    </row>
    <row r="23" spans="2:16" ht="12.75">
      <c r="B23" s="168"/>
      <c r="C23" s="192"/>
      <c r="D23" s="19" t="s">
        <v>48</v>
      </c>
      <c r="E23" s="18"/>
      <c r="F23" s="17">
        <v>0</v>
      </c>
      <c r="G23" s="18">
        <v>16</v>
      </c>
      <c r="H23" s="19">
        <v>2</v>
      </c>
      <c r="I23" s="20">
        <v>1</v>
      </c>
      <c r="J23" s="19">
        <v>15</v>
      </c>
      <c r="K23" s="18">
        <v>1</v>
      </c>
      <c r="L23" s="17">
        <v>13</v>
      </c>
      <c r="M23" s="18">
        <v>8</v>
      </c>
      <c r="N23" s="19">
        <v>5</v>
      </c>
      <c r="O23" s="20">
        <v>31</v>
      </c>
      <c r="P23" s="19">
        <v>0</v>
      </c>
    </row>
    <row r="24" spans="2:16" ht="12.75">
      <c r="B24" s="168"/>
      <c r="C24" s="193"/>
      <c r="D24" s="15" t="s">
        <v>40</v>
      </c>
      <c r="E24" s="50"/>
      <c r="F24" s="51">
        <v>0</v>
      </c>
      <c r="G24" s="50">
        <v>1.45</v>
      </c>
      <c r="H24" s="52">
        <v>0.18</v>
      </c>
      <c r="I24" s="53">
        <v>0.09</v>
      </c>
      <c r="J24" s="52">
        <v>1.38</v>
      </c>
      <c r="K24" s="50">
        <v>0.09</v>
      </c>
      <c r="L24" s="51">
        <v>1.2</v>
      </c>
      <c r="M24" s="50">
        <v>0.75</v>
      </c>
      <c r="N24" s="52">
        <v>0.47</v>
      </c>
      <c r="O24" s="53">
        <v>2.91</v>
      </c>
      <c r="P24" s="52">
        <v>0</v>
      </c>
    </row>
    <row r="25" spans="2:16" ht="12.75" customHeight="1">
      <c r="B25" s="168"/>
      <c r="C25" s="153" t="s">
        <v>49</v>
      </c>
      <c r="D25" s="24" t="s">
        <v>47</v>
      </c>
      <c r="E25" s="25"/>
      <c r="F25" s="26"/>
      <c r="G25" s="25"/>
      <c r="H25" s="24"/>
      <c r="I25" s="27"/>
      <c r="J25" s="24"/>
      <c r="K25" s="25"/>
      <c r="L25" s="26"/>
      <c r="M25" s="25"/>
      <c r="N25" s="24"/>
      <c r="O25" s="27"/>
      <c r="P25" s="24"/>
    </row>
    <row r="26" spans="2:16" ht="12.75">
      <c r="B26" s="168"/>
      <c r="C26" s="154"/>
      <c r="D26" s="19" t="s">
        <v>48</v>
      </c>
      <c r="E26" s="18"/>
      <c r="F26" s="17"/>
      <c r="G26" s="18"/>
      <c r="H26" s="19"/>
      <c r="I26" s="20"/>
      <c r="J26" s="19"/>
      <c r="K26" s="18"/>
      <c r="L26" s="17"/>
      <c r="M26" s="18"/>
      <c r="N26" s="19"/>
      <c r="O26" s="20"/>
      <c r="P26" s="19"/>
    </row>
    <row r="27" spans="2:16" ht="12.75">
      <c r="B27" s="169"/>
      <c r="C27" s="155"/>
      <c r="D27" s="15" t="s">
        <v>40</v>
      </c>
      <c r="E27" s="21"/>
      <c r="F27" s="22"/>
      <c r="G27" s="21"/>
      <c r="H27" s="15"/>
      <c r="I27" s="23"/>
      <c r="J27" s="15"/>
      <c r="K27" s="21"/>
      <c r="L27" s="22"/>
      <c r="M27" s="21"/>
      <c r="N27" s="15"/>
      <c r="O27" s="23"/>
      <c r="P27" s="15"/>
    </row>
    <row r="28" spans="2:16" ht="12.75">
      <c r="B28" s="170" t="s">
        <v>50</v>
      </c>
      <c r="C28" s="171"/>
      <c r="D28" s="29" t="s">
        <v>51</v>
      </c>
      <c r="E28" s="25"/>
      <c r="F28" s="26">
        <v>0</v>
      </c>
      <c r="G28" s="25">
        <v>16</v>
      </c>
      <c r="H28" s="24">
        <v>2</v>
      </c>
      <c r="I28" s="27">
        <v>1</v>
      </c>
      <c r="J28" s="24">
        <v>15</v>
      </c>
      <c r="K28" s="25">
        <v>1</v>
      </c>
      <c r="L28" s="26">
        <v>13</v>
      </c>
      <c r="M28" s="25">
        <v>8</v>
      </c>
      <c r="N28" s="24">
        <v>5</v>
      </c>
      <c r="O28" s="27">
        <v>31</v>
      </c>
      <c r="P28" s="24">
        <v>0</v>
      </c>
    </row>
    <row r="29" spans="2:16" ht="12.75">
      <c r="B29" s="172"/>
      <c r="C29" s="173"/>
      <c r="D29" s="19" t="s">
        <v>52</v>
      </c>
      <c r="E29" s="18"/>
      <c r="F29" s="17">
        <v>0</v>
      </c>
      <c r="G29" s="18">
        <v>16</v>
      </c>
      <c r="H29" s="19">
        <v>2</v>
      </c>
      <c r="I29" s="20">
        <v>1</v>
      </c>
      <c r="J29" s="19">
        <v>15</v>
      </c>
      <c r="K29" s="18">
        <v>1</v>
      </c>
      <c r="L29" s="17">
        <v>13</v>
      </c>
      <c r="M29" s="18">
        <v>8</v>
      </c>
      <c r="N29" s="19">
        <v>5</v>
      </c>
      <c r="O29" s="20">
        <v>31</v>
      </c>
      <c r="P29" s="19">
        <v>0</v>
      </c>
    </row>
    <row r="30" spans="2:16" ht="12.75">
      <c r="B30" s="172"/>
      <c r="C30" s="173"/>
      <c r="D30" s="30" t="s">
        <v>53</v>
      </c>
      <c r="E30" s="42"/>
      <c r="F30" s="43"/>
      <c r="G30" s="42">
        <v>1</v>
      </c>
      <c r="H30" s="40">
        <v>1</v>
      </c>
      <c r="I30" s="41">
        <v>1</v>
      </c>
      <c r="J30" s="40">
        <v>1</v>
      </c>
      <c r="K30" s="42">
        <v>1</v>
      </c>
      <c r="L30" s="43">
        <v>1</v>
      </c>
      <c r="M30" s="42">
        <v>1</v>
      </c>
      <c r="N30" s="40">
        <v>1</v>
      </c>
      <c r="O30" s="41">
        <v>1</v>
      </c>
      <c r="P30" s="40">
        <v>1</v>
      </c>
    </row>
    <row r="31" spans="2:16" ht="12.75">
      <c r="B31" s="172"/>
      <c r="C31" s="173"/>
      <c r="D31" s="19" t="s">
        <v>41</v>
      </c>
      <c r="E31" s="18"/>
      <c r="F31" s="17">
        <v>0</v>
      </c>
      <c r="G31" s="18">
        <v>36</v>
      </c>
      <c r="H31" s="19">
        <v>2.25</v>
      </c>
      <c r="I31" s="20">
        <v>3</v>
      </c>
      <c r="J31" s="19">
        <v>20.75</v>
      </c>
      <c r="K31" s="18">
        <v>22.5</v>
      </c>
      <c r="L31" s="17">
        <v>8</v>
      </c>
      <c r="M31" s="18">
        <v>43</v>
      </c>
      <c r="N31" s="19">
        <v>30.75</v>
      </c>
      <c r="O31" s="20">
        <v>171</v>
      </c>
      <c r="P31" s="19">
        <v>0</v>
      </c>
    </row>
    <row r="32" spans="2:16" ht="12.75">
      <c r="B32" s="174"/>
      <c r="C32" s="175"/>
      <c r="D32" s="15" t="s">
        <v>42</v>
      </c>
      <c r="E32" s="21"/>
      <c r="F32" s="22">
        <v>0</v>
      </c>
      <c r="G32" s="21">
        <v>3.36</v>
      </c>
      <c r="H32" s="15">
        <v>1.125</v>
      </c>
      <c r="I32" s="23">
        <v>3</v>
      </c>
      <c r="J32" s="15">
        <v>1.38</v>
      </c>
      <c r="K32" s="21">
        <v>22.5</v>
      </c>
      <c r="L32" s="22">
        <v>0.62</v>
      </c>
      <c r="M32" s="21">
        <v>5.4</v>
      </c>
      <c r="N32" s="15">
        <v>6.15</v>
      </c>
      <c r="O32" s="23">
        <v>5.5</v>
      </c>
      <c r="P32" s="15">
        <v>0</v>
      </c>
    </row>
    <row r="34" spans="2:16" s="3" customFormat="1" ht="12.75">
      <c r="B34" s="131" t="s">
        <v>20</v>
      </c>
      <c r="C34" s="163"/>
      <c r="D34" s="163"/>
      <c r="E34" s="163"/>
      <c r="F34" s="163"/>
      <c r="G34" s="163"/>
      <c r="H34" s="164"/>
      <c r="I34" s="145" t="s">
        <v>1</v>
      </c>
      <c r="J34" s="146"/>
      <c r="K34" s="124" t="s">
        <v>2</v>
      </c>
      <c r="L34" s="125"/>
      <c r="M34" s="145" t="s">
        <v>3</v>
      </c>
      <c r="N34" s="146"/>
      <c r="O34" s="124" t="s">
        <v>4</v>
      </c>
      <c r="P34" s="125"/>
    </row>
    <row r="35" spans="2:16" ht="12.75" customHeight="1">
      <c r="B35" s="183" t="s">
        <v>54</v>
      </c>
      <c r="C35" s="184"/>
      <c r="D35" s="184"/>
      <c r="E35" s="165" t="s">
        <v>55</v>
      </c>
      <c r="F35" s="165"/>
      <c r="G35" s="165"/>
      <c r="H35" s="165"/>
      <c r="I35" s="122"/>
      <c r="J35" s="123"/>
      <c r="K35" s="120"/>
      <c r="L35" s="121"/>
      <c r="M35" s="122"/>
      <c r="N35" s="123"/>
      <c r="O35" s="120"/>
      <c r="P35" s="121"/>
    </row>
    <row r="36" spans="2:16" ht="12.75">
      <c r="B36" s="184"/>
      <c r="C36" s="184"/>
      <c r="D36" s="184"/>
      <c r="E36" s="165" t="s">
        <v>21</v>
      </c>
      <c r="F36" s="165"/>
      <c r="G36" s="165"/>
      <c r="H36" s="165"/>
      <c r="I36" s="122"/>
      <c r="J36" s="123"/>
      <c r="K36" s="120"/>
      <c r="L36" s="121"/>
      <c r="M36" s="122"/>
      <c r="N36" s="123"/>
      <c r="O36" s="120"/>
      <c r="P36" s="121"/>
    </row>
    <row r="37" spans="2:16" ht="12.75">
      <c r="B37" s="184"/>
      <c r="C37" s="184"/>
      <c r="D37" s="184"/>
      <c r="E37" s="165" t="s">
        <v>56</v>
      </c>
      <c r="F37" s="165"/>
      <c r="G37" s="165"/>
      <c r="H37" s="165"/>
      <c r="I37" s="122"/>
      <c r="J37" s="123"/>
      <c r="K37" s="120"/>
      <c r="L37" s="121"/>
      <c r="M37" s="122"/>
      <c r="N37" s="123"/>
      <c r="O37" s="120"/>
      <c r="P37" s="121"/>
    </row>
    <row r="38" spans="2:16" ht="12.75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ht="12.75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3:16" ht="12.75">
      <c r="C41" s="118" t="s">
        <v>22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</row>
    <row r="42" spans="3:16" ht="12.75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ht="12.75">
      <c r="J43" s="3"/>
    </row>
    <row r="44" spans="3:15" s="6" customFormat="1" ht="13.5" thickBot="1">
      <c r="C44" s="6" t="s">
        <v>33</v>
      </c>
      <c r="D44" s="37" t="s">
        <v>65</v>
      </c>
      <c r="G44" s="6" t="s">
        <v>34</v>
      </c>
      <c r="H44" s="137" t="s">
        <v>66</v>
      </c>
      <c r="I44" s="138"/>
      <c r="J44" s="138"/>
      <c r="L44" s="6" t="s">
        <v>35</v>
      </c>
      <c r="M44" s="139" t="s">
        <v>67</v>
      </c>
      <c r="N44" s="138"/>
      <c r="O44" s="138"/>
    </row>
    <row r="45" spans="5:11" ht="12.75">
      <c r="E45" s="3"/>
      <c r="H45" s="3"/>
      <c r="K45" s="35"/>
    </row>
    <row r="46" spans="2:14" ht="12.75">
      <c r="B46" s="7" t="s">
        <v>24</v>
      </c>
      <c r="D46" s="14"/>
      <c r="H46" s="64" t="s">
        <v>71</v>
      </c>
      <c r="I46" s="55"/>
      <c r="J46" s="55"/>
      <c r="K46" s="55"/>
      <c r="L46" s="55"/>
      <c r="M46" s="55"/>
      <c r="N46" s="56"/>
    </row>
    <row r="47" spans="2:14" ht="12.75">
      <c r="B47" s="7" t="s">
        <v>25</v>
      </c>
      <c r="H47" s="57" t="s">
        <v>70</v>
      </c>
      <c r="I47" s="58"/>
      <c r="J47" s="58"/>
      <c r="K47" s="58"/>
      <c r="L47" s="58"/>
      <c r="M47" s="58"/>
      <c r="N47" s="59"/>
    </row>
    <row r="48" spans="2:14" ht="12.75">
      <c r="B48" s="7" t="s">
        <v>57</v>
      </c>
      <c r="H48" s="60"/>
      <c r="I48" s="58"/>
      <c r="J48" s="58"/>
      <c r="K48" s="58"/>
      <c r="L48" s="58"/>
      <c r="M48" s="58"/>
      <c r="N48" s="59"/>
    </row>
    <row r="49" spans="8:14" ht="12.75">
      <c r="H49" s="60"/>
      <c r="I49" s="58"/>
      <c r="J49" s="58"/>
      <c r="K49" s="58"/>
      <c r="L49" s="58"/>
      <c r="M49" s="58"/>
      <c r="N49" s="59"/>
    </row>
    <row r="50" spans="8:14" ht="12.75">
      <c r="H50" s="60"/>
      <c r="I50" s="58"/>
      <c r="J50" s="58"/>
      <c r="K50" s="58"/>
      <c r="L50" s="58"/>
      <c r="M50" s="58"/>
      <c r="N50" s="59"/>
    </row>
    <row r="51" spans="3:14" ht="12.75">
      <c r="C51" s="54" t="s">
        <v>69</v>
      </c>
      <c r="H51" s="61"/>
      <c r="I51" s="62"/>
      <c r="J51" s="62"/>
      <c r="K51" s="62"/>
      <c r="L51" s="62"/>
      <c r="M51" s="62"/>
      <c r="N51" s="63"/>
    </row>
  </sheetData>
  <sheetProtection/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N9:P9"/>
    <mergeCell ref="B11:C13"/>
    <mergeCell ref="B14:C17"/>
    <mergeCell ref="B18:C18"/>
    <mergeCell ref="B19:B27"/>
    <mergeCell ref="C19:C21"/>
    <mergeCell ref="C22:C24"/>
    <mergeCell ref="C25:C27"/>
    <mergeCell ref="B28:C32"/>
    <mergeCell ref="B34:H34"/>
    <mergeCell ref="I34:J34"/>
    <mergeCell ref="K34:L34"/>
    <mergeCell ref="M34:N34"/>
    <mergeCell ref="O34:P34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</mergeCells>
  <hyperlinks>
    <hyperlink ref="M44" r:id="rId1" display="ysmythe@caltel.com"/>
  </hyperlinks>
  <printOptions/>
  <pageMargins left="0" right="0" top="0.5" bottom="0.25" header="0.3" footer="0.3"/>
  <pageSetup horizontalDpi="600" verticalDpi="600" orientation="landscape" scale="74" r:id="rId3"/>
  <headerFooter>
    <oddFooter>&amp;C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2" max="2" width="45.140625" style="0" customWidth="1"/>
    <col min="3" max="3" width="37.00390625" style="0" bestFit="1" customWidth="1"/>
    <col min="13" max="13" width="7.7109375" style="0" customWidth="1"/>
    <col min="14" max="14" width="7.140625" style="0" customWidth="1"/>
    <col min="15" max="15" width="8.140625" style="0" customWidth="1"/>
  </cols>
  <sheetData>
    <row r="1" spans="2:15" ht="21.75" customHeight="1">
      <c r="B1" s="66" t="s">
        <v>82</v>
      </c>
      <c r="D1" s="129" t="s">
        <v>60</v>
      </c>
      <c r="E1" s="127"/>
      <c r="F1" s="127"/>
      <c r="G1" s="147" t="s">
        <v>61</v>
      </c>
      <c r="H1" s="148"/>
      <c r="I1" s="149"/>
      <c r="J1" s="126" t="s">
        <v>62</v>
      </c>
      <c r="K1" s="127"/>
      <c r="L1" s="127"/>
      <c r="M1" s="147" t="s">
        <v>63</v>
      </c>
      <c r="N1" s="148"/>
      <c r="O1" s="149"/>
    </row>
    <row r="2" spans="4:15" ht="12.75">
      <c r="D2" s="130"/>
      <c r="E2" s="128"/>
      <c r="F2" s="128"/>
      <c r="G2" s="150"/>
      <c r="H2" s="151"/>
      <c r="I2" s="152"/>
      <c r="J2" s="128"/>
      <c r="K2" s="128"/>
      <c r="L2" s="128"/>
      <c r="M2" s="150"/>
      <c r="N2" s="151"/>
      <c r="O2" s="152"/>
    </row>
    <row r="3" spans="4:15" ht="12.75">
      <c r="D3" s="140" t="s">
        <v>1</v>
      </c>
      <c r="E3" s="141"/>
      <c r="F3" s="142"/>
      <c r="G3" s="131" t="s">
        <v>2</v>
      </c>
      <c r="H3" s="132"/>
      <c r="I3" s="133"/>
      <c r="J3" s="140" t="s">
        <v>3</v>
      </c>
      <c r="K3" s="141"/>
      <c r="L3" s="142"/>
      <c r="M3" s="131" t="s">
        <v>4</v>
      </c>
      <c r="N3" s="132"/>
      <c r="O3" s="133"/>
    </row>
    <row r="4" spans="1:15" ht="12.75">
      <c r="A4" s="67" t="s">
        <v>64</v>
      </c>
      <c r="B4" s="68"/>
      <c r="D4" s="10" t="s">
        <v>5</v>
      </c>
      <c r="E4" s="10" t="s">
        <v>6</v>
      </c>
      <c r="F4" s="11" t="s">
        <v>7</v>
      </c>
      <c r="G4" s="12" t="s">
        <v>8</v>
      </c>
      <c r="H4" s="13" t="s">
        <v>9</v>
      </c>
      <c r="I4" s="12" t="s">
        <v>10</v>
      </c>
      <c r="J4" s="11" t="s">
        <v>11</v>
      </c>
      <c r="K4" s="10" t="s">
        <v>12</v>
      </c>
      <c r="L4" s="11" t="s">
        <v>13</v>
      </c>
      <c r="M4" s="12" t="s">
        <v>14</v>
      </c>
      <c r="N4" s="13" t="s">
        <v>15</v>
      </c>
      <c r="O4" s="12" t="s">
        <v>16</v>
      </c>
    </row>
    <row r="5" spans="1:15" s="2" customFormat="1" ht="12.75">
      <c r="A5" s="162" t="s">
        <v>18</v>
      </c>
      <c r="B5" s="194"/>
      <c r="C5" s="69"/>
      <c r="D5" s="70"/>
      <c r="E5" s="71"/>
      <c r="F5" s="70"/>
      <c r="G5" s="69"/>
      <c r="H5" s="72"/>
      <c r="I5" s="69"/>
      <c r="J5" s="70"/>
      <c r="K5" s="71"/>
      <c r="L5" s="70"/>
      <c r="M5" s="69"/>
      <c r="N5" s="72"/>
      <c r="O5" s="69"/>
    </row>
    <row r="6" spans="1:15" s="2" customFormat="1" ht="12.75">
      <c r="A6" s="167" t="s">
        <v>19</v>
      </c>
      <c r="B6" s="195" t="s">
        <v>72</v>
      </c>
      <c r="C6" s="73" t="s">
        <v>73</v>
      </c>
      <c r="D6" s="74"/>
      <c r="E6" s="75"/>
      <c r="F6" s="74"/>
      <c r="G6" s="73"/>
      <c r="H6" s="76"/>
      <c r="I6" s="73"/>
      <c r="J6" s="74"/>
      <c r="K6" s="75"/>
      <c r="L6" s="74"/>
      <c r="M6" s="73"/>
      <c r="N6" s="76"/>
      <c r="O6" s="73"/>
    </row>
    <row r="7" spans="1:15" s="2" customFormat="1" ht="12.75">
      <c r="A7" s="168"/>
      <c r="B7" s="196"/>
      <c r="C7" s="69" t="s">
        <v>74</v>
      </c>
      <c r="D7" s="70"/>
      <c r="E7" s="71"/>
      <c r="F7" s="70"/>
      <c r="G7" s="69"/>
      <c r="H7" s="72"/>
      <c r="I7" s="69"/>
      <c r="J7" s="70"/>
      <c r="K7" s="71"/>
      <c r="L7" s="70"/>
      <c r="M7" s="69"/>
      <c r="N7" s="72"/>
      <c r="O7" s="69"/>
    </row>
    <row r="8" spans="1:15" s="2" customFormat="1" ht="12.75">
      <c r="A8" s="168"/>
      <c r="B8" s="197"/>
      <c r="C8" s="77" t="s">
        <v>40</v>
      </c>
      <c r="D8" s="78"/>
      <c r="E8" s="79"/>
      <c r="F8" s="78"/>
      <c r="G8" s="77"/>
      <c r="H8" s="80"/>
      <c r="I8" s="77"/>
      <c r="J8" s="78"/>
      <c r="K8" s="79"/>
      <c r="L8" s="78"/>
      <c r="M8" s="77"/>
      <c r="N8" s="80"/>
      <c r="O8" s="77"/>
    </row>
    <row r="9" spans="1:15" s="2" customFormat="1" ht="12.75" customHeight="1">
      <c r="A9" s="168"/>
      <c r="B9" s="198" t="s">
        <v>31</v>
      </c>
      <c r="C9" s="73" t="s">
        <v>73</v>
      </c>
      <c r="D9" s="74"/>
      <c r="E9" s="75">
        <v>2814</v>
      </c>
      <c r="F9" s="74">
        <v>2813</v>
      </c>
      <c r="G9" s="73">
        <v>2804</v>
      </c>
      <c r="H9" s="76">
        <v>2786</v>
      </c>
      <c r="I9" s="73">
        <v>2794</v>
      </c>
      <c r="J9" s="74">
        <v>2802</v>
      </c>
      <c r="K9" s="75">
        <v>2782</v>
      </c>
      <c r="L9" s="74">
        <v>2794</v>
      </c>
      <c r="M9" s="73">
        <v>2784</v>
      </c>
      <c r="N9" s="76">
        <v>2768</v>
      </c>
      <c r="O9" s="73">
        <v>2730</v>
      </c>
    </row>
    <row r="10" spans="1:15" s="2" customFormat="1" ht="12.75">
      <c r="A10" s="168"/>
      <c r="B10" s="199"/>
      <c r="C10" s="69" t="s">
        <v>74</v>
      </c>
      <c r="D10" s="70"/>
      <c r="E10" s="71">
        <v>3</v>
      </c>
      <c r="F10" s="70">
        <v>11</v>
      </c>
      <c r="G10" s="69">
        <v>13</v>
      </c>
      <c r="H10" s="72">
        <v>4</v>
      </c>
      <c r="I10" s="69">
        <v>15</v>
      </c>
      <c r="J10" s="70">
        <v>4</v>
      </c>
      <c r="K10" s="71">
        <v>2</v>
      </c>
      <c r="L10" s="70">
        <v>1</v>
      </c>
      <c r="M10" s="69">
        <v>1</v>
      </c>
      <c r="N10" s="72">
        <v>15</v>
      </c>
      <c r="O10" s="69">
        <v>4</v>
      </c>
    </row>
    <row r="11" spans="1:15" s="2" customFormat="1" ht="12.75">
      <c r="A11" s="168"/>
      <c r="B11" s="200"/>
      <c r="C11" s="77" t="s">
        <v>40</v>
      </c>
      <c r="D11" s="81"/>
      <c r="E11" s="82">
        <v>0.11</v>
      </c>
      <c r="F11" s="81">
        <v>0.39</v>
      </c>
      <c r="G11" s="83">
        <v>0.46</v>
      </c>
      <c r="H11" s="84">
        <v>0.14</v>
      </c>
      <c r="I11" s="83">
        <v>0.54</v>
      </c>
      <c r="J11" s="81">
        <v>0.14</v>
      </c>
      <c r="K11" s="82">
        <v>0.07</v>
      </c>
      <c r="L11" s="81">
        <v>0.04</v>
      </c>
      <c r="M11" s="85">
        <v>0.04</v>
      </c>
      <c r="N11" s="86">
        <v>0.54</v>
      </c>
      <c r="O11" s="85">
        <v>0.15</v>
      </c>
    </row>
    <row r="12" spans="1:15" s="2" customFormat="1" ht="12.75" customHeight="1">
      <c r="A12" s="168"/>
      <c r="B12" s="195" t="s">
        <v>75</v>
      </c>
      <c r="C12" s="73" t="s">
        <v>73</v>
      </c>
      <c r="D12" s="74"/>
      <c r="E12" s="75"/>
      <c r="F12" s="74"/>
      <c r="G12" s="73"/>
      <c r="H12" s="76"/>
      <c r="I12" s="73"/>
      <c r="J12" s="74"/>
      <c r="K12" s="75"/>
      <c r="L12" s="74"/>
      <c r="M12" s="73"/>
      <c r="N12" s="76"/>
      <c r="O12" s="73"/>
    </row>
    <row r="13" spans="1:15" s="2" customFormat="1" ht="12.75">
      <c r="A13" s="168"/>
      <c r="B13" s="196"/>
      <c r="C13" s="69" t="s">
        <v>74</v>
      </c>
      <c r="D13" s="70"/>
      <c r="E13" s="71"/>
      <c r="F13" s="70"/>
      <c r="G13" s="69"/>
      <c r="H13" s="72"/>
      <c r="I13" s="69"/>
      <c r="J13" s="70"/>
      <c r="K13" s="71"/>
      <c r="L13" s="70"/>
      <c r="M13" s="69"/>
      <c r="N13" s="72"/>
      <c r="O13" s="69"/>
    </row>
    <row r="14" spans="1:15" s="2" customFormat="1" ht="12.75">
      <c r="A14" s="169"/>
      <c r="B14" s="197"/>
      <c r="C14" s="77" t="s">
        <v>40</v>
      </c>
      <c r="D14" s="78"/>
      <c r="E14" s="79"/>
      <c r="F14" s="78"/>
      <c r="G14" s="77"/>
      <c r="H14" s="80"/>
      <c r="I14" s="77"/>
      <c r="J14" s="78"/>
      <c r="K14" s="79"/>
      <c r="L14" s="78"/>
      <c r="M14" s="77"/>
      <c r="N14" s="80"/>
      <c r="O14" s="77"/>
    </row>
    <row r="15" spans="1:15" s="2" customFormat="1" ht="12.75">
      <c r="A15" s="170" t="s">
        <v>76</v>
      </c>
      <c r="B15" s="178"/>
      <c r="C15" s="87" t="s">
        <v>77</v>
      </c>
      <c r="D15" s="74"/>
      <c r="E15" s="75">
        <v>3</v>
      </c>
      <c r="F15" s="74">
        <v>11</v>
      </c>
      <c r="G15" s="73">
        <v>13</v>
      </c>
      <c r="H15" s="76">
        <v>4</v>
      </c>
      <c r="I15" s="73">
        <v>15</v>
      </c>
      <c r="J15" s="74">
        <v>4</v>
      </c>
      <c r="K15" s="75">
        <v>2</v>
      </c>
      <c r="L15" s="74">
        <v>1</v>
      </c>
      <c r="M15" s="73">
        <v>1</v>
      </c>
      <c r="N15" s="76">
        <v>15</v>
      </c>
      <c r="O15" s="73">
        <v>4</v>
      </c>
    </row>
    <row r="16" spans="1:15" s="2" customFormat="1" ht="12.75">
      <c r="A16" s="179"/>
      <c r="B16" s="181"/>
      <c r="C16" s="69" t="s">
        <v>78</v>
      </c>
      <c r="D16" s="70"/>
      <c r="E16" s="71">
        <v>3</v>
      </c>
      <c r="F16" s="70">
        <v>11</v>
      </c>
      <c r="G16" s="69">
        <v>13</v>
      </c>
      <c r="H16" s="72">
        <v>4</v>
      </c>
      <c r="I16" s="69">
        <v>15</v>
      </c>
      <c r="J16" s="70">
        <v>4</v>
      </c>
      <c r="K16" s="71">
        <v>2</v>
      </c>
      <c r="L16" s="70">
        <v>1</v>
      </c>
      <c r="M16" s="69">
        <v>1</v>
      </c>
      <c r="N16" s="72">
        <v>15</v>
      </c>
      <c r="O16" s="69">
        <v>4</v>
      </c>
    </row>
    <row r="17" spans="1:15" s="2" customFormat="1" ht="12.75">
      <c r="A17" s="179"/>
      <c r="B17" s="181"/>
      <c r="C17" s="88" t="s">
        <v>79</v>
      </c>
      <c r="D17" s="89"/>
      <c r="E17" s="90">
        <v>1</v>
      </c>
      <c r="F17" s="89">
        <v>1</v>
      </c>
      <c r="G17" s="91">
        <v>1</v>
      </c>
      <c r="H17" s="92">
        <v>1</v>
      </c>
      <c r="I17" s="91">
        <v>1</v>
      </c>
      <c r="J17" s="89">
        <v>1</v>
      </c>
      <c r="K17" s="90">
        <v>1</v>
      </c>
      <c r="L17" s="89">
        <v>1</v>
      </c>
      <c r="M17" s="91">
        <v>1</v>
      </c>
      <c r="N17" s="92">
        <v>1</v>
      </c>
      <c r="O17" s="91">
        <v>1</v>
      </c>
    </row>
    <row r="18" spans="1:15" s="2" customFormat="1" ht="12.75">
      <c r="A18" s="179"/>
      <c r="B18" s="181"/>
      <c r="C18" s="69" t="s">
        <v>41</v>
      </c>
      <c r="D18" s="70"/>
      <c r="E18" s="71">
        <v>20.75</v>
      </c>
      <c r="F18" s="70">
        <v>37</v>
      </c>
      <c r="G18" s="69">
        <v>55.75</v>
      </c>
      <c r="H18" s="72">
        <v>3.75</v>
      </c>
      <c r="I18" s="69">
        <v>53</v>
      </c>
      <c r="J18" s="70">
        <v>8</v>
      </c>
      <c r="K18" s="71">
        <v>3</v>
      </c>
      <c r="L18" s="70">
        <v>1</v>
      </c>
      <c r="M18" s="69">
        <v>4</v>
      </c>
      <c r="N18" s="72">
        <v>50</v>
      </c>
      <c r="O18" s="69">
        <v>9</v>
      </c>
    </row>
    <row r="19" spans="1:15" s="2" customFormat="1" ht="12.75">
      <c r="A19" s="201"/>
      <c r="B19" s="202"/>
      <c r="C19" s="77" t="s">
        <v>42</v>
      </c>
      <c r="D19" s="78"/>
      <c r="E19" s="79">
        <v>6.92</v>
      </c>
      <c r="F19" s="78">
        <v>3.36</v>
      </c>
      <c r="G19" s="77">
        <v>4.28</v>
      </c>
      <c r="H19" s="80">
        <v>0.93</v>
      </c>
      <c r="I19" s="77">
        <v>3.53</v>
      </c>
      <c r="J19" s="78">
        <v>2</v>
      </c>
      <c r="K19" s="79">
        <v>1.5</v>
      </c>
      <c r="L19" s="78">
        <v>1</v>
      </c>
      <c r="M19" s="77">
        <v>1</v>
      </c>
      <c r="N19" s="80">
        <v>3.33</v>
      </c>
      <c r="O19" s="77">
        <v>2.25</v>
      </c>
    </row>
    <row r="20" spans="1:2" ht="12.75">
      <c r="A20" s="93" t="s">
        <v>68</v>
      </c>
      <c r="B20" s="94"/>
    </row>
    <row r="21" spans="1:15" s="2" customFormat="1" ht="12.75">
      <c r="A21" s="162" t="s">
        <v>18</v>
      </c>
      <c r="B21" s="194"/>
      <c r="C21" s="69"/>
      <c r="D21" s="70"/>
      <c r="E21" s="71"/>
      <c r="F21" s="70"/>
      <c r="G21" s="69"/>
      <c r="H21" s="72"/>
      <c r="I21" s="69"/>
      <c r="J21" s="70"/>
      <c r="K21" s="71"/>
      <c r="L21" s="70"/>
      <c r="M21" s="69"/>
      <c r="N21" s="72"/>
      <c r="O21" s="69"/>
    </row>
    <row r="22" spans="1:15" s="2" customFormat="1" ht="12.75">
      <c r="A22" s="167" t="s">
        <v>19</v>
      </c>
      <c r="B22" s="195" t="s">
        <v>72</v>
      </c>
      <c r="C22" s="73" t="s">
        <v>73</v>
      </c>
      <c r="D22" s="74"/>
      <c r="E22" s="75">
        <v>1101</v>
      </c>
      <c r="F22" s="74">
        <v>1102</v>
      </c>
      <c r="G22" s="73">
        <v>1090</v>
      </c>
      <c r="H22" s="76">
        <v>1087</v>
      </c>
      <c r="I22" s="73">
        <v>1085</v>
      </c>
      <c r="J22" s="74">
        <v>1084</v>
      </c>
      <c r="K22" s="75">
        <v>1079</v>
      </c>
      <c r="L22" s="74">
        <v>1071</v>
      </c>
      <c r="M22" s="73">
        <v>1067</v>
      </c>
      <c r="N22" s="76">
        <v>1066</v>
      </c>
      <c r="O22" s="73">
        <v>1050</v>
      </c>
    </row>
    <row r="23" spans="1:15" s="2" customFormat="1" ht="12.75">
      <c r="A23" s="168"/>
      <c r="B23" s="196"/>
      <c r="C23" s="69" t="s">
        <v>74</v>
      </c>
      <c r="D23" s="70"/>
      <c r="E23" s="71">
        <v>0</v>
      </c>
      <c r="F23" s="70">
        <v>16</v>
      </c>
      <c r="G23" s="69">
        <v>2</v>
      </c>
      <c r="H23" s="72">
        <v>1</v>
      </c>
      <c r="I23" s="69">
        <v>15</v>
      </c>
      <c r="J23" s="70">
        <v>1</v>
      </c>
      <c r="K23" s="71">
        <v>13</v>
      </c>
      <c r="L23" s="70">
        <v>8</v>
      </c>
      <c r="M23" s="69">
        <v>5</v>
      </c>
      <c r="N23" s="72">
        <v>31</v>
      </c>
      <c r="O23" s="69">
        <v>0</v>
      </c>
    </row>
    <row r="24" spans="1:15" s="2" customFormat="1" ht="12.75">
      <c r="A24" s="168"/>
      <c r="B24" s="197"/>
      <c r="C24" s="77" t="s">
        <v>40</v>
      </c>
      <c r="D24" s="78"/>
      <c r="E24" s="79">
        <v>0</v>
      </c>
      <c r="F24" s="78">
        <v>1.45</v>
      </c>
      <c r="G24" s="77">
        <v>100</v>
      </c>
      <c r="H24" s="80">
        <v>100</v>
      </c>
      <c r="I24" s="77">
        <v>100</v>
      </c>
      <c r="J24" s="78">
        <v>100</v>
      </c>
      <c r="K24" s="79">
        <v>100</v>
      </c>
      <c r="L24" s="78">
        <v>100</v>
      </c>
      <c r="M24" s="77">
        <v>100</v>
      </c>
      <c r="N24" s="80"/>
      <c r="O24" s="77"/>
    </row>
    <row r="25" spans="1:15" s="2" customFormat="1" ht="12.75" customHeight="1">
      <c r="A25" s="168"/>
      <c r="B25" s="203" t="s">
        <v>31</v>
      </c>
      <c r="C25" s="73" t="s">
        <v>73</v>
      </c>
      <c r="D25" s="74"/>
      <c r="E25" s="75"/>
      <c r="F25" s="74"/>
      <c r="G25" s="73"/>
      <c r="H25" s="76"/>
      <c r="I25" s="73"/>
      <c r="J25" s="74"/>
      <c r="K25" s="75"/>
      <c r="L25" s="74"/>
      <c r="M25" s="73"/>
      <c r="N25" s="76"/>
      <c r="O25" s="73"/>
    </row>
    <row r="26" spans="1:15" s="2" customFormat="1" ht="12.75">
      <c r="A26" s="168"/>
      <c r="B26" s="204"/>
      <c r="C26" s="69" t="s">
        <v>74</v>
      </c>
      <c r="D26" s="70"/>
      <c r="E26" s="71"/>
      <c r="F26" s="70"/>
      <c r="G26" s="69"/>
      <c r="H26" s="72"/>
      <c r="I26" s="69"/>
      <c r="J26" s="70"/>
      <c r="K26" s="71"/>
      <c r="L26" s="70"/>
      <c r="M26" s="69"/>
      <c r="N26" s="72"/>
      <c r="O26" s="69"/>
    </row>
    <row r="27" spans="1:15" s="2" customFormat="1" ht="12.75">
      <c r="A27" s="168"/>
      <c r="B27" s="205"/>
      <c r="C27" s="77" t="s">
        <v>40</v>
      </c>
      <c r="D27" s="95"/>
      <c r="E27" s="96"/>
      <c r="F27" s="95"/>
      <c r="G27" s="97"/>
      <c r="H27" s="98"/>
      <c r="I27" s="97"/>
      <c r="J27" s="95"/>
      <c r="K27" s="96"/>
      <c r="L27" s="95"/>
      <c r="M27" s="97"/>
      <c r="N27" s="98"/>
      <c r="O27" s="97"/>
    </row>
    <row r="28" spans="1:15" s="2" customFormat="1" ht="12.75" customHeight="1">
      <c r="A28" s="168"/>
      <c r="B28" s="195" t="s">
        <v>75</v>
      </c>
      <c r="C28" s="73" t="s">
        <v>73</v>
      </c>
      <c r="D28" s="74"/>
      <c r="E28" s="75"/>
      <c r="F28" s="74"/>
      <c r="G28" s="73"/>
      <c r="H28" s="76"/>
      <c r="I28" s="73"/>
      <c r="J28" s="74"/>
      <c r="K28" s="75"/>
      <c r="L28" s="74"/>
      <c r="M28" s="73"/>
      <c r="N28" s="76"/>
      <c r="O28" s="73"/>
    </row>
    <row r="29" spans="1:15" s="2" customFormat="1" ht="12.75">
      <c r="A29" s="168"/>
      <c r="B29" s="196"/>
      <c r="C29" s="69" t="s">
        <v>74</v>
      </c>
      <c r="D29" s="70"/>
      <c r="E29" s="71"/>
      <c r="F29" s="70"/>
      <c r="G29" s="69"/>
      <c r="H29" s="72"/>
      <c r="I29" s="69"/>
      <c r="J29" s="70"/>
      <c r="K29" s="71"/>
      <c r="L29" s="70"/>
      <c r="M29" s="69"/>
      <c r="N29" s="72"/>
      <c r="O29" s="69"/>
    </row>
    <row r="30" spans="1:15" s="2" customFormat="1" ht="12.75">
      <c r="A30" s="169"/>
      <c r="B30" s="197"/>
      <c r="C30" s="77" t="s">
        <v>40</v>
      </c>
      <c r="D30" s="78"/>
      <c r="E30" s="79"/>
      <c r="F30" s="78"/>
      <c r="G30" s="77"/>
      <c r="H30" s="80"/>
      <c r="I30" s="77"/>
      <c r="J30" s="78"/>
      <c r="K30" s="79"/>
      <c r="L30" s="78"/>
      <c r="M30" s="77"/>
      <c r="N30" s="80"/>
      <c r="O30" s="77"/>
    </row>
    <row r="31" spans="1:15" s="2" customFormat="1" ht="12.75">
      <c r="A31" s="170" t="s">
        <v>76</v>
      </c>
      <c r="B31" s="178"/>
      <c r="C31" s="87" t="s">
        <v>77</v>
      </c>
      <c r="D31" s="74"/>
      <c r="E31" s="75">
        <v>0</v>
      </c>
      <c r="F31" s="74">
        <v>16</v>
      </c>
      <c r="G31" s="73">
        <v>2</v>
      </c>
      <c r="H31" s="76">
        <v>1</v>
      </c>
      <c r="I31" s="73">
        <v>15</v>
      </c>
      <c r="J31" s="74">
        <v>1</v>
      </c>
      <c r="K31" s="75">
        <v>13</v>
      </c>
      <c r="L31" s="74">
        <v>8</v>
      </c>
      <c r="M31" s="73">
        <v>5</v>
      </c>
      <c r="N31" s="76"/>
      <c r="O31" s="73"/>
    </row>
    <row r="32" spans="1:15" s="2" customFormat="1" ht="12.75">
      <c r="A32" s="179"/>
      <c r="B32" s="181"/>
      <c r="C32" s="69" t="s">
        <v>78</v>
      </c>
      <c r="D32" s="70"/>
      <c r="E32" s="71">
        <v>0</v>
      </c>
      <c r="F32" s="70">
        <v>16</v>
      </c>
      <c r="G32" s="69">
        <v>2</v>
      </c>
      <c r="H32" s="72">
        <v>1</v>
      </c>
      <c r="I32" s="69">
        <v>15</v>
      </c>
      <c r="J32" s="70">
        <v>1</v>
      </c>
      <c r="K32" s="71">
        <v>13</v>
      </c>
      <c r="L32" s="70">
        <v>8</v>
      </c>
      <c r="M32" s="69">
        <v>5</v>
      </c>
      <c r="N32" s="72"/>
      <c r="O32" s="69"/>
    </row>
    <row r="33" spans="1:15" s="2" customFormat="1" ht="12.75">
      <c r="A33" s="179"/>
      <c r="B33" s="181"/>
      <c r="C33" s="88" t="s">
        <v>79</v>
      </c>
      <c r="D33" s="89"/>
      <c r="E33" s="90">
        <v>1</v>
      </c>
      <c r="F33" s="90">
        <v>1</v>
      </c>
      <c r="G33" s="90">
        <v>1</v>
      </c>
      <c r="H33" s="90">
        <v>1</v>
      </c>
      <c r="I33" s="90">
        <v>1</v>
      </c>
      <c r="J33" s="90">
        <v>1</v>
      </c>
      <c r="K33" s="90">
        <v>1</v>
      </c>
      <c r="L33" s="90">
        <v>1</v>
      </c>
      <c r="M33" s="90">
        <v>1</v>
      </c>
      <c r="N33" s="90">
        <v>1</v>
      </c>
      <c r="O33" s="90">
        <v>1</v>
      </c>
    </row>
    <row r="34" spans="1:15" s="2" customFormat="1" ht="12.75">
      <c r="A34" s="179"/>
      <c r="B34" s="181"/>
      <c r="C34" s="69" t="s">
        <v>41</v>
      </c>
      <c r="D34" s="70"/>
      <c r="E34" s="71">
        <v>0</v>
      </c>
      <c r="F34" s="70">
        <v>36</v>
      </c>
      <c r="G34" s="69">
        <v>2.25</v>
      </c>
      <c r="H34" s="72">
        <v>3</v>
      </c>
      <c r="I34" s="69">
        <v>20.75</v>
      </c>
      <c r="J34" s="70">
        <v>22.5</v>
      </c>
      <c r="K34" s="71">
        <v>8</v>
      </c>
      <c r="L34" s="70">
        <v>43</v>
      </c>
      <c r="M34" s="69">
        <v>30.75</v>
      </c>
      <c r="N34" s="72">
        <v>171</v>
      </c>
      <c r="O34" s="69">
        <v>0</v>
      </c>
    </row>
    <row r="35" spans="1:15" s="2" customFormat="1" ht="12.75">
      <c r="A35" s="201"/>
      <c r="B35" s="202"/>
      <c r="C35" s="77" t="s">
        <v>42</v>
      </c>
      <c r="D35" s="78"/>
      <c r="E35" s="79">
        <v>0</v>
      </c>
      <c r="F35" s="78">
        <v>3.36</v>
      </c>
      <c r="G35" s="77">
        <v>1.125</v>
      </c>
      <c r="H35" s="80">
        <v>3</v>
      </c>
      <c r="I35" s="77">
        <v>1.38</v>
      </c>
      <c r="J35" s="78">
        <v>22.5</v>
      </c>
      <c r="K35" s="79">
        <v>0.62</v>
      </c>
      <c r="L35" s="78">
        <v>5.4</v>
      </c>
      <c r="M35" s="77">
        <v>6.15</v>
      </c>
      <c r="N35" s="80">
        <v>5.5</v>
      </c>
      <c r="O35" s="77">
        <v>0</v>
      </c>
    </row>
    <row r="37" spans="1:15" ht="12.75">
      <c r="A37" s="99" t="s">
        <v>80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</row>
    <row r="38" spans="1:15" s="2" customFormat="1" ht="12.75">
      <c r="A38" s="162" t="s">
        <v>18</v>
      </c>
      <c r="B38" s="194"/>
      <c r="C38" s="69"/>
      <c r="D38" s="70"/>
      <c r="E38" s="71"/>
      <c r="F38" s="70"/>
      <c r="G38" s="69"/>
      <c r="H38" s="72"/>
      <c r="I38" s="69"/>
      <c r="J38" s="70"/>
      <c r="K38" s="71"/>
      <c r="L38" s="70"/>
      <c r="M38" s="101"/>
      <c r="N38" s="101"/>
      <c r="O38" s="101"/>
    </row>
    <row r="39" spans="1:15" s="2" customFormat="1" ht="12.75">
      <c r="A39" s="167" t="s">
        <v>19</v>
      </c>
      <c r="B39" s="207" t="s">
        <v>72</v>
      </c>
      <c r="C39" s="73" t="s">
        <v>73</v>
      </c>
      <c r="D39" s="74">
        <f aca="true" t="shared" si="0" ref="D39:O40">D9+D25</f>
        <v>0</v>
      </c>
      <c r="E39" s="71">
        <f t="shared" si="0"/>
        <v>2814</v>
      </c>
      <c r="F39" s="74">
        <f t="shared" si="0"/>
        <v>2813</v>
      </c>
      <c r="G39" s="101">
        <f t="shared" si="0"/>
        <v>2804</v>
      </c>
      <c r="H39" s="101">
        <f t="shared" si="0"/>
        <v>2786</v>
      </c>
      <c r="I39" s="101">
        <f t="shared" si="0"/>
        <v>2794</v>
      </c>
      <c r="J39" s="74">
        <f t="shared" si="0"/>
        <v>2802</v>
      </c>
      <c r="K39" s="71">
        <f t="shared" si="0"/>
        <v>2782</v>
      </c>
      <c r="L39" s="74">
        <f t="shared" si="0"/>
        <v>2794</v>
      </c>
      <c r="M39" s="101">
        <f t="shared" si="0"/>
        <v>2784</v>
      </c>
      <c r="N39" s="101">
        <f t="shared" si="0"/>
        <v>2768</v>
      </c>
      <c r="O39" s="101">
        <f t="shared" si="0"/>
        <v>2730</v>
      </c>
    </row>
    <row r="40" spans="1:15" s="2" customFormat="1" ht="12.75">
      <c r="A40" s="168"/>
      <c r="B40" s="208"/>
      <c r="C40" s="69" t="s">
        <v>74</v>
      </c>
      <c r="D40" s="74">
        <f t="shared" si="0"/>
        <v>0</v>
      </c>
      <c r="E40" s="71">
        <f t="shared" si="0"/>
        <v>3</v>
      </c>
      <c r="F40" s="74">
        <f t="shared" si="0"/>
        <v>11</v>
      </c>
      <c r="G40" s="101">
        <f t="shared" si="0"/>
        <v>13</v>
      </c>
      <c r="H40" s="101">
        <f t="shared" si="0"/>
        <v>4</v>
      </c>
      <c r="I40" s="101">
        <f t="shared" si="0"/>
        <v>15</v>
      </c>
      <c r="J40" s="74">
        <f t="shared" si="0"/>
        <v>4</v>
      </c>
      <c r="K40" s="71">
        <f t="shared" si="0"/>
        <v>2</v>
      </c>
      <c r="L40" s="74">
        <f t="shared" si="0"/>
        <v>1</v>
      </c>
      <c r="M40" s="101">
        <f t="shared" si="0"/>
        <v>1</v>
      </c>
      <c r="N40" s="101">
        <f t="shared" si="0"/>
        <v>15</v>
      </c>
      <c r="O40" s="101">
        <f t="shared" si="0"/>
        <v>4</v>
      </c>
    </row>
    <row r="41" spans="1:15" s="2" customFormat="1" ht="12.75">
      <c r="A41" s="168"/>
      <c r="B41" s="209"/>
      <c r="C41" s="77" t="s">
        <v>40</v>
      </c>
      <c r="D41" s="74" t="e">
        <f aca="true" t="shared" si="1" ref="D41:O41">(D40/D39)*100</f>
        <v>#DIV/0!</v>
      </c>
      <c r="E41" s="71">
        <f t="shared" si="1"/>
        <v>0.10660980810234541</v>
      </c>
      <c r="F41" s="74">
        <f t="shared" si="1"/>
        <v>0.39104159260575894</v>
      </c>
      <c r="G41" s="101">
        <f t="shared" si="1"/>
        <v>0.46362339514978607</v>
      </c>
      <c r="H41" s="101">
        <f t="shared" si="1"/>
        <v>0.14357501794687724</v>
      </c>
      <c r="I41" s="101">
        <f t="shared" si="1"/>
        <v>0.5368647100930566</v>
      </c>
      <c r="J41" s="74">
        <f t="shared" si="1"/>
        <v>0.14275517487508924</v>
      </c>
      <c r="K41" s="71">
        <f t="shared" si="1"/>
        <v>0.07189072609633358</v>
      </c>
      <c r="L41" s="74">
        <f t="shared" si="1"/>
        <v>0.03579098067287043</v>
      </c>
      <c r="M41" s="101">
        <f t="shared" si="1"/>
        <v>0.035919540229885055</v>
      </c>
      <c r="N41" s="101">
        <f t="shared" si="1"/>
        <v>0.541907514450867</v>
      </c>
      <c r="O41" s="101">
        <f t="shared" si="1"/>
        <v>0.14652014652014653</v>
      </c>
    </row>
    <row r="42" spans="1:15" s="2" customFormat="1" ht="12.75" customHeight="1">
      <c r="A42" s="168"/>
      <c r="B42" s="210" t="s">
        <v>31</v>
      </c>
      <c r="C42" s="73" t="s">
        <v>73</v>
      </c>
      <c r="D42" s="74"/>
      <c r="E42" s="71"/>
      <c r="F42" s="74"/>
      <c r="G42" s="101"/>
      <c r="H42" s="101"/>
      <c r="I42" s="101"/>
      <c r="J42" s="74"/>
      <c r="K42" s="71"/>
      <c r="L42" s="74"/>
      <c r="M42" s="101"/>
      <c r="N42" s="101"/>
      <c r="O42" s="101"/>
    </row>
    <row r="43" spans="1:15" s="2" customFormat="1" ht="12.75">
      <c r="A43" s="168"/>
      <c r="B43" s="211"/>
      <c r="C43" s="69" t="s">
        <v>74</v>
      </c>
      <c r="D43" s="70"/>
      <c r="E43" s="71"/>
      <c r="F43" s="70"/>
      <c r="G43" s="101"/>
      <c r="H43" s="101"/>
      <c r="I43" s="101"/>
      <c r="J43" s="70"/>
      <c r="K43" s="71"/>
      <c r="L43" s="70"/>
      <c r="M43" s="101"/>
      <c r="N43" s="101"/>
      <c r="O43" s="101"/>
    </row>
    <row r="44" spans="1:15" s="2" customFormat="1" ht="12.75">
      <c r="A44" s="168"/>
      <c r="B44" s="212"/>
      <c r="C44" s="77" t="s">
        <v>40</v>
      </c>
      <c r="D44" s="95"/>
      <c r="E44" s="102"/>
      <c r="F44" s="95"/>
      <c r="G44" s="103"/>
      <c r="H44" s="103"/>
      <c r="I44" s="103"/>
      <c r="J44" s="95"/>
      <c r="K44" s="102"/>
      <c r="L44" s="95"/>
      <c r="M44" s="103"/>
      <c r="N44" s="103"/>
      <c r="O44" s="103"/>
    </row>
    <row r="45" spans="1:15" s="2" customFormat="1" ht="12.75" customHeight="1">
      <c r="A45" s="168"/>
      <c r="B45" s="195" t="s">
        <v>75</v>
      </c>
      <c r="C45" s="73" t="s">
        <v>73</v>
      </c>
      <c r="D45" s="74"/>
      <c r="E45" s="71"/>
      <c r="F45" s="74"/>
      <c r="G45" s="101"/>
      <c r="H45" s="101"/>
      <c r="I45" s="101"/>
      <c r="J45" s="74"/>
      <c r="K45" s="71"/>
      <c r="L45" s="74"/>
      <c r="M45" s="101"/>
      <c r="N45" s="101"/>
      <c r="O45" s="101"/>
    </row>
    <row r="46" spans="1:15" s="2" customFormat="1" ht="12.75">
      <c r="A46" s="168"/>
      <c r="B46" s="196"/>
      <c r="C46" s="69" t="s">
        <v>74</v>
      </c>
      <c r="D46" s="70"/>
      <c r="E46" s="71"/>
      <c r="F46" s="70"/>
      <c r="G46" s="101"/>
      <c r="H46" s="101"/>
      <c r="I46" s="101"/>
      <c r="J46" s="70"/>
      <c r="K46" s="71"/>
      <c r="L46" s="70"/>
      <c r="M46" s="101"/>
      <c r="N46" s="101"/>
      <c r="O46" s="101"/>
    </row>
    <row r="47" spans="1:15" s="2" customFormat="1" ht="12.75">
      <c r="A47" s="169"/>
      <c r="B47" s="197"/>
      <c r="C47" s="77" t="s">
        <v>40</v>
      </c>
      <c r="D47" s="78"/>
      <c r="E47" s="71"/>
      <c r="F47" s="78"/>
      <c r="G47" s="101"/>
      <c r="H47" s="101"/>
      <c r="I47" s="101"/>
      <c r="J47" s="78"/>
      <c r="K47" s="71"/>
      <c r="L47" s="78"/>
      <c r="M47" s="101"/>
      <c r="N47" s="101"/>
      <c r="O47" s="101"/>
    </row>
    <row r="48" spans="1:15" s="2" customFormat="1" ht="12.75">
      <c r="A48" s="170" t="s">
        <v>76</v>
      </c>
      <c r="B48" s="178"/>
      <c r="C48" s="87" t="s">
        <v>77</v>
      </c>
      <c r="D48" s="74">
        <f aca="true" t="shared" si="2" ref="D48:O49">D15+D31</f>
        <v>0</v>
      </c>
      <c r="E48" s="71">
        <f t="shared" si="2"/>
        <v>3</v>
      </c>
      <c r="F48" s="74">
        <f t="shared" si="2"/>
        <v>27</v>
      </c>
      <c r="G48" s="101">
        <f t="shared" si="2"/>
        <v>15</v>
      </c>
      <c r="H48" s="101">
        <f t="shared" si="2"/>
        <v>5</v>
      </c>
      <c r="I48" s="101">
        <f t="shared" si="2"/>
        <v>30</v>
      </c>
      <c r="J48" s="74">
        <f t="shared" si="2"/>
        <v>5</v>
      </c>
      <c r="K48" s="71">
        <f t="shared" si="2"/>
        <v>15</v>
      </c>
      <c r="L48" s="74">
        <f t="shared" si="2"/>
        <v>9</v>
      </c>
      <c r="M48" s="101">
        <f t="shared" si="2"/>
        <v>6</v>
      </c>
      <c r="N48" s="101">
        <f t="shared" si="2"/>
        <v>15</v>
      </c>
      <c r="O48" s="101">
        <f t="shared" si="2"/>
        <v>4</v>
      </c>
    </row>
    <row r="49" spans="1:15" s="2" customFormat="1" ht="12.75">
      <c r="A49" s="179"/>
      <c r="B49" s="181"/>
      <c r="C49" s="69" t="s">
        <v>78</v>
      </c>
      <c r="D49" s="74">
        <f t="shared" si="2"/>
        <v>0</v>
      </c>
      <c r="E49" s="71">
        <f t="shared" si="2"/>
        <v>3</v>
      </c>
      <c r="F49" s="74">
        <f t="shared" si="2"/>
        <v>27</v>
      </c>
      <c r="G49" s="101">
        <f t="shared" si="2"/>
        <v>15</v>
      </c>
      <c r="H49" s="101">
        <f t="shared" si="2"/>
        <v>5</v>
      </c>
      <c r="I49" s="101">
        <f t="shared" si="2"/>
        <v>30</v>
      </c>
      <c r="J49" s="74">
        <f t="shared" si="2"/>
        <v>5</v>
      </c>
      <c r="K49" s="71">
        <f t="shared" si="2"/>
        <v>15</v>
      </c>
      <c r="L49" s="74">
        <f t="shared" si="2"/>
        <v>9</v>
      </c>
      <c r="M49" s="101">
        <f t="shared" si="2"/>
        <v>6</v>
      </c>
      <c r="N49" s="101">
        <f t="shared" si="2"/>
        <v>15</v>
      </c>
      <c r="O49" s="101">
        <f t="shared" si="2"/>
        <v>4</v>
      </c>
    </row>
    <row r="50" spans="1:15" s="2" customFormat="1" ht="12.75">
      <c r="A50" s="179"/>
      <c r="B50" s="181"/>
      <c r="C50" s="88" t="s">
        <v>79</v>
      </c>
      <c r="D50" s="104">
        <f>(D33+D17)/2</f>
        <v>0</v>
      </c>
      <c r="E50" s="105">
        <f>(E33+E17)/2</f>
        <v>1</v>
      </c>
      <c r="F50" s="104">
        <f>(F33+F17)/2</f>
        <v>1</v>
      </c>
      <c r="G50" s="106">
        <f aca="true" t="shared" si="3" ref="G50:O50">(G33+G17)/2</f>
        <v>1</v>
      </c>
      <c r="H50" s="106">
        <f t="shared" si="3"/>
        <v>1</v>
      </c>
      <c r="I50" s="106">
        <f t="shared" si="3"/>
        <v>1</v>
      </c>
      <c r="J50" s="104">
        <f t="shared" si="3"/>
        <v>1</v>
      </c>
      <c r="K50" s="105">
        <f t="shared" si="3"/>
        <v>1</v>
      </c>
      <c r="L50" s="104">
        <f t="shared" si="3"/>
        <v>1</v>
      </c>
      <c r="M50" s="106">
        <f t="shared" si="3"/>
        <v>1</v>
      </c>
      <c r="N50" s="106">
        <f t="shared" si="3"/>
        <v>1</v>
      </c>
      <c r="O50" s="106">
        <f t="shared" si="3"/>
        <v>1</v>
      </c>
    </row>
    <row r="51" spans="1:15" s="2" customFormat="1" ht="12.75">
      <c r="A51" s="179"/>
      <c r="B51" s="181"/>
      <c r="C51" s="69" t="s">
        <v>41</v>
      </c>
      <c r="D51" s="74">
        <f>D34+D18</f>
        <v>0</v>
      </c>
      <c r="E51" s="71">
        <f>E34+E18</f>
        <v>20.75</v>
      </c>
      <c r="F51" s="74">
        <f>F34+F18</f>
        <v>73</v>
      </c>
      <c r="G51" s="101">
        <f aca="true" t="shared" si="4" ref="G51:O51">G34+G18</f>
        <v>58</v>
      </c>
      <c r="H51" s="101">
        <f t="shared" si="4"/>
        <v>6.75</v>
      </c>
      <c r="I51" s="101">
        <f t="shared" si="4"/>
        <v>73.75</v>
      </c>
      <c r="J51" s="74">
        <f t="shared" si="4"/>
        <v>30.5</v>
      </c>
      <c r="K51" s="71">
        <f t="shared" si="4"/>
        <v>11</v>
      </c>
      <c r="L51" s="74">
        <f t="shared" si="4"/>
        <v>44</v>
      </c>
      <c r="M51" s="101">
        <f t="shared" si="4"/>
        <v>34.75</v>
      </c>
      <c r="N51" s="101">
        <f t="shared" si="4"/>
        <v>221</v>
      </c>
      <c r="O51" s="101">
        <f t="shared" si="4"/>
        <v>9</v>
      </c>
    </row>
    <row r="52" spans="1:15" s="2" customFormat="1" ht="12.75">
      <c r="A52" s="201"/>
      <c r="B52" s="202"/>
      <c r="C52" s="77" t="s">
        <v>42</v>
      </c>
      <c r="D52" s="107" t="e">
        <f aca="true" t="shared" si="5" ref="D52:O52">D51/D49</f>
        <v>#DIV/0!</v>
      </c>
      <c r="E52" s="108">
        <f t="shared" si="5"/>
        <v>6.916666666666667</v>
      </c>
      <c r="F52" s="109">
        <f t="shared" si="5"/>
        <v>2.7037037037037037</v>
      </c>
      <c r="G52" s="110">
        <f t="shared" si="5"/>
        <v>3.8666666666666667</v>
      </c>
      <c r="H52" s="110">
        <f t="shared" si="5"/>
        <v>1.35</v>
      </c>
      <c r="I52" s="110">
        <f t="shared" si="5"/>
        <v>2.4583333333333335</v>
      </c>
      <c r="J52" s="111">
        <f t="shared" si="5"/>
        <v>6.1</v>
      </c>
      <c r="K52" s="111">
        <f t="shared" si="5"/>
        <v>0.7333333333333333</v>
      </c>
      <c r="L52" s="109">
        <f t="shared" si="5"/>
        <v>4.888888888888889</v>
      </c>
      <c r="M52" s="110">
        <f t="shared" si="5"/>
        <v>5.791666666666667</v>
      </c>
      <c r="N52" s="110">
        <f t="shared" si="5"/>
        <v>14.733333333333333</v>
      </c>
      <c r="O52" s="110">
        <f t="shared" si="5"/>
        <v>2.25</v>
      </c>
    </row>
    <row r="54" spans="2:15" s="2" customFormat="1" ht="21" customHeight="1">
      <c r="B54" s="118" t="s">
        <v>22</v>
      </c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</row>
    <row r="55" spans="2:15" s="2" customFormat="1" ht="15.75" customHeight="1" thickBot="1">
      <c r="B55" s="6" t="s">
        <v>81</v>
      </c>
      <c r="C55" s="117">
        <v>2010</v>
      </c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</row>
    <row r="56" s="2" customFormat="1" ht="12.75">
      <c r="I56" s="3"/>
    </row>
    <row r="57" spans="2:14" s="6" customFormat="1" ht="13.5" thickBot="1">
      <c r="B57" s="6" t="s">
        <v>33</v>
      </c>
      <c r="C57" s="65" t="s">
        <v>65</v>
      </c>
      <c r="F57" s="6" t="s">
        <v>34</v>
      </c>
      <c r="G57" s="138" t="s">
        <v>66</v>
      </c>
      <c r="H57" s="138"/>
      <c r="I57" s="138"/>
      <c r="K57" s="6" t="s">
        <v>35</v>
      </c>
      <c r="L57" s="139" t="s">
        <v>67</v>
      </c>
      <c r="M57" s="138"/>
      <c r="N57" s="138"/>
    </row>
    <row r="58" spans="4:10" s="2" customFormat="1" ht="12.75">
      <c r="D58" s="3"/>
      <c r="G58" s="3"/>
      <c r="J58" s="35"/>
    </row>
    <row r="59" spans="1:13" s="2" customFormat="1" ht="12.75">
      <c r="A59" s="2" t="s">
        <v>24</v>
      </c>
      <c r="C59" s="113"/>
      <c r="G59" s="114"/>
      <c r="H59" s="114"/>
      <c r="I59" s="114"/>
      <c r="J59" s="114"/>
      <c r="K59" s="114"/>
      <c r="L59" s="114"/>
      <c r="M59" s="114"/>
    </row>
    <row r="60" spans="1:13" s="2" customFormat="1" ht="12.75">
      <c r="A60" s="2" t="s">
        <v>25</v>
      </c>
      <c r="G60" s="115"/>
      <c r="H60" s="114"/>
      <c r="I60" s="114"/>
      <c r="J60" s="114"/>
      <c r="K60" s="114"/>
      <c r="L60" s="114"/>
      <c r="M60" s="114"/>
    </row>
    <row r="61" spans="1:13" s="2" customFormat="1" ht="12.75">
      <c r="A61" s="2" t="s">
        <v>57</v>
      </c>
      <c r="G61" s="116"/>
      <c r="H61" s="114"/>
      <c r="I61" s="114"/>
      <c r="J61" s="114"/>
      <c r="K61" s="114"/>
      <c r="L61" s="114"/>
      <c r="M61" s="114"/>
    </row>
    <row r="62" spans="7:13" s="2" customFormat="1" ht="12.75">
      <c r="G62" s="114"/>
      <c r="H62" s="114"/>
      <c r="I62" s="114"/>
      <c r="J62" s="114"/>
      <c r="K62" s="114"/>
      <c r="L62" s="114"/>
      <c r="M62" s="114"/>
    </row>
    <row r="63" spans="1:13" s="2" customFormat="1" ht="12.75">
      <c r="A63" s="54" t="s">
        <v>69</v>
      </c>
      <c r="G63" s="114"/>
      <c r="H63" s="114"/>
      <c r="I63" s="114"/>
      <c r="J63" s="114"/>
      <c r="K63" s="114"/>
      <c r="L63" s="114"/>
      <c r="M63" s="114"/>
    </row>
    <row r="64" spans="7:13" s="2" customFormat="1" ht="12.75">
      <c r="G64" s="114"/>
      <c r="H64" s="114"/>
      <c r="I64" s="114"/>
      <c r="J64" s="114"/>
      <c r="K64" s="114"/>
      <c r="L64" s="114"/>
      <c r="M64" s="114"/>
    </row>
    <row r="65" spans="7:13" s="2" customFormat="1" ht="12.75">
      <c r="G65" s="114"/>
      <c r="H65" s="114"/>
      <c r="I65" s="114"/>
      <c r="J65" s="114"/>
      <c r="K65" s="114"/>
      <c r="L65" s="114"/>
      <c r="M65" s="114"/>
    </row>
    <row r="66" s="2" customFormat="1" ht="12.75"/>
  </sheetData>
  <sheetProtection/>
  <mergeCells count="29">
    <mergeCell ref="B54:O54"/>
    <mergeCell ref="G57:I57"/>
    <mergeCell ref="L57:N57"/>
    <mergeCell ref="A38:B38"/>
    <mergeCell ref="A39:A47"/>
    <mergeCell ref="B39:B41"/>
    <mergeCell ref="B42:B44"/>
    <mergeCell ref="B45:B47"/>
    <mergeCell ref="A48:B52"/>
    <mergeCell ref="A21:B21"/>
    <mergeCell ref="A22:A30"/>
    <mergeCell ref="B22:B24"/>
    <mergeCell ref="B25:B27"/>
    <mergeCell ref="B28:B30"/>
    <mergeCell ref="A31:B35"/>
    <mergeCell ref="A5:B5"/>
    <mergeCell ref="A6:A14"/>
    <mergeCell ref="B6:B8"/>
    <mergeCell ref="B9:B11"/>
    <mergeCell ref="B12:B14"/>
    <mergeCell ref="A15:B19"/>
    <mergeCell ref="D1:F2"/>
    <mergeCell ref="G1:I2"/>
    <mergeCell ref="J1:L2"/>
    <mergeCell ref="M1:O2"/>
    <mergeCell ref="D3:F3"/>
    <mergeCell ref="G3:I3"/>
    <mergeCell ref="J3:L3"/>
    <mergeCell ref="M3:O3"/>
  </mergeCells>
  <hyperlinks>
    <hyperlink ref="L57" r:id="rId1" display="ysmythe@caltel.com"/>
  </hyperlinks>
  <printOptions/>
  <pageMargins left="0" right="0" top="0.25" bottom="0.25" header="0.3" footer="0.05"/>
  <pageSetup horizontalDpi="600" verticalDpi="600" orientation="landscape" scale="70" r:id="rId2"/>
  <headerFoot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Llela Tan-Walsh</cp:lastModifiedBy>
  <cp:lastPrinted>2011-10-02T18:56:03Z</cp:lastPrinted>
  <dcterms:created xsi:type="dcterms:W3CDTF">2009-11-05T22:32:05Z</dcterms:created>
  <dcterms:modified xsi:type="dcterms:W3CDTF">2011-11-30T18:29:58Z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