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activeTab="2"/>
  </bookViews>
  <sheets>
    <sheet name="GO 133-C Report-Copperopolis" sheetId="1" r:id="rId1"/>
    <sheet name="GO 133-C Report-Jenny Lind" sheetId="2" r:id="rId2"/>
    <sheet name="State-Wide" sheetId="3" r:id="rId3"/>
  </sheets>
  <calcPr calcId="125725"/>
</workbook>
</file>

<file path=xl/calcChain.xml><?xml version="1.0" encoding="utf-8"?>
<calcChain xmlns="http://schemas.openxmlformats.org/spreadsheetml/2006/main">
  <c r="O51" i="3"/>
  <c r="O52"/>
  <c r="N51"/>
  <c r="M51"/>
  <c r="M52"/>
  <c r="L51"/>
  <c r="K51"/>
  <c r="K52"/>
  <c r="J51"/>
  <c r="J52"/>
  <c r="I51"/>
  <c r="H51"/>
  <c r="G51"/>
  <c r="G52"/>
  <c r="O50"/>
  <c r="N50"/>
  <c r="M50"/>
  <c r="L50"/>
  <c r="K50"/>
  <c r="J50"/>
  <c r="I50"/>
  <c r="H50"/>
  <c r="G50"/>
  <c r="O49"/>
  <c r="N49"/>
  <c r="N52"/>
  <c r="M49"/>
  <c r="L49"/>
  <c r="L52"/>
  <c r="K49"/>
  <c r="J49"/>
  <c r="I49"/>
  <c r="H49"/>
  <c r="H52"/>
  <c r="G49"/>
  <c r="O48"/>
  <c r="N48"/>
  <c r="M48"/>
  <c r="L48"/>
  <c r="K48"/>
  <c r="J48"/>
  <c r="I48"/>
  <c r="H48"/>
  <c r="G48"/>
  <c r="O40"/>
  <c r="N40"/>
  <c r="N41"/>
  <c r="M40"/>
  <c r="M41"/>
  <c r="L40"/>
  <c r="L41"/>
  <c r="K40"/>
  <c r="J40"/>
  <c r="J41"/>
  <c r="I40"/>
  <c r="H40"/>
  <c r="H41"/>
  <c r="G40"/>
  <c r="G41"/>
  <c r="O39"/>
  <c r="O41"/>
  <c r="N39"/>
  <c r="M39"/>
  <c r="L39"/>
  <c r="K39"/>
  <c r="K41"/>
  <c r="J39"/>
  <c r="I39"/>
  <c r="H39"/>
  <c r="G39"/>
  <c r="F51"/>
  <c r="F52"/>
  <c r="E51"/>
  <c r="E52"/>
  <c r="F50"/>
  <c r="E50"/>
  <c r="F49"/>
  <c r="E49"/>
  <c r="F48"/>
  <c r="E48"/>
  <c r="F40"/>
  <c r="E40"/>
  <c r="E41"/>
  <c r="F39"/>
  <c r="F41"/>
  <c r="E39"/>
  <c r="D50"/>
  <c r="D51"/>
  <c r="D52"/>
  <c r="D49"/>
  <c r="D48"/>
  <c r="D40"/>
  <c r="D41"/>
  <c r="D39"/>
  <c r="I41"/>
  <c r="I52"/>
</calcChain>
</file>

<file path=xl/sharedStrings.xml><?xml version="1.0" encoding="utf-8"?>
<sst xmlns="http://schemas.openxmlformats.org/spreadsheetml/2006/main" count="261" uniqueCount="79">
  <si>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</si>
  <si>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</si>
  <si>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</si>
  <si>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</si>
  <si>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</si>
  <si>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</si>
  <si>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</si>
  <si>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</si>
  <si>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</si>
  <si>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</si>
  <si>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</si>
  <si>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</si>
  <si>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</si>
  <si>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</si>
  <si>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</si>
  <si>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</si>
  <si>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</si>
  <si>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</si>
  <si>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</si>
  <si>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</si>
  <si>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</si>
  <si>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</si>
  <si>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</si>
  <si>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</si>
  <si>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</si>
  <si>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</si>
  <si>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</si>
  <si>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</si>
  <si>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</si>
  <si>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</si>
  <si>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</si>
  <si>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</si>
  <si>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</si>
  <si>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</si>
  <si>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</si>
  <si>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</si>
  <si>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</si>
  <si>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</si>
  <si>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</si>
  <si>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</si>
  <si>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</si>
  <si>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</si>
  <si>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</si>
  <si>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</rPr>
      <t xml:space="preserve">
Min. standard = 5 bus. days</t>
    </r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</si>
  <si>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</si>
  <si>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</si>
  <si>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</si>
  <si>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</si>
  <si>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</si>
  <si>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</si>
  <si>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</si>
  <si>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</si>
  <si>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</si>
  <si>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</si>
  <si>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</si>
  <si>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</si>
  <si>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</t>
    </r>
  </si>
  <si>
    <t>Date Revised: 05/04/10 (Added new lines and changed terms to reflect requirements of G.O.133-C)</t>
  </si>
  <si>
    <t>Calaveras Telephone Company</t>
  </si>
  <si>
    <t>1004-C</t>
  </si>
  <si>
    <t>Copperopolis Exchange</t>
  </si>
  <si>
    <t>209 785-2211</t>
  </si>
  <si>
    <t>ysmythe@caltel.com</t>
  </si>
  <si>
    <t>Jenny Lind Exchange</t>
  </si>
  <si>
    <t>send to telcoservicequality@cpuc.ca.gov</t>
  </si>
  <si>
    <t>Comments by Calaveras Telephone</t>
  </si>
  <si>
    <t>Date filed                                   05/15/2011</t>
  </si>
  <si>
    <t>Date filed
08/15/11</t>
  </si>
  <si>
    <t>Date filed
11/15/11</t>
  </si>
  <si>
    <t>Date filed
02/15/12</t>
  </si>
  <si>
    <t>March 2011</t>
  </si>
  <si>
    <t>* 2</t>
  </si>
  <si>
    <t>Telephone and not customers.</t>
  </si>
  <si>
    <t xml:space="preserve">*Installation Commitment Service Orders Missed were both for Calaveras </t>
  </si>
  <si>
    <t>State-Wide Reporting</t>
  </si>
  <si>
    <t>GO 133-C  State-Wide Reporting 2011</t>
  </si>
  <si>
    <t>Yvonne Wooster or Dan Richardson</t>
  </si>
  <si>
    <t>Filed with CPUC:</t>
  </si>
  <si>
    <t>Second Qtr 2011  7/6/11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</si>
</sst>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i/>
      <sz val="11"/>
      <color rgb="FF0033CC"/>
      <name val="Arial"/>
      <family val="2"/>
    </font>
    <font>
      <b/>
      <i/>
      <u/>
      <sz val="11"/>
      <color rgb="FFFF0000"/>
      <name val="Arial"/>
      <family val="2"/>
    </font>
    <font>
      <b/>
      <i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/>
    <xf numFmtId="0" fontId="6" fillId="0" borderId="0" xfId="0" applyFont="1" applyBorder="1"/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/>
    <xf numFmtId="0" fontId="8" fillId="2" borderId="3" xfId="0" applyFont="1" applyFill="1" applyBorder="1"/>
    <xf numFmtId="0" fontId="8" fillId="2" borderId="4" xfId="0" applyFont="1" applyFill="1" applyBorder="1"/>
    <xf numFmtId="0" fontId="8" fillId="2" borderId="5" xfId="0" applyFont="1" applyFill="1" applyBorder="1"/>
    <xf numFmtId="0" fontId="8" fillId="0" borderId="4" xfId="0" applyFont="1" applyBorder="1"/>
    <xf numFmtId="0" fontId="8" fillId="0" borderId="5" xfId="0" applyFont="1" applyBorder="1"/>
    <xf numFmtId="0" fontId="8" fillId="2" borderId="6" xfId="0" applyFont="1" applyFill="1" applyBorder="1"/>
    <xf numFmtId="0" fontId="8" fillId="2" borderId="2" xfId="0" applyFont="1" applyFill="1" applyBorder="1"/>
    <xf numFmtId="0" fontId="8" fillId="0" borderId="6" xfId="0" applyFont="1" applyBorder="1"/>
    <xf numFmtId="0" fontId="8" fillId="0" borderId="1" xfId="0" applyFont="1" applyBorder="1"/>
    <xf numFmtId="0" fontId="8" fillId="2" borderId="7" xfId="0" applyFont="1" applyFill="1" applyBorder="1"/>
    <xf numFmtId="0" fontId="8" fillId="2" borderId="1" xfId="0" applyFont="1" applyFill="1" applyBorder="1"/>
    <xf numFmtId="0" fontId="8" fillId="0" borderId="7" xfId="0" applyFont="1" applyBorder="1"/>
    <xf numFmtId="0" fontId="8" fillId="0" borderId="4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8" xfId="0" applyFont="1" applyBorder="1"/>
    <xf numFmtId="0" fontId="8" fillId="0" borderId="0" xfId="0" applyFont="1" applyBorder="1" applyAlignment="1"/>
    <xf numFmtId="0" fontId="8" fillId="0" borderId="0" xfId="0" applyFont="1" applyFill="1" applyBorder="1" applyAlignme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9" xfId="0" applyFont="1" applyBorder="1"/>
    <xf numFmtId="2" fontId="8" fillId="0" borderId="6" xfId="0" applyNumberFormat="1" applyFont="1" applyBorder="1"/>
    <xf numFmtId="9" fontId="8" fillId="0" borderId="8" xfId="2" applyFont="1" applyBorder="1"/>
    <xf numFmtId="9" fontId="8" fillId="0" borderId="0" xfId="2" applyFont="1" applyBorder="1"/>
    <xf numFmtId="9" fontId="8" fillId="2" borderId="0" xfId="2" applyFont="1" applyFill="1" applyBorder="1"/>
    <xf numFmtId="9" fontId="8" fillId="2" borderId="8" xfId="2" applyFont="1" applyFill="1" applyBorder="1"/>
    <xf numFmtId="2" fontId="8" fillId="2" borderId="0" xfId="2" applyNumberFormat="1" applyFont="1" applyFill="1" applyBorder="1"/>
    <xf numFmtId="2" fontId="8" fillId="2" borderId="8" xfId="2" applyNumberFormat="1" applyFont="1" applyFill="1" applyBorder="1"/>
    <xf numFmtId="2" fontId="8" fillId="0" borderId="8" xfId="2" applyNumberFormat="1" applyFont="1" applyBorder="1" applyAlignment="1">
      <alignment horizontal="right"/>
    </xf>
    <xf numFmtId="2" fontId="8" fillId="0" borderId="0" xfId="2" applyNumberFormat="1" applyFont="1" applyBorder="1" applyAlignment="1">
      <alignment horizontal="right"/>
    </xf>
    <xf numFmtId="2" fontId="8" fillId="0" borderId="8" xfId="2" applyNumberFormat="1" applyFont="1" applyBorder="1"/>
    <xf numFmtId="2" fontId="8" fillId="0" borderId="0" xfId="2" applyNumberFormat="1" applyFont="1" applyBorder="1"/>
    <xf numFmtId="2" fontId="8" fillId="2" borderId="6" xfId="2" applyNumberFormat="1" applyFont="1" applyFill="1" applyBorder="1"/>
    <xf numFmtId="2" fontId="8" fillId="2" borderId="2" xfId="2" applyNumberFormat="1" applyFont="1" applyFill="1" applyBorder="1"/>
    <xf numFmtId="2" fontId="8" fillId="0" borderId="2" xfId="2" applyNumberFormat="1" applyFont="1" applyBorder="1"/>
    <xf numFmtId="2" fontId="8" fillId="0" borderId="6" xfId="2" applyNumberFormat="1" applyFont="1" applyBorder="1"/>
    <xf numFmtId="0" fontId="12" fillId="0" borderId="0" xfId="0" applyFont="1"/>
    <xf numFmtId="0" fontId="8" fillId="3" borderId="7" xfId="0" applyFont="1" applyFill="1" applyBorder="1"/>
    <xf numFmtId="0" fontId="8" fillId="3" borderId="10" xfId="0" applyFont="1" applyFill="1" applyBorder="1"/>
    <xf numFmtId="0" fontId="5" fillId="3" borderId="11" xfId="0" applyFont="1" applyFill="1" applyBorder="1"/>
    <xf numFmtId="0" fontId="8" fillId="3" borderId="0" xfId="0" applyFont="1" applyFill="1" applyBorder="1"/>
    <xf numFmtId="0" fontId="8" fillId="3" borderId="12" xfId="0" applyFont="1" applyFill="1" applyBorder="1"/>
    <xf numFmtId="0" fontId="8" fillId="3" borderId="11" xfId="0" applyFont="1" applyFill="1" applyBorder="1"/>
    <xf numFmtId="0" fontId="8" fillId="3" borderId="13" xfId="0" applyFont="1" applyFill="1" applyBorder="1"/>
    <xf numFmtId="0" fontId="8" fillId="3" borderId="6" xfId="0" applyFont="1" applyFill="1" applyBorder="1"/>
    <xf numFmtId="0" fontId="8" fillId="3" borderId="14" xfId="0" applyFont="1" applyFill="1" applyBorder="1"/>
    <xf numFmtId="0" fontId="5" fillId="3" borderId="15" xfId="0" applyFont="1" applyFill="1" applyBorder="1"/>
    <xf numFmtId="0" fontId="6" fillId="4" borderId="9" xfId="0" applyFont="1" applyFill="1" applyBorder="1"/>
    <xf numFmtId="0" fontId="7" fillId="4" borderId="9" xfId="0" applyFont="1" applyFill="1" applyBorder="1"/>
    <xf numFmtId="0" fontId="6" fillId="5" borderId="9" xfId="0" applyFont="1" applyFill="1" applyBorder="1"/>
    <xf numFmtId="0" fontId="7" fillId="5" borderId="9" xfId="0" applyFont="1" applyFill="1" applyBorder="1"/>
    <xf numFmtId="0" fontId="13" fillId="5" borderId="9" xfId="0" applyFont="1" applyFill="1" applyBorder="1"/>
    <xf numFmtId="0" fontId="13" fillId="4" borderId="9" xfId="0" applyFont="1" applyFill="1" applyBorder="1"/>
    <xf numFmtId="0" fontId="5" fillId="2" borderId="6" xfId="0" applyFont="1" applyFill="1" applyBorder="1" applyAlignment="1">
      <alignment horizontal="right"/>
    </xf>
    <xf numFmtId="0" fontId="5" fillId="4" borderId="15" xfId="0" applyFont="1" applyFill="1" applyBorder="1"/>
    <xf numFmtId="0" fontId="8" fillId="4" borderId="7" xfId="0" applyFont="1" applyFill="1" applyBorder="1"/>
    <xf numFmtId="0" fontId="8" fillId="4" borderId="10" xfId="0" applyFont="1" applyFill="1" applyBorder="1"/>
    <xf numFmtId="17" fontId="5" fillId="4" borderId="11" xfId="0" quotePrefix="1" applyNumberFormat="1" applyFont="1" applyFill="1" applyBorder="1"/>
    <xf numFmtId="0" fontId="8" fillId="4" borderId="0" xfId="0" applyFont="1" applyFill="1" applyBorder="1"/>
    <xf numFmtId="0" fontId="8" fillId="4" borderId="12" xfId="0" applyFont="1" applyFill="1" applyBorder="1"/>
    <xf numFmtId="0" fontId="5" fillId="4" borderId="11" xfId="0" applyFont="1" applyFill="1" applyBorder="1" applyAlignment="1">
      <alignment horizontal="left"/>
    </xf>
    <xf numFmtId="0" fontId="5" fillId="4" borderId="11" xfId="0" applyFont="1" applyFill="1" applyBorder="1"/>
    <xf numFmtId="0" fontId="8" fillId="4" borderId="13" xfId="0" applyFont="1" applyFill="1" applyBorder="1"/>
    <xf numFmtId="0" fontId="8" fillId="4" borderId="6" xfId="0" applyFont="1" applyFill="1" applyBorder="1"/>
    <xf numFmtId="0" fontId="8" fillId="4" borderId="14" xfId="0" applyFont="1" applyFill="1" applyBorder="1"/>
    <xf numFmtId="9" fontId="8" fillId="2" borderId="7" xfId="0" applyNumberFormat="1" applyFont="1" applyFill="1" applyBorder="1"/>
    <xf numFmtId="2" fontId="8" fillId="2" borderId="4" xfId="0" applyNumberFormat="1" applyFont="1" applyFill="1" applyBorder="1"/>
    <xf numFmtId="2" fontId="8" fillId="2" borderId="3" xfId="0" applyNumberFormat="1" applyFont="1" applyFill="1" applyBorder="1"/>
    <xf numFmtId="2" fontId="8" fillId="2" borderId="16" xfId="0" applyNumberFormat="1" applyFont="1" applyFill="1" applyBorder="1"/>
    <xf numFmtId="2" fontId="8" fillId="2" borderId="4" xfId="2" applyNumberFormat="1" applyFont="1" applyFill="1" applyBorder="1"/>
    <xf numFmtId="9" fontId="8" fillId="2" borderId="4" xfId="0" applyNumberFormat="1" applyFont="1" applyFill="1" applyBorder="1"/>
    <xf numFmtId="2" fontId="8" fillId="2" borderId="5" xfId="0" applyNumberFormat="1" applyFont="1" applyFill="1" applyBorder="1"/>
    <xf numFmtId="0" fontId="8" fillId="0" borderId="4" xfId="0" applyFont="1" applyFill="1" applyBorder="1"/>
    <xf numFmtId="2" fontId="8" fillId="0" borderId="4" xfId="2" applyNumberFormat="1" applyFont="1" applyFill="1" applyBorder="1"/>
    <xf numFmtId="9" fontId="8" fillId="0" borderId="4" xfId="0" applyNumberFormat="1" applyFont="1" applyFill="1" applyBorder="1"/>
    <xf numFmtId="2" fontId="8" fillId="0" borderId="4" xfId="0" applyNumberFormat="1" applyFont="1" applyFill="1" applyBorder="1"/>
    <xf numFmtId="0" fontId="5" fillId="5" borderId="0" xfId="0" applyFont="1" applyFill="1"/>
    <xf numFmtId="0" fontId="0" fillId="5" borderId="0" xfId="0" applyFill="1"/>
    <xf numFmtId="0" fontId="5" fillId="6" borderId="0" xfId="0" applyFont="1" applyFill="1"/>
    <xf numFmtId="0" fontId="0" fillId="6" borderId="0" xfId="0" applyFill="1"/>
    <xf numFmtId="0" fontId="5" fillId="7" borderId="0" xfId="0" applyFont="1" applyFill="1"/>
    <xf numFmtId="0" fontId="0" fillId="7" borderId="0" xfId="0" applyFill="1"/>
    <xf numFmtId="0" fontId="6" fillId="0" borderId="9" xfId="0" applyFont="1" applyBorder="1" applyAlignment="1">
      <alignment horizontal="left"/>
    </xf>
    <xf numFmtId="2" fontId="8" fillId="0" borderId="2" xfId="0" applyNumberFormat="1" applyFont="1" applyBorder="1"/>
    <xf numFmtId="0" fontId="8" fillId="0" borderId="0" xfId="0" applyFont="1" applyFill="1" applyBorder="1"/>
    <xf numFmtId="0" fontId="5" fillId="0" borderId="0" xfId="0" applyFont="1" applyFill="1" applyBorder="1"/>
    <xf numFmtId="17" fontId="5" fillId="0" borderId="0" xfId="0" quotePrefix="1" applyNumberFormat="1" applyFont="1" applyFill="1" applyBorder="1"/>
    <xf numFmtId="0" fontId="5" fillId="0" borderId="0" xfId="0" applyFont="1" applyFill="1" applyBorder="1" applyAlignment="1">
      <alignment horizontal="left"/>
    </xf>
    <xf numFmtId="0" fontId="14" fillId="0" borderId="0" xfId="0" applyFont="1" applyFill="1"/>
    <xf numFmtId="0" fontId="15" fillId="0" borderId="9" xfId="0" applyFont="1" applyFill="1" applyBorder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Fill="1" applyBorder="1" applyAlignment="1"/>
    <xf numFmtId="0" fontId="8" fillId="0" borderId="16" xfId="0" applyFont="1" applyBorder="1" applyAlignment="1"/>
    <xf numFmtId="0" fontId="8" fillId="2" borderId="3" xfId="0" applyFont="1" applyFill="1" applyBorder="1" applyAlignment="1"/>
    <xf numFmtId="0" fontId="8" fillId="2" borderId="16" xfId="0" applyFont="1" applyFill="1" applyBorder="1" applyAlignment="1"/>
    <xf numFmtId="0" fontId="6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2" borderId="15" xfId="0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5" borderId="15" xfId="0" applyFont="1" applyFill="1" applyBorder="1" applyAlignment="1">
      <alignment vertical="center" wrapText="1"/>
    </xf>
    <xf numFmtId="0" fontId="8" fillId="5" borderId="11" xfId="0" applyFont="1" applyFill="1" applyBorder="1" applyAlignment="1">
      <alignment vertical="center" wrapText="1"/>
    </xf>
    <xf numFmtId="0" fontId="8" fillId="5" borderId="13" xfId="0" applyFont="1" applyFill="1" applyBorder="1" applyAlignment="1">
      <alignment vertical="center" wrapText="1"/>
    </xf>
    <xf numFmtId="0" fontId="10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11" fillId="0" borderId="9" xfId="1" applyBorder="1" applyAlignment="1" applyProtection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15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6" fillId="5" borderId="15" xfId="0" applyFont="1" applyFill="1" applyBorder="1" applyAlignment="1">
      <alignment horizontal="left" vertical="center" wrapText="1"/>
    </xf>
    <xf numFmtId="0" fontId="8" fillId="5" borderId="10" xfId="0" applyFont="1" applyFill="1" applyBorder="1" applyAlignment="1"/>
    <xf numFmtId="0" fontId="8" fillId="5" borderId="11" xfId="0" applyFont="1" applyFill="1" applyBorder="1" applyAlignment="1"/>
    <xf numFmtId="0" fontId="8" fillId="5" borderId="12" xfId="0" applyFont="1" applyFill="1" applyBorder="1" applyAlignment="1"/>
    <xf numFmtId="0" fontId="8" fillId="5" borderId="13" xfId="0" applyFont="1" applyFill="1" applyBorder="1" applyAlignment="1"/>
    <xf numFmtId="0" fontId="8" fillId="5" borderId="14" xfId="0" applyFont="1" applyFill="1" applyBorder="1" applyAlignment="1"/>
    <xf numFmtId="0" fontId="6" fillId="0" borderId="3" xfId="0" applyFont="1" applyBorder="1" applyAlignment="1"/>
    <xf numFmtId="0" fontId="6" fillId="0" borderId="5" xfId="0" applyFont="1" applyBorder="1" applyAlignment="1"/>
    <xf numFmtId="0" fontId="6" fillId="0" borderId="16" xfId="0" applyFont="1" applyBorder="1" applyAlignment="1"/>
    <xf numFmtId="0" fontId="8" fillId="0" borderId="4" xfId="0" applyFont="1" applyFill="1" applyBorder="1" applyAlignment="1"/>
    <xf numFmtId="0" fontId="10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6" fillId="0" borderId="15" xfId="0" applyFont="1" applyBorder="1" applyAlignment="1">
      <alignment vertical="center" wrapText="1"/>
    </xf>
    <xf numFmtId="0" fontId="8" fillId="0" borderId="10" xfId="0" applyFont="1" applyBorder="1" applyAlignment="1"/>
    <xf numFmtId="0" fontId="8" fillId="0" borderId="11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/>
    <xf numFmtId="0" fontId="8" fillId="0" borderId="14" xfId="0" applyFont="1" applyBorder="1" applyAlignment="1"/>
    <xf numFmtId="0" fontId="4" fillId="0" borderId="15" xfId="0" applyFont="1" applyBorder="1" applyAlignment="1">
      <alignment horizontal="center" vertical="center"/>
    </xf>
    <xf numFmtId="0" fontId="5" fillId="0" borderId="7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0" xfId="0" applyFont="1" applyBorder="1" applyAlignment="1"/>
    <xf numFmtId="0" fontId="5" fillId="0" borderId="12" xfId="0" applyFont="1" applyBorder="1" applyAlignment="1"/>
    <xf numFmtId="0" fontId="8" fillId="0" borderId="6" xfId="0" applyFont="1" applyBorder="1" applyAlignment="1"/>
    <xf numFmtId="0" fontId="6" fillId="0" borderId="4" xfId="0" applyFont="1" applyFill="1" applyBorder="1" applyAlignment="1">
      <alignment horizontal="left" vertical="top" wrapText="1"/>
    </xf>
    <xf numFmtId="0" fontId="8" fillId="0" borderId="4" xfId="0" applyFont="1" applyBorder="1" applyAlignment="1"/>
    <xf numFmtId="0" fontId="6" fillId="6" borderId="15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/>
    <xf numFmtId="0" fontId="8" fillId="6" borderId="11" xfId="0" applyFont="1" applyFill="1" applyBorder="1" applyAlignment="1"/>
    <xf numFmtId="0" fontId="8" fillId="6" borderId="12" xfId="0" applyFont="1" applyFill="1" applyBorder="1" applyAlignment="1"/>
    <xf numFmtId="0" fontId="8" fillId="6" borderId="13" xfId="0" applyFont="1" applyFill="1" applyBorder="1" applyAlignment="1"/>
    <xf numFmtId="0" fontId="8" fillId="6" borderId="14" xfId="0" applyFont="1" applyFill="1" applyBorder="1" applyAlignment="1"/>
    <xf numFmtId="0" fontId="8" fillId="6" borderId="15" xfId="0" applyFont="1" applyFill="1" applyBorder="1" applyAlignment="1">
      <alignment vertical="center" wrapText="1"/>
    </xf>
    <xf numFmtId="0" fontId="8" fillId="6" borderId="11" xfId="0" applyFont="1" applyFill="1" applyBorder="1" applyAlignment="1">
      <alignment vertical="center" wrapText="1"/>
    </xf>
    <xf numFmtId="0" fontId="8" fillId="6" borderId="13" xfId="0" applyFont="1" applyFill="1" applyBorder="1" applyAlignment="1">
      <alignment vertical="center" wrapText="1"/>
    </xf>
    <xf numFmtId="0" fontId="8" fillId="7" borderId="15" xfId="0" applyFont="1" applyFill="1" applyBorder="1" applyAlignment="1">
      <alignment vertical="center" wrapText="1"/>
    </xf>
    <xf numFmtId="0" fontId="8" fillId="7" borderId="11" xfId="0" applyFont="1" applyFill="1" applyBorder="1" applyAlignment="1">
      <alignment vertical="center" wrapText="1"/>
    </xf>
    <xf numFmtId="0" fontId="8" fillId="7" borderId="13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smythe@calte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ysmythe@calte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ysmythe@calte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1"/>
  <sheetViews>
    <sheetView workbookViewId="0">
      <selection activeCell="B7" sqref="B7:D10"/>
    </sheetView>
  </sheetViews>
  <sheetFormatPr defaultRowHeight="12.75"/>
  <cols>
    <col min="1" max="1" width="2.7109375" style="6" customWidth="1"/>
    <col min="2" max="2" width="4.5703125" style="6" customWidth="1"/>
    <col min="3" max="3" width="26" style="6" customWidth="1"/>
    <col min="4" max="4" width="36.140625" style="6" customWidth="1"/>
    <col min="5" max="16" width="9.7109375" style="6" customWidth="1"/>
    <col min="17" max="16384" width="9.140625" style="6"/>
  </cols>
  <sheetData>
    <row r="1" spans="2:16" s="2" customFormat="1" ht="72" customHeight="1">
      <c r="B1" s="1"/>
      <c r="C1" s="129" t="s">
        <v>23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2:16" s="3" customFormat="1" ht="13.5" thickBot="1">
      <c r="B2" s="3" t="s">
        <v>36</v>
      </c>
      <c r="D2" s="152" t="s">
        <v>58</v>
      </c>
      <c r="E2" s="152"/>
      <c r="I2" s="4" t="s">
        <v>32</v>
      </c>
      <c r="J2" s="34" t="s">
        <v>59</v>
      </c>
      <c r="M2" s="3" t="s">
        <v>37</v>
      </c>
      <c r="N2" s="5"/>
      <c r="O2" s="34">
        <v>2011</v>
      </c>
    </row>
    <row r="3" spans="2:16">
      <c r="B3" s="3"/>
      <c r="I3" s="3"/>
      <c r="J3" s="3"/>
      <c r="K3" s="3"/>
      <c r="L3" s="3"/>
      <c r="M3" s="3"/>
      <c r="N3" s="3"/>
    </row>
    <row r="4" spans="2:16" s="3" customFormat="1" ht="15" thickBot="1">
      <c r="B4" s="3" t="s">
        <v>38</v>
      </c>
      <c r="D4" s="7"/>
      <c r="E4" s="7"/>
      <c r="I4" s="4" t="s">
        <v>39</v>
      </c>
      <c r="J4" s="5"/>
      <c r="L4" s="65" t="s">
        <v>60</v>
      </c>
      <c r="M4" s="63"/>
      <c r="N4" s="63"/>
      <c r="O4" s="64"/>
    </row>
    <row r="5" spans="2:16">
      <c r="B5" s="3"/>
      <c r="C5" s="3"/>
      <c r="D5" s="3"/>
      <c r="E5" s="3"/>
    </row>
    <row r="7" spans="2:16" s="2" customFormat="1" ht="12.75" customHeight="1">
      <c r="B7" s="162" t="s">
        <v>0</v>
      </c>
      <c r="C7" s="163"/>
      <c r="D7" s="164"/>
      <c r="E7" s="115" t="s">
        <v>66</v>
      </c>
      <c r="F7" s="113"/>
      <c r="G7" s="113"/>
      <c r="H7" s="133" t="s">
        <v>67</v>
      </c>
      <c r="I7" s="134"/>
      <c r="J7" s="135"/>
      <c r="K7" s="112" t="s">
        <v>68</v>
      </c>
      <c r="L7" s="113"/>
      <c r="M7" s="113"/>
      <c r="N7" s="133" t="s">
        <v>69</v>
      </c>
      <c r="O7" s="134"/>
      <c r="P7" s="135"/>
    </row>
    <row r="8" spans="2:16" s="2" customFormat="1" ht="12.75" customHeight="1">
      <c r="B8" s="165"/>
      <c r="C8" s="166"/>
      <c r="D8" s="167"/>
      <c r="E8" s="116"/>
      <c r="F8" s="114"/>
      <c r="G8" s="114"/>
      <c r="H8" s="136"/>
      <c r="I8" s="137"/>
      <c r="J8" s="138"/>
      <c r="K8" s="114"/>
      <c r="L8" s="114"/>
      <c r="M8" s="114"/>
      <c r="N8" s="136"/>
      <c r="O8" s="137"/>
      <c r="P8" s="138"/>
    </row>
    <row r="9" spans="2:16" ht="12.75" customHeight="1">
      <c r="B9" s="165"/>
      <c r="C9" s="166"/>
      <c r="D9" s="167"/>
      <c r="E9" s="126" t="s">
        <v>1</v>
      </c>
      <c r="F9" s="127"/>
      <c r="G9" s="128"/>
      <c r="H9" s="117" t="s">
        <v>2</v>
      </c>
      <c r="I9" s="118"/>
      <c r="J9" s="119"/>
      <c r="K9" s="126" t="s">
        <v>3</v>
      </c>
      <c r="L9" s="127"/>
      <c r="M9" s="128"/>
      <c r="N9" s="117" t="s">
        <v>4</v>
      </c>
      <c r="O9" s="118"/>
      <c r="P9" s="119"/>
    </row>
    <row r="10" spans="2:16" s="12" customFormat="1" ht="12.75" customHeight="1">
      <c r="B10" s="160"/>
      <c r="C10" s="168"/>
      <c r="D10" s="161"/>
      <c r="E10" s="8" t="s">
        <v>5</v>
      </c>
      <c r="F10" s="8" t="s">
        <v>6</v>
      </c>
      <c r="G10" s="9" t="s">
        <v>7</v>
      </c>
      <c r="H10" s="10" t="s">
        <v>8</v>
      </c>
      <c r="I10" s="11" t="s">
        <v>9</v>
      </c>
      <c r="J10" s="10" t="s">
        <v>10</v>
      </c>
      <c r="K10" s="9" t="s">
        <v>11</v>
      </c>
      <c r="L10" s="8" t="s">
        <v>12</v>
      </c>
      <c r="M10" s="9" t="s">
        <v>13</v>
      </c>
      <c r="N10" s="10" t="s">
        <v>14</v>
      </c>
      <c r="O10" s="11" t="s">
        <v>15</v>
      </c>
      <c r="P10" s="10" t="s">
        <v>16</v>
      </c>
    </row>
    <row r="11" spans="2:16" ht="12.75" customHeight="1">
      <c r="B11" s="142" t="s">
        <v>43</v>
      </c>
      <c r="C11" s="143"/>
      <c r="D11" s="13" t="s">
        <v>26</v>
      </c>
      <c r="E11" s="14">
        <v>20</v>
      </c>
      <c r="F11" s="15">
        <v>19</v>
      </c>
      <c r="G11" s="16">
        <v>23</v>
      </c>
      <c r="H11" s="17">
        <v>21</v>
      </c>
      <c r="I11" s="18">
        <v>20</v>
      </c>
      <c r="J11" s="17">
        <v>22</v>
      </c>
      <c r="K11" s="16"/>
      <c r="L11" s="15"/>
      <c r="M11" s="16"/>
      <c r="N11" s="17"/>
      <c r="O11" s="18"/>
      <c r="P11" s="17"/>
    </row>
    <row r="12" spans="2:16">
      <c r="B12" s="144"/>
      <c r="C12" s="145"/>
      <c r="D12" s="17" t="s">
        <v>27</v>
      </c>
      <c r="E12" s="16">
        <v>29</v>
      </c>
      <c r="F12" s="15">
        <v>42</v>
      </c>
      <c r="G12" s="16">
        <v>37</v>
      </c>
      <c r="H12" s="17">
        <v>32</v>
      </c>
      <c r="I12" s="18">
        <v>25</v>
      </c>
      <c r="J12" s="17">
        <v>28</v>
      </c>
      <c r="K12" s="16"/>
      <c r="L12" s="15"/>
      <c r="M12" s="16"/>
      <c r="N12" s="17"/>
      <c r="O12" s="18"/>
      <c r="P12" s="17"/>
    </row>
    <row r="13" spans="2:16">
      <c r="B13" s="146"/>
      <c r="C13" s="147"/>
      <c r="D13" s="13" t="s">
        <v>28</v>
      </c>
      <c r="E13" s="19">
        <v>1.01</v>
      </c>
      <c r="F13" s="20">
        <v>1.38</v>
      </c>
      <c r="G13" s="19">
        <v>1.39</v>
      </c>
      <c r="H13" s="13">
        <v>1.65</v>
      </c>
      <c r="I13" s="35">
        <v>1.3</v>
      </c>
      <c r="J13" s="97">
        <v>1.2</v>
      </c>
      <c r="K13" s="19"/>
      <c r="L13" s="20"/>
      <c r="M13" s="19"/>
      <c r="N13" s="13"/>
      <c r="O13" s="21"/>
      <c r="P13" s="13"/>
    </row>
    <row r="14" spans="2:16" ht="12.75" customHeight="1">
      <c r="B14" s="142" t="s">
        <v>44</v>
      </c>
      <c r="C14" s="143"/>
      <c r="D14" s="22" t="s">
        <v>45</v>
      </c>
      <c r="E14" s="23">
        <v>31</v>
      </c>
      <c r="F14" s="24">
        <v>43</v>
      </c>
      <c r="G14" s="23">
        <v>42</v>
      </c>
      <c r="H14" s="22">
        <v>44</v>
      </c>
      <c r="I14" s="25">
        <v>30</v>
      </c>
      <c r="J14" s="22">
        <v>36</v>
      </c>
      <c r="K14" s="23"/>
      <c r="L14" s="24"/>
      <c r="M14" s="23"/>
      <c r="N14" s="22"/>
      <c r="O14" s="25"/>
      <c r="P14" s="22"/>
    </row>
    <row r="15" spans="2:16" ht="15" customHeight="1">
      <c r="B15" s="144"/>
      <c r="C15" s="145"/>
      <c r="D15" s="26" t="s">
        <v>29</v>
      </c>
      <c r="E15" s="16">
        <v>31</v>
      </c>
      <c r="F15" s="15">
        <v>43</v>
      </c>
      <c r="G15" s="16">
        <v>42</v>
      </c>
      <c r="H15" s="17">
        <v>44</v>
      </c>
      <c r="I15" s="18">
        <v>30</v>
      </c>
      <c r="J15" s="17">
        <v>36</v>
      </c>
      <c r="K15" s="16"/>
      <c r="L15" s="15"/>
      <c r="M15" s="16"/>
      <c r="N15" s="17"/>
      <c r="O15" s="18"/>
      <c r="P15" s="17"/>
    </row>
    <row r="16" spans="2:16" ht="13.5" customHeight="1">
      <c r="B16" s="144"/>
      <c r="C16" s="145"/>
      <c r="D16" s="26" t="s">
        <v>30</v>
      </c>
      <c r="E16" s="19">
        <v>0</v>
      </c>
      <c r="F16" s="20">
        <v>0</v>
      </c>
      <c r="G16" s="19">
        <v>0</v>
      </c>
      <c r="H16" s="13">
        <v>0</v>
      </c>
      <c r="I16" s="21">
        <v>0</v>
      </c>
      <c r="J16" s="13">
        <v>0</v>
      </c>
      <c r="K16" s="19"/>
      <c r="L16" s="20"/>
      <c r="M16" s="19"/>
      <c r="N16" s="13"/>
      <c r="O16" s="21"/>
      <c r="P16" s="13"/>
    </row>
    <row r="17" spans="2:16">
      <c r="B17" s="146"/>
      <c r="C17" s="147"/>
      <c r="D17" s="13" t="s">
        <v>17</v>
      </c>
      <c r="E17" s="38">
        <v>1</v>
      </c>
      <c r="F17" s="39">
        <v>1</v>
      </c>
      <c r="G17" s="38">
        <v>1</v>
      </c>
      <c r="H17" s="36">
        <v>1</v>
      </c>
      <c r="I17" s="37">
        <v>1</v>
      </c>
      <c r="J17" s="36">
        <v>1</v>
      </c>
      <c r="K17" s="38"/>
      <c r="L17" s="39"/>
      <c r="M17" s="38"/>
      <c r="N17" s="36"/>
      <c r="O17" s="37"/>
      <c r="P17" s="36"/>
    </row>
    <row r="18" spans="2:16">
      <c r="B18" s="148" t="s">
        <v>18</v>
      </c>
      <c r="C18" s="107"/>
      <c r="D18" s="17"/>
      <c r="E18" s="16"/>
      <c r="F18" s="15"/>
      <c r="G18" s="16"/>
      <c r="H18" s="17"/>
      <c r="I18" s="18"/>
      <c r="J18" s="17"/>
      <c r="K18" s="16"/>
      <c r="L18" s="15"/>
      <c r="M18" s="16"/>
      <c r="N18" s="17"/>
      <c r="O18" s="18"/>
      <c r="P18" s="17"/>
    </row>
    <row r="19" spans="2:16">
      <c r="B19" s="153" t="s">
        <v>19</v>
      </c>
      <c r="C19" s="139" t="s">
        <v>46</v>
      </c>
      <c r="D19" s="22" t="s">
        <v>47</v>
      </c>
      <c r="E19" s="23"/>
      <c r="F19" s="24"/>
      <c r="G19" s="23"/>
      <c r="H19" s="22"/>
      <c r="I19" s="25"/>
      <c r="J19" s="22"/>
      <c r="K19" s="23"/>
      <c r="L19" s="24"/>
      <c r="M19" s="23"/>
      <c r="N19" s="22"/>
      <c r="O19" s="25"/>
      <c r="P19" s="22"/>
    </row>
    <row r="20" spans="2:16">
      <c r="B20" s="154"/>
      <c r="C20" s="140"/>
      <c r="D20" s="17" t="s">
        <v>48</v>
      </c>
      <c r="E20" s="16"/>
      <c r="F20" s="15"/>
      <c r="G20" s="16"/>
      <c r="H20" s="17"/>
      <c r="I20" s="18"/>
      <c r="J20" s="17"/>
      <c r="K20" s="16"/>
      <c r="L20" s="15"/>
      <c r="M20" s="16"/>
      <c r="N20" s="17"/>
      <c r="O20" s="18"/>
      <c r="P20" s="17"/>
    </row>
    <row r="21" spans="2:16">
      <c r="B21" s="154"/>
      <c r="C21" s="141"/>
      <c r="D21" s="13" t="s">
        <v>40</v>
      </c>
      <c r="E21" s="19"/>
      <c r="F21" s="20"/>
      <c r="G21" s="19"/>
      <c r="H21" s="13"/>
      <c r="I21" s="21"/>
      <c r="J21" s="13"/>
      <c r="K21" s="19"/>
      <c r="L21" s="20"/>
      <c r="M21" s="19"/>
      <c r="N21" s="13"/>
      <c r="O21" s="21"/>
      <c r="P21" s="13"/>
    </row>
    <row r="22" spans="2:16" ht="12.75" customHeight="1">
      <c r="B22" s="154"/>
      <c r="C22" s="120" t="s">
        <v>31</v>
      </c>
      <c r="D22" s="22" t="s">
        <v>47</v>
      </c>
      <c r="E22" s="23">
        <v>2730</v>
      </c>
      <c r="F22" s="24">
        <v>2712</v>
      </c>
      <c r="G22" s="23">
        <v>2710</v>
      </c>
      <c r="H22" s="22">
        <v>2724</v>
      </c>
      <c r="I22" s="25">
        <v>2743</v>
      </c>
      <c r="J22" s="22">
        <v>2742</v>
      </c>
      <c r="K22" s="23"/>
      <c r="L22" s="24"/>
      <c r="M22" s="23"/>
      <c r="N22" s="22"/>
      <c r="O22" s="25"/>
      <c r="P22" s="22"/>
    </row>
    <row r="23" spans="2:16">
      <c r="B23" s="154"/>
      <c r="C23" s="121"/>
      <c r="D23" s="17" t="s">
        <v>48</v>
      </c>
      <c r="E23" s="16">
        <v>2</v>
      </c>
      <c r="F23" s="15">
        <v>3</v>
      </c>
      <c r="G23" s="16">
        <v>4</v>
      </c>
      <c r="H23" s="17">
        <v>5</v>
      </c>
      <c r="I23" s="18">
        <v>9</v>
      </c>
      <c r="J23" s="17">
        <v>1</v>
      </c>
      <c r="K23" s="16"/>
      <c r="L23" s="15"/>
      <c r="M23" s="16"/>
      <c r="N23" s="17"/>
      <c r="O23" s="18"/>
      <c r="P23" s="17"/>
    </row>
    <row r="24" spans="2:16">
      <c r="B24" s="154"/>
      <c r="C24" s="122"/>
      <c r="D24" s="13" t="s">
        <v>40</v>
      </c>
      <c r="E24" s="40">
        <v>7.0000000000000007E-2</v>
      </c>
      <c r="F24" s="41">
        <v>0.11</v>
      </c>
      <c r="G24" s="40">
        <v>0.15</v>
      </c>
      <c r="H24" s="42">
        <v>0.18</v>
      </c>
      <c r="I24" s="43">
        <v>0.33</v>
      </c>
      <c r="J24" s="42">
        <v>0.04</v>
      </c>
      <c r="K24" s="40"/>
      <c r="L24" s="41"/>
      <c r="M24" s="40"/>
      <c r="N24" s="44"/>
      <c r="O24" s="45"/>
      <c r="P24" s="44"/>
    </row>
    <row r="25" spans="2:16" ht="12.75" customHeight="1">
      <c r="B25" s="154"/>
      <c r="C25" s="139" t="s">
        <v>49</v>
      </c>
      <c r="D25" s="22" t="s">
        <v>47</v>
      </c>
      <c r="E25" s="23"/>
      <c r="F25" s="24"/>
      <c r="G25" s="23"/>
      <c r="H25" s="22"/>
      <c r="I25" s="25"/>
      <c r="J25" s="22"/>
      <c r="K25" s="23"/>
      <c r="L25" s="24"/>
      <c r="M25" s="23"/>
      <c r="N25" s="22"/>
      <c r="O25" s="25"/>
      <c r="P25" s="22"/>
    </row>
    <row r="26" spans="2:16">
      <c r="B26" s="154"/>
      <c r="C26" s="140"/>
      <c r="D26" s="17" t="s">
        <v>48</v>
      </c>
      <c r="E26" s="16"/>
      <c r="F26" s="15"/>
      <c r="G26" s="16"/>
      <c r="H26" s="17"/>
      <c r="I26" s="18"/>
      <c r="J26" s="17"/>
      <c r="K26" s="16"/>
      <c r="L26" s="15"/>
      <c r="M26" s="16"/>
      <c r="N26" s="17"/>
      <c r="O26" s="18"/>
      <c r="P26" s="17"/>
    </row>
    <row r="27" spans="2:16">
      <c r="B27" s="155"/>
      <c r="C27" s="141"/>
      <c r="D27" s="13" t="s">
        <v>40</v>
      </c>
      <c r="E27" s="19"/>
      <c r="F27" s="20"/>
      <c r="G27" s="19"/>
      <c r="H27" s="13"/>
      <c r="I27" s="21"/>
      <c r="J27" s="13"/>
      <c r="K27" s="19"/>
      <c r="L27" s="20"/>
      <c r="M27" s="19"/>
      <c r="N27" s="13"/>
      <c r="O27" s="21"/>
      <c r="P27" s="13"/>
    </row>
    <row r="28" spans="2:16">
      <c r="B28" s="156" t="s">
        <v>50</v>
      </c>
      <c r="C28" s="157"/>
      <c r="D28" s="27" t="s">
        <v>51</v>
      </c>
      <c r="E28" s="23">
        <v>2</v>
      </c>
      <c r="F28" s="24">
        <v>3</v>
      </c>
      <c r="G28" s="23">
        <v>4</v>
      </c>
      <c r="H28" s="22">
        <v>5</v>
      </c>
      <c r="I28" s="25">
        <v>9</v>
      </c>
      <c r="J28" s="22">
        <v>1</v>
      </c>
      <c r="K28" s="23"/>
      <c r="L28" s="24"/>
      <c r="M28" s="23"/>
      <c r="N28" s="22"/>
      <c r="O28" s="25"/>
      <c r="P28" s="22"/>
    </row>
    <row r="29" spans="2:16">
      <c r="B29" s="158"/>
      <c r="C29" s="159"/>
      <c r="D29" s="17" t="s">
        <v>52</v>
      </c>
      <c r="E29" s="16">
        <v>2</v>
      </c>
      <c r="F29" s="15">
        <v>3</v>
      </c>
      <c r="G29" s="16">
        <v>4</v>
      </c>
      <c r="H29" s="17">
        <v>5</v>
      </c>
      <c r="I29" s="18">
        <v>9</v>
      </c>
      <c r="J29" s="17">
        <v>1</v>
      </c>
      <c r="K29" s="16"/>
      <c r="L29" s="15"/>
      <c r="M29" s="16"/>
      <c r="N29" s="17"/>
      <c r="O29" s="18"/>
      <c r="P29" s="17"/>
    </row>
    <row r="30" spans="2:16">
      <c r="B30" s="158"/>
      <c r="C30" s="159"/>
      <c r="D30" s="28" t="s">
        <v>53</v>
      </c>
      <c r="E30" s="38">
        <v>1</v>
      </c>
      <c r="F30" s="39">
        <v>1</v>
      </c>
      <c r="G30" s="38">
        <v>1</v>
      </c>
      <c r="H30" s="36">
        <v>1</v>
      </c>
      <c r="I30" s="37">
        <v>1</v>
      </c>
      <c r="J30" s="36">
        <v>1</v>
      </c>
      <c r="K30" s="38"/>
      <c r="L30" s="39"/>
      <c r="M30" s="38"/>
      <c r="N30" s="36"/>
      <c r="O30" s="37"/>
      <c r="P30" s="36"/>
    </row>
    <row r="31" spans="2:16">
      <c r="B31" s="158"/>
      <c r="C31" s="159"/>
      <c r="D31" s="17" t="s">
        <v>41</v>
      </c>
      <c r="E31" s="16">
        <v>12.5</v>
      </c>
      <c r="F31" s="15">
        <v>12</v>
      </c>
      <c r="G31" s="16">
        <v>13</v>
      </c>
      <c r="H31" s="17">
        <v>20.5</v>
      </c>
      <c r="I31" s="18">
        <v>13.75</v>
      </c>
      <c r="J31" s="17">
        <v>1.75</v>
      </c>
      <c r="K31" s="16"/>
      <c r="L31" s="15"/>
      <c r="M31" s="16"/>
      <c r="N31" s="17"/>
      <c r="O31" s="18"/>
      <c r="P31" s="17"/>
    </row>
    <row r="32" spans="2:16">
      <c r="B32" s="160"/>
      <c r="C32" s="161"/>
      <c r="D32" s="13" t="s">
        <v>42</v>
      </c>
      <c r="E32" s="19">
        <v>6.25</v>
      </c>
      <c r="F32" s="20">
        <v>4</v>
      </c>
      <c r="G32" s="19">
        <v>3.25</v>
      </c>
      <c r="H32" s="13">
        <v>5.125</v>
      </c>
      <c r="I32" s="21">
        <v>1.53</v>
      </c>
      <c r="J32" s="13">
        <v>1.75</v>
      </c>
      <c r="K32" s="19"/>
      <c r="L32" s="20"/>
      <c r="M32" s="19"/>
      <c r="N32" s="13"/>
      <c r="O32" s="21"/>
      <c r="P32" s="13"/>
    </row>
    <row r="34" spans="2:16" s="3" customFormat="1">
      <c r="B34" s="117" t="s">
        <v>20</v>
      </c>
      <c r="C34" s="149"/>
      <c r="D34" s="149"/>
      <c r="E34" s="149"/>
      <c r="F34" s="149"/>
      <c r="G34" s="149"/>
      <c r="H34" s="150"/>
      <c r="I34" s="131" t="s">
        <v>1</v>
      </c>
      <c r="J34" s="132"/>
      <c r="K34" s="110" t="s">
        <v>2</v>
      </c>
      <c r="L34" s="111"/>
      <c r="M34" s="131" t="s">
        <v>3</v>
      </c>
      <c r="N34" s="132"/>
      <c r="O34" s="110" t="s">
        <v>4</v>
      </c>
      <c r="P34" s="111"/>
    </row>
    <row r="35" spans="2:16" ht="12.75" customHeight="1">
      <c r="B35" s="169" t="s">
        <v>54</v>
      </c>
      <c r="C35" s="170"/>
      <c r="D35" s="170"/>
      <c r="E35" s="151" t="s">
        <v>55</v>
      </c>
      <c r="F35" s="151"/>
      <c r="G35" s="151"/>
      <c r="H35" s="151"/>
      <c r="I35" s="108"/>
      <c r="J35" s="109"/>
      <c r="K35" s="106"/>
      <c r="L35" s="107"/>
      <c r="M35" s="108"/>
      <c r="N35" s="109"/>
      <c r="O35" s="106"/>
      <c r="P35" s="107"/>
    </row>
    <row r="36" spans="2:16">
      <c r="B36" s="170"/>
      <c r="C36" s="170"/>
      <c r="D36" s="170"/>
      <c r="E36" s="151" t="s">
        <v>21</v>
      </c>
      <c r="F36" s="151"/>
      <c r="G36" s="151"/>
      <c r="H36" s="151"/>
      <c r="I36" s="108"/>
      <c r="J36" s="109"/>
      <c r="K36" s="106"/>
      <c r="L36" s="107"/>
      <c r="M36" s="108"/>
      <c r="N36" s="109"/>
      <c r="O36" s="106"/>
      <c r="P36" s="107"/>
    </row>
    <row r="37" spans="2:16">
      <c r="B37" s="170"/>
      <c r="C37" s="170"/>
      <c r="D37" s="170"/>
      <c r="E37" s="151" t="s">
        <v>56</v>
      </c>
      <c r="F37" s="151"/>
      <c r="G37" s="151"/>
      <c r="H37" s="151"/>
      <c r="I37" s="108"/>
      <c r="J37" s="109"/>
      <c r="K37" s="106"/>
      <c r="L37" s="107"/>
      <c r="M37" s="108"/>
      <c r="N37" s="109"/>
      <c r="O37" s="106"/>
      <c r="P37" s="107"/>
    </row>
    <row r="38" spans="2:16">
      <c r="B38" s="29"/>
      <c r="C38" s="29"/>
      <c r="D38" s="29"/>
      <c r="E38" s="30"/>
      <c r="F38" s="29"/>
      <c r="G38" s="29"/>
      <c r="H38" s="30"/>
      <c r="I38" s="30"/>
      <c r="J38" s="30"/>
      <c r="K38" s="30"/>
      <c r="L38" s="30"/>
      <c r="M38" s="30"/>
      <c r="N38" s="30"/>
      <c r="O38" s="30"/>
      <c r="P38" s="29"/>
    </row>
    <row r="39" spans="2:16">
      <c r="B39" s="29"/>
      <c r="C39" s="29"/>
      <c r="D39" s="29"/>
      <c r="E39" s="30"/>
      <c r="F39" s="29"/>
      <c r="G39" s="29"/>
      <c r="H39" s="30"/>
      <c r="I39" s="30"/>
      <c r="J39" s="30"/>
      <c r="K39" s="30"/>
      <c r="L39" s="30"/>
      <c r="M39" s="30"/>
      <c r="N39" s="30"/>
      <c r="O39" s="30"/>
      <c r="P39" s="29"/>
    </row>
    <row r="41" spans="2:16">
      <c r="C41" s="104" t="s">
        <v>22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</row>
    <row r="42" spans="2:16">
      <c r="C42" s="3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2:16">
      <c r="J43" s="3"/>
    </row>
    <row r="44" spans="2:16" s="5" customFormat="1" ht="13.5" thickBot="1">
      <c r="C44" s="5" t="s">
        <v>33</v>
      </c>
      <c r="D44" s="96" t="s">
        <v>76</v>
      </c>
      <c r="G44" s="5" t="s">
        <v>34</v>
      </c>
      <c r="H44" s="123" t="s">
        <v>61</v>
      </c>
      <c r="I44" s="124"/>
      <c r="J44" s="124"/>
      <c r="L44" s="5" t="s">
        <v>35</v>
      </c>
      <c r="M44" s="125" t="s">
        <v>62</v>
      </c>
      <c r="N44" s="124"/>
      <c r="O44" s="124"/>
    </row>
    <row r="45" spans="2:16">
      <c r="E45" s="3"/>
      <c r="H45" s="3"/>
      <c r="K45" s="33"/>
    </row>
    <row r="46" spans="2:16">
      <c r="B46" s="6" t="s">
        <v>24</v>
      </c>
      <c r="D46" s="12"/>
      <c r="H46" s="60" t="s">
        <v>65</v>
      </c>
      <c r="I46" s="51"/>
      <c r="J46" s="51"/>
      <c r="K46" s="51"/>
      <c r="L46" s="51"/>
      <c r="M46" s="51"/>
      <c r="N46" s="52"/>
    </row>
    <row r="47" spans="2:16">
      <c r="B47" s="6" t="s">
        <v>25</v>
      </c>
      <c r="H47" s="53"/>
      <c r="I47" s="54"/>
      <c r="J47" s="54"/>
      <c r="K47" s="54"/>
      <c r="L47" s="54"/>
      <c r="M47" s="54"/>
      <c r="N47" s="55"/>
    </row>
    <row r="48" spans="2:16">
      <c r="B48" s="6" t="s">
        <v>57</v>
      </c>
      <c r="H48" s="56"/>
      <c r="I48" s="54"/>
      <c r="J48" s="54"/>
      <c r="K48" s="54"/>
      <c r="L48" s="54"/>
      <c r="M48" s="54"/>
      <c r="N48" s="55"/>
    </row>
    <row r="49" spans="3:14">
      <c r="H49" s="56"/>
      <c r="I49" s="54"/>
      <c r="J49" s="54"/>
      <c r="K49" s="54"/>
      <c r="L49" s="54"/>
      <c r="M49" s="54"/>
      <c r="N49" s="55"/>
    </row>
    <row r="50" spans="3:14">
      <c r="C50" s="50" t="s">
        <v>64</v>
      </c>
      <c r="H50" s="56"/>
      <c r="I50" s="54"/>
      <c r="J50" s="54"/>
      <c r="K50" s="54"/>
      <c r="L50" s="54"/>
      <c r="M50" s="54"/>
      <c r="N50" s="55"/>
    </row>
    <row r="51" spans="3:14">
      <c r="H51" s="57"/>
      <c r="I51" s="58"/>
      <c r="J51" s="58"/>
      <c r="K51" s="58"/>
      <c r="L51" s="58"/>
      <c r="M51" s="58"/>
      <c r="N51" s="59"/>
    </row>
  </sheetData>
  <mergeCells count="43"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  <mergeCell ref="B11:C13"/>
    <mergeCell ref="M35:N35"/>
    <mergeCell ref="B18:C18"/>
    <mergeCell ref="B34:H34"/>
    <mergeCell ref="C25:C27"/>
    <mergeCell ref="E35:H35"/>
    <mergeCell ref="K35:L35"/>
    <mergeCell ref="E9:G9"/>
    <mergeCell ref="H9:J9"/>
    <mergeCell ref="K9:M9"/>
    <mergeCell ref="I36:J36"/>
    <mergeCell ref="C1:P1"/>
    <mergeCell ref="I34:J34"/>
    <mergeCell ref="K34:L34"/>
    <mergeCell ref="M34:N34"/>
    <mergeCell ref="N7:P8"/>
    <mergeCell ref="C19:C21"/>
    <mergeCell ref="K7:M8"/>
    <mergeCell ref="E7:G8"/>
    <mergeCell ref="N9:P9"/>
    <mergeCell ref="C22:C24"/>
    <mergeCell ref="H44:J44"/>
    <mergeCell ref="M44:O44"/>
    <mergeCell ref="K36:L36"/>
    <mergeCell ref="I37:J37"/>
    <mergeCell ref="K37:L37"/>
    <mergeCell ref="O35:P35"/>
    <mergeCell ref="C41:P41"/>
    <mergeCell ref="O36:P36"/>
    <mergeCell ref="O37:P37"/>
    <mergeCell ref="M36:N36"/>
    <mergeCell ref="M37:N37"/>
    <mergeCell ref="O34:P34"/>
  </mergeCells>
  <phoneticPr fontId="2" type="noConversion"/>
  <hyperlinks>
    <hyperlink ref="M44" r:id="rId1"/>
  </hyperlinks>
  <pageMargins left="0" right="0" top="0.5" bottom="0.5" header="0.5" footer="0.5"/>
  <pageSetup scale="74" orientation="landscape" r:id="rId2"/>
  <headerFooter alignWithMargins="0">
    <oddFooter>&amp;C&amp;Z&amp;F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P51"/>
  <sheetViews>
    <sheetView workbookViewId="0">
      <selection activeCell="H7" sqref="H7:J8"/>
    </sheetView>
  </sheetViews>
  <sheetFormatPr defaultRowHeight="12.75"/>
  <cols>
    <col min="1" max="1" width="2.7109375" style="6" customWidth="1"/>
    <col min="2" max="2" width="4.5703125" style="6" customWidth="1"/>
    <col min="3" max="3" width="26" style="6" customWidth="1"/>
    <col min="4" max="4" width="36.140625" style="6" customWidth="1"/>
    <col min="5" max="16" width="9.7109375" style="6" customWidth="1"/>
    <col min="17" max="16384" width="9.140625" style="6"/>
  </cols>
  <sheetData>
    <row r="1" spans="2:16" s="2" customFormat="1" ht="79.5" customHeight="1">
      <c r="B1" s="1"/>
      <c r="C1" s="129" t="s">
        <v>23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2:16" s="3" customFormat="1" ht="13.5" thickBot="1">
      <c r="B2" s="3" t="s">
        <v>36</v>
      </c>
      <c r="D2" s="152" t="s">
        <v>58</v>
      </c>
      <c r="E2" s="152"/>
      <c r="I2" s="4" t="s">
        <v>32</v>
      </c>
      <c r="J2" s="34" t="s">
        <v>59</v>
      </c>
      <c r="M2" s="3" t="s">
        <v>37</v>
      </c>
      <c r="N2" s="5"/>
      <c r="O2" s="34">
        <v>2011</v>
      </c>
    </row>
    <row r="3" spans="2:16">
      <c r="B3" s="3"/>
      <c r="I3" s="3"/>
      <c r="J3" s="3"/>
      <c r="K3" s="3"/>
      <c r="L3" s="3"/>
      <c r="M3" s="3"/>
      <c r="N3" s="3"/>
    </row>
    <row r="4" spans="2:16" s="3" customFormat="1" ht="15" thickBot="1">
      <c r="B4" s="3" t="s">
        <v>38</v>
      </c>
      <c r="D4" s="7"/>
      <c r="E4" s="7"/>
      <c r="I4" s="4" t="s">
        <v>39</v>
      </c>
      <c r="J4" s="5"/>
      <c r="L4" s="66" t="s">
        <v>63</v>
      </c>
      <c r="M4" s="61"/>
      <c r="N4" s="61"/>
      <c r="O4" s="62"/>
    </row>
    <row r="5" spans="2:16">
      <c r="B5" s="3"/>
      <c r="C5" s="3"/>
      <c r="D5" s="3"/>
      <c r="E5" s="3"/>
    </row>
    <row r="7" spans="2:16" s="2" customFormat="1" ht="12.75" customHeight="1">
      <c r="B7" s="162" t="s">
        <v>0</v>
      </c>
      <c r="C7" s="163"/>
      <c r="D7" s="164"/>
      <c r="E7" s="115" t="s">
        <v>66</v>
      </c>
      <c r="F7" s="113"/>
      <c r="G7" s="113"/>
      <c r="H7" s="133" t="s">
        <v>67</v>
      </c>
      <c r="I7" s="134"/>
      <c r="J7" s="135"/>
      <c r="K7" s="112" t="s">
        <v>68</v>
      </c>
      <c r="L7" s="113"/>
      <c r="M7" s="113"/>
      <c r="N7" s="133" t="s">
        <v>69</v>
      </c>
      <c r="O7" s="134"/>
      <c r="P7" s="135"/>
    </row>
    <row r="8" spans="2:16" s="2" customFormat="1" ht="12.75" customHeight="1">
      <c r="B8" s="165"/>
      <c r="C8" s="166"/>
      <c r="D8" s="167"/>
      <c r="E8" s="116"/>
      <c r="F8" s="114"/>
      <c r="G8" s="114"/>
      <c r="H8" s="136"/>
      <c r="I8" s="137"/>
      <c r="J8" s="138"/>
      <c r="K8" s="114"/>
      <c r="L8" s="114"/>
      <c r="M8" s="114"/>
      <c r="N8" s="136"/>
      <c r="O8" s="137"/>
      <c r="P8" s="138"/>
    </row>
    <row r="9" spans="2:16" ht="12.75" customHeight="1">
      <c r="B9" s="165"/>
      <c r="C9" s="166"/>
      <c r="D9" s="167"/>
      <c r="E9" s="126" t="s">
        <v>1</v>
      </c>
      <c r="F9" s="127"/>
      <c r="G9" s="128"/>
      <c r="H9" s="117" t="s">
        <v>2</v>
      </c>
      <c r="I9" s="118"/>
      <c r="J9" s="119"/>
      <c r="K9" s="126" t="s">
        <v>3</v>
      </c>
      <c r="L9" s="127"/>
      <c r="M9" s="128"/>
      <c r="N9" s="117" t="s">
        <v>4</v>
      </c>
      <c r="O9" s="118"/>
      <c r="P9" s="119"/>
    </row>
    <row r="10" spans="2:16" s="12" customFormat="1" ht="12.75" customHeight="1">
      <c r="B10" s="160"/>
      <c r="C10" s="168"/>
      <c r="D10" s="161"/>
      <c r="E10" s="8" t="s">
        <v>5</v>
      </c>
      <c r="F10" s="8" t="s">
        <v>6</v>
      </c>
      <c r="G10" s="9" t="s">
        <v>7</v>
      </c>
      <c r="H10" s="10" t="s">
        <v>8</v>
      </c>
      <c r="I10" s="11" t="s">
        <v>9</v>
      </c>
      <c r="J10" s="10" t="s">
        <v>10</v>
      </c>
      <c r="K10" s="9" t="s">
        <v>11</v>
      </c>
      <c r="L10" s="8" t="s">
        <v>12</v>
      </c>
      <c r="M10" s="9" t="s">
        <v>13</v>
      </c>
      <c r="N10" s="10" t="s">
        <v>14</v>
      </c>
      <c r="O10" s="11" t="s">
        <v>15</v>
      </c>
      <c r="P10" s="10" t="s">
        <v>16</v>
      </c>
    </row>
    <row r="11" spans="2:16" ht="12.75" customHeight="1">
      <c r="B11" s="171" t="s">
        <v>43</v>
      </c>
      <c r="C11" s="172"/>
      <c r="D11" s="13" t="s">
        <v>26</v>
      </c>
      <c r="E11" s="14">
        <v>20</v>
      </c>
      <c r="F11" s="15">
        <v>19</v>
      </c>
      <c r="G11" s="16">
        <v>23</v>
      </c>
      <c r="H11" s="17">
        <v>21</v>
      </c>
      <c r="I11" s="18">
        <v>20</v>
      </c>
      <c r="J11" s="17">
        <v>22</v>
      </c>
      <c r="K11" s="16"/>
      <c r="L11" s="15"/>
      <c r="M11" s="16"/>
      <c r="N11" s="17"/>
      <c r="O11" s="18"/>
      <c r="P11" s="17"/>
    </row>
    <row r="12" spans="2:16">
      <c r="B12" s="173"/>
      <c r="C12" s="174"/>
      <c r="D12" s="17" t="s">
        <v>27</v>
      </c>
      <c r="E12" s="16">
        <v>10</v>
      </c>
      <c r="F12" s="15">
        <v>13</v>
      </c>
      <c r="G12" s="16">
        <v>13</v>
      </c>
      <c r="H12" s="17">
        <v>9</v>
      </c>
      <c r="I12" s="18">
        <v>8</v>
      </c>
      <c r="J12" s="17">
        <v>10</v>
      </c>
      <c r="K12" s="16"/>
      <c r="L12" s="15"/>
      <c r="M12" s="16"/>
      <c r="N12" s="17"/>
      <c r="O12" s="18"/>
      <c r="P12" s="17"/>
    </row>
    <row r="13" spans="2:16">
      <c r="B13" s="175"/>
      <c r="C13" s="176"/>
      <c r="D13" s="13" t="s">
        <v>28</v>
      </c>
      <c r="E13" s="19">
        <v>1.02</v>
      </c>
      <c r="F13" s="20">
        <v>0.69</v>
      </c>
      <c r="G13" s="19">
        <v>1.21</v>
      </c>
      <c r="H13" s="13">
        <v>1.18</v>
      </c>
      <c r="I13" s="21">
        <v>0.7</v>
      </c>
      <c r="J13" s="13">
        <v>1.1599999999999999</v>
      </c>
      <c r="K13" s="19"/>
      <c r="L13" s="20"/>
      <c r="M13" s="19"/>
      <c r="N13" s="13"/>
      <c r="O13" s="21"/>
      <c r="P13" s="13"/>
    </row>
    <row r="14" spans="2:16" ht="12.75" customHeight="1">
      <c r="B14" s="171" t="s">
        <v>44</v>
      </c>
      <c r="C14" s="172"/>
      <c r="D14" s="22" t="s">
        <v>45</v>
      </c>
      <c r="E14" s="23">
        <v>11</v>
      </c>
      <c r="F14" s="24">
        <v>13</v>
      </c>
      <c r="G14" s="23">
        <v>14</v>
      </c>
      <c r="H14" s="22">
        <v>9</v>
      </c>
      <c r="I14" s="25">
        <v>8</v>
      </c>
      <c r="J14" s="22">
        <v>10</v>
      </c>
      <c r="K14" s="23"/>
      <c r="L14" s="24"/>
      <c r="M14" s="23"/>
      <c r="N14" s="22"/>
      <c r="O14" s="25"/>
      <c r="P14" s="22"/>
    </row>
    <row r="15" spans="2:16" ht="15" customHeight="1">
      <c r="B15" s="173"/>
      <c r="C15" s="174"/>
      <c r="D15" s="26" t="s">
        <v>29</v>
      </c>
      <c r="E15" s="16">
        <v>11</v>
      </c>
      <c r="F15" s="15">
        <v>13</v>
      </c>
      <c r="G15" s="16">
        <v>12</v>
      </c>
      <c r="H15" s="17">
        <v>9</v>
      </c>
      <c r="I15" s="18">
        <v>8</v>
      </c>
      <c r="J15" s="17">
        <v>10</v>
      </c>
      <c r="K15" s="16"/>
      <c r="L15" s="15"/>
      <c r="M15" s="16"/>
      <c r="N15" s="17"/>
      <c r="O15" s="18"/>
      <c r="P15" s="17"/>
    </row>
    <row r="16" spans="2:16" ht="13.5" customHeight="1">
      <c r="B16" s="173"/>
      <c r="C16" s="174"/>
      <c r="D16" s="26" t="s">
        <v>30</v>
      </c>
      <c r="E16" s="19">
        <v>0</v>
      </c>
      <c r="F16" s="20">
        <v>0</v>
      </c>
      <c r="G16" s="67" t="s">
        <v>71</v>
      </c>
      <c r="H16" s="13">
        <v>0</v>
      </c>
      <c r="I16" s="21">
        <v>0</v>
      </c>
      <c r="J16" s="13">
        <v>0</v>
      </c>
      <c r="K16" s="19"/>
      <c r="L16" s="20"/>
      <c r="M16" s="19"/>
      <c r="N16" s="13"/>
      <c r="O16" s="21"/>
      <c r="P16" s="13"/>
    </row>
    <row r="17" spans="2:16">
      <c r="B17" s="175"/>
      <c r="C17" s="176"/>
      <c r="D17" s="13" t="s">
        <v>17</v>
      </c>
      <c r="E17" s="38">
        <v>1</v>
      </c>
      <c r="F17" s="39">
        <v>1</v>
      </c>
      <c r="G17" s="38">
        <v>0.86</v>
      </c>
      <c r="H17" s="36">
        <v>1</v>
      </c>
      <c r="I17" s="37">
        <v>1</v>
      </c>
      <c r="J17" s="36">
        <v>1</v>
      </c>
      <c r="K17" s="38"/>
      <c r="L17" s="39"/>
      <c r="M17" s="38"/>
      <c r="N17" s="36"/>
      <c r="O17" s="37"/>
      <c r="P17" s="36"/>
    </row>
    <row r="18" spans="2:16">
      <c r="B18" s="148" t="s">
        <v>18</v>
      </c>
      <c r="C18" s="107"/>
      <c r="D18" s="17"/>
      <c r="E18" s="16"/>
      <c r="F18" s="15"/>
      <c r="G18" s="16"/>
      <c r="H18" s="17"/>
      <c r="I18" s="18"/>
      <c r="J18" s="17"/>
      <c r="K18" s="16"/>
      <c r="L18" s="15"/>
      <c r="M18" s="16"/>
      <c r="N18" s="17"/>
      <c r="O18" s="18"/>
      <c r="P18" s="17"/>
    </row>
    <row r="19" spans="2:16">
      <c r="B19" s="153" t="s">
        <v>19</v>
      </c>
      <c r="C19" s="139" t="s">
        <v>46</v>
      </c>
      <c r="D19" s="22" t="s">
        <v>47</v>
      </c>
      <c r="E19" s="23"/>
      <c r="F19" s="24"/>
      <c r="G19" s="23"/>
      <c r="H19" s="22"/>
      <c r="I19" s="25"/>
      <c r="J19" s="22"/>
      <c r="K19" s="23"/>
      <c r="L19" s="24"/>
      <c r="M19" s="23"/>
      <c r="N19" s="22"/>
      <c r="O19" s="25"/>
      <c r="P19" s="22"/>
    </row>
    <row r="20" spans="2:16">
      <c r="B20" s="154"/>
      <c r="C20" s="140"/>
      <c r="D20" s="17" t="s">
        <v>48</v>
      </c>
      <c r="E20" s="16"/>
      <c r="F20" s="15"/>
      <c r="G20" s="16"/>
      <c r="H20" s="17"/>
      <c r="I20" s="18"/>
      <c r="J20" s="17"/>
      <c r="K20" s="16"/>
      <c r="L20" s="15"/>
      <c r="M20" s="16"/>
      <c r="N20" s="17"/>
      <c r="O20" s="18"/>
      <c r="P20" s="17"/>
    </row>
    <row r="21" spans="2:16">
      <c r="B21" s="154"/>
      <c r="C21" s="141"/>
      <c r="D21" s="13" t="s">
        <v>40</v>
      </c>
      <c r="E21" s="19"/>
      <c r="F21" s="20"/>
      <c r="G21" s="19"/>
      <c r="H21" s="13"/>
      <c r="I21" s="21"/>
      <c r="J21" s="13"/>
      <c r="K21" s="19"/>
      <c r="L21" s="20"/>
      <c r="M21" s="19"/>
      <c r="N21" s="13"/>
      <c r="O21" s="21"/>
      <c r="P21" s="13"/>
    </row>
    <row r="22" spans="2:16" ht="12.75" customHeight="1">
      <c r="B22" s="154"/>
      <c r="C22" s="177" t="s">
        <v>31</v>
      </c>
      <c r="D22" s="22" t="s">
        <v>47</v>
      </c>
      <c r="E22" s="23">
        <v>1052</v>
      </c>
      <c r="F22" s="24">
        <v>1047</v>
      </c>
      <c r="G22" s="23">
        <v>1036</v>
      </c>
      <c r="H22" s="22">
        <v>1037</v>
      </c>
      <c r="I22" s="25">
        <v>1034</v>
      </c>
      <c r="J22" s="22">
        <v>1022</v>
      </c>
      <c r="K22" s="23"/>
      <c r="L22" s="24"/>
      <c r="M22" s="23"/>
      <c r="N22" s="22"/>
      <c r="O22" s="25"/>
      <c r="P22" s="22"/>
    </row>
    <row r="23" spans="2:16">
      <c r="B23" s="154"/>
      <c r="C23" s="178"/>
      <c r="D23" s="17" t="s">
        <v>48</v>
      </c>
      <c r="E23" s="16">
        <v>5</v>
      </c>
      <c r="F23" s="15">
        <v>3</v>
      </c>
      <c r="G23" s="16">
        <v>3</v>
      </c>
      <c r="H23" s="17">
        <v>10</v>
      </c>
      <c r="I23" s="18">
        <v>1</v>
      </c>
      <c r="J23" s="17">
        <v>0</v>
      </c>
      <c r="K23" s="16"/>
      <c r="L23" s="15"/>
      <c r="M23" s="16"/>
      <c r="N23" s="17"/>
      <c r="O23" s="18"/>
      <c r="P23" s="17"/>
    </row>
    <row r="24" spans="2:16">
      <c r="B24" s="154"/>
      <c r="C24" s="179"/>
      <c r="D24" s="13" t="s">
        <v>40</v>
      </c>
      <c r="E24" s="46">
        <v>0.48</v>
      </c>
      <c r="F24" s="47">
        <v>0.28999999999999998</v>
      </c>
      <c r="G24" s="46">
        <v>0.28999999999999998</v>
      </c>
      <c r="H24" s="48">
        <v>0.96</v>
      </c>
      <c r="I24" s="49">
        <v>0.1</v>
      </c>
      <c r="J24" s="48">
        <v>0</v>
      </c>
      <c r="K24" s="46"/>
      <c r="L24" s="47"/>
      <c r="M24" s="46"/>
      <c r="N24" s="48"/>
      <c r="O24" s="49"/>
      <c r="P24" s="48"/>
    </row>
    <row r="25" spans="2:16" ht="12.75" customHeight="1">
      <c r="B25" s="154"/>
      <c r="C25" s="139" t="s">
        <v>49</v>
      </c>
      <c r="D25" s="22" t="s">
        <v>47</v>
      </c>
      <c r="E25" s="23"/>
      <c r="F25" s="24"/>
      <c r="G25" s="23"/>
      <c r="H25" s="22"/>
      <c r="I25" s="25"/>
      <c r="J25" s="22"/>
      <c r="K25" s="23"/>
      <c r="L25" s="24"/>
      <c r="M25" s="23"/>
      <c r="N25" s="22"/>
      <c r="O25" s="25"/>
      <c r="P25" s="22"/>
    </row>
    <row r="26" spans="2:16">
      <c r="B26" s="154"/>
      <c r="C26" s="140"/>
      <c r="D26" s="17" t="s">
        <v>48</v>
      </c>
      <c r="E26" s="16"/>
      <c r="F26" s="15"/>
      <c r="G26" s="16"/>
      <c r="H26" s="17"/>
      <c r="I26" s="18"/>
      <c r="J26" s="17"/>
      <c r="K26" s="16"/>
      <c r="L26" s="15"/>
      <c r="M26" s="16"/>
      <c r="N26" s="17"/>
      <c r="O26" s="18"/>
      <c r="P26" s="17"/>
    </row>
    <row r="27" spans="2:16">
      <c r="B27" s="155"/>
      <c r="C27" s="141"/>
      <c r="D27" s="13" t="s">
        <v>40</v>
      </c>
      <c r="E27" s="19"/>
      <c r="F27" s="20"/>
      <c r="G27" s="19"/>
      <c r="H27" s="13"/>
      <c r="I27" s="21"/>
      <c r="J27" s="13"/>
      <c r="K27" s="19"/>
      <c r="L27" s="20"/>
      <c r="M27" s="19"/>
      <c r="N27" s="13"/>
      <c r="O27" s="21"/>
      <c r="P27" s="13"/>
    </row>
    <row r="28" spans="2:16">
      <c r="B28" s="156" t="s">
        <v>50</v>
      </c>
      <c r="C28" s="157"/>
      <c r="D28" s="27" t="s">
        <v>51</v>
      </c>
      <c r="E28" s="23">
        <v>5</v>
      </c>
      <c r="F28" s="24">
        <v>3</v>
      </c>
      <c r="G28" s="23">
        <v>3</v>
      </c>
      <c r="H28" s="22">
        <v>10</v>
      </c>
      <c r="I28" s="25">
        <v>1</v>
      </c>
      <c r="J28" s="22">
        <v>0</v>
      </c>
      <c r="K28" s="23"/>
      <c r="L28" s="24"/>
      <c r="M28" s="23"/>
      <c r="N28" s="22"/>
      <c r="O28" s="25"/>
      <c r="P28" s="22"/>
    </row>
    <row r="29" spans="2:16">
      <c r="B29" s="158"/>
      <c r="C29" s="159"/>
      <c r="D29" s="17" t="s">
        <v>52</v>
      </c>
      <c r="E29" s="16">
        <v>5</v>
      </c>
      <c r="F29" s="15">
        <v>3</v>
      </c>
      <c r="G29" s="16">
        <v>5</v>
      </c>
      <c r="H29" s="17">
        <v>10</v>
      </c>
      <c r="I29" s="18">
        <v>1</v>
      </c>
      <c r="J29" s="17">
        <v>0</v>
      </c>
      <c r="K29" s="16"/>
      <c r="L29" s="15"/>
      <c r="M29" s="16"/>
      <c r="N29" s="17"/>
      <c r="O29" s="18"/>
      <c r="P29" s="17"/>
    </row>
    <row r="30" spans="2:16">
      <c r="B30" s="158"/>
      <c r="C30" s="159"/>
      <c r="D30" s="28" t="s">
        <v>53</v>
      </c>
      <c r="E30" s="38">
        <v>1</v>
      </c>
      <c r="F30" s="39">
        <v>1</v>
      </c>
      <c r="G30" s="38">
        <v>1</v>
      </c>
      <c r="H30" s="36">
        <v>1</v>
      </c>
      <c r="I30" s="37">
        <v>1</v>
      </c>
      <c r="J30" s="36">
        <v>1</v>
      </c>
      <c r="K30" s="38"/>
      <c r="L30" s="39"/>
      <c r="M30" s="38"/>
      <c r="N30" s="36"/>
      <c r="O30" s="37"/>
      <c r="P30" s="36"/>
    </row>
    <row r="31" spans="2:16">
      <c r="B31" s="158"/>
      <c r="C31" s="159"/>
      <c r="D31" s="17" t="s">
        <v>41</v>
      </c>
      <c r="E31" s="16">
        <v>8</v>
      </c>
      <c r="F31" s="15">
        <v>10</v>
      </c>
      <c r="G31" s="16">
        <v>5.25</v>
      </c>
      <c r="H31" s="17">
        <v>19.25</v>
      </c>
      <c r="I31" s="18">
        <v>2</v>
      </c>
      <c r="J31" s="17">
        <v>0</v>
      </c>
      <c r="K31" s="16"/>
      <c r="L31" s="15"/>
      <c r="M31" s="16"/>
      <c r="N31" s="17"/>
      <c r="O31" s="18"/>
      <c r="P31" s="17"/>
    </row>
    <row r="32" spans="2:16">
      <c r="B32" s="160"/>
      <c r="C32" s="161"/>
      <c r="D32" s="13" t="s">
        <v>42</v>
      </c>
      <c r="E32" s="19">
        <v>1.6</v>
      </c>
      <c r="F32" s="20">
        <v>3.34</v>
      </c>
      <c r="G32" s="19">
        <v>1.75</v>
      </c>
      <c r="H32" s="13">
        <v>1.925</v>
      </c>
      <c r="I32" s="21">
        <v>2</v>
      </c>
      <c r="J32" s="13">
        <v>0</v>
      </c>
      <c r="K32" s="19"/>
      <c r="L32" s="20"/>
      <c r="M32" s="19"/>
      <c r="N32" s="13"/>
      <c r="O32" s="21"/>
      <c r="P32" s="13"/>
    </row>
    <row r="34" spans="2:16" s="3" customFormat="1">
      <c r="B34" s="117" t="s">
        <v>20</v>
      </c>
      <c r="C34" s="149"/>
      <c r="D34" s="149"/>
      <c r="E34" s="149"/>
      <c r="F34" s="149"/>
      <c r="G34" s="149"/>
      <c r="H34" s="150"/>
      <c r="I34" s="131" t="s">
        <v>1</v>
      </c>
      <c r="J34" s="132"/>
      <c r="K34" s="110" t="s">
        <v>2</v>
      </c>
      <c r="L34" s="111"/>
      <c r="M34" s="131" t="s">
        <v>3</v>
      </c>
      <c r="N34" s="132"/>
      <c r="O34" s="110" t="s">
        <v>4</v>
      </c>
      <c r="P34" s="111"/>
    </row>
    <row r="35" spans="2:16" ht="12.75" customHeight="1">
      <c r="B35" s="169" t="s">
        <v>54</v>
      </c>
      <c r="C35" s="170"/>
      <c r="D35" s="170"/>
      <c r="E35" s="151" t="s">
        <v>55</v>
      </c>
      <c r="F35" s="151"/>
      <c r="G35" s="151"/>
      <c r="H35" s="151"/>
      <c r="I35" s="108"/>
      <c r="J35" s="109"/>
      <c r="K35" s="106"/>
      <c r="L35" s="107"/>
      <c r="M35" s="108"/>
      <c r="N35" s="109"/>
      <c r="O35" s="106"/>
      <c r="P35" s="107"/>
    </row>
    <row r="36" spans="2:16">
      <c r="B36" s="170"/>
      <c r="C36" s="170"/>
      <c r="D36" s="170"/>
      <c r="E36" s="151" t="s">
        <v>21</v>
      </c>
      <c r="F36" s="151"/>
      <c r="G36" s="151"/>
      <c r="H36" s="151"/>
      <c r="I36" s="108"/>
      <c r="J36" s="109"/>
      <c r="K36" s="106"/>
      <c r="L36" s="107"/>
      <c r="M36" s="108"/>
      <c r="N36" s="109"/>
      <c r="O36" s="106"/>
      <c r="P36" s="107"/>
    </row>
    <row r="37" spans="2:16">
      <c r="B37" s="170"/>
      <c r="C37" s="170"/>
      <c r="D37" s="170"/>
      <c r="E37" s="151" t="s">
        <v>56</v>
      </c>
      <c r="F37" s="151"/>
      <c r="G37" s="151"/>
      <c r="H37" s="151"/>
      <c r="I37" s="108"/>
      <c r="J37" s="109"/>
      <c r="K37" s="106"/>
      <c r="L37" s="107"/>
      <c r="M37" s="108"/>
      <c r="N37" s="109"/>
      <c r="O37" s="106"/>
      <c r="P37" s="107"/>
    </row>
    <row r="38" spans="2:16">
      <c r="B38" s="29"/>
      <c r="C38" s="29"/>
      <c r="D38" s="29"/>
      <c r="E38" s="30"/>
      <c r="F38" s="29"/>
      <c r="G38" s="29"/>
      <c r="H38" s="30"/>
      <c r="I38" s="30"/>
      <c r="J38" s="30"/>
      <c r="K38" s="30"/>
      <c r="L38" s="30"/>
      <c r="M38" s="30"/>
      <c r="N38" s="30"/>
      <c r="O38" s="30"/>
      <c r="P38" s="29"/>
    </row>
    <row r="39" spans="2:16">
      <c r="B39" s="29"/>
      <c r="C39" s="29"/>
      <c r="D39" s="29"/>
      <c r="E39" s="30"/>
      <c r="F39" s="29"/>
      <c r="G39" s="29"/>
      <c r="H39" s="30"/>
      <c r="I39" s="30"/>
      <c r="J39" s="30"/>
      <c r="K39" s="30"/>
      <c r="L39" s="30"/>
      <c r="M39" s="30"/>
      <c r="N39" s="30"/>
      <c r="O39" s="30"/>
      <c r="P39" s="29"/>
    </row>
    <row r="41" spans="2:16">
      <c r="C41" s="104" t="s">
        <v>22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</row>
    <row r="42" spans="2:16">
      <c r="C42" s="3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2:16">
      <c r="J43" s="3"/>
    </row>
    <row r="44" spans="2:16" s="5" customFormat="1" ht="13.5" thickBot="1">
      <c r="C44" s="5" t="s">
        <v>33</v>
      </c>
      <c r="D44" s="96" t="s">
        <v>76</v>
      </c>
      <c r="G44" s="5" t="s">
        <v>34</v>
      </c>
      <c r="H44" s="123" t="s">
        <v>61</v>
      </c>
      <c r="I44" s="124"/>
      <c r="J44" s="124"/>
      <c r="L44" s="5" t="s">
        <v>35</v>
      </c>
      <c r="M44" s="125" t="s">
        <v>62</v>
      </c>
      <c r="N44" s="124"/>
      <c r="O44" s="124"/>
    </row>
    <row r="45" spans="2:16">
      <c r="E45" s="3"/>
      <c r="H45" s="3"/>
      <c r="K45" s="33"/>
    </row>
    <row r="46" spans="2:16">
      <c r="B46" s="6" t="s">
        <v>24</v>
      </c>
      <c r="D46" s="12"/>
      <c r="H46" s="68" t="s">
        <v>65</v>
      </c>
      <c r="I46" s="69"/>
      <c r="J46" s="69"/>
      <c r="K46" s="69"/>
      <c r="L46" s="69"/>
      <c r="M46" s="69"/>
      <c r="N46" s="70"/>
    </row>
    <row r="47" spans="2:16">
      <c r="B47" s="6" t="s">
        <v>25</v>
      </c>
      <c r="H47" s="71" t="s">
        <v>70</v>
      </c>
      <c r="I47" s="72"/>
      <c r="J47" s="72"/>
      <c r="K47" s="72"/>
      <c r="L47" s="72"/>
      <c r="M47" s="72"/>
      <c r="N47" s="73"/>
    </row>
    <row r="48" spans="2:16">
      <c r="B48" s="6" t="s">
        <v>57</v>
      </c>
      <c r="H48" s="74" t="s">
        <v>73</v>
      </c>
      <c r="I48" s="72"/>
      <c r="J48" s="72"/>
      <c r="K48" s="72"/>
      <c r="L48" s="72"/>
      <c r="M48" s="72"/>
      <c r="N48" s="73"/>
    </row>
    <row r="49" spans="3:14">
      <c r="H49" s="75" t="s">
        <v>72</v>
      </c>
      <c r="I49" s="72"/>
      <c r="J49" s="72"/>
      <c r="K49" s="72"/>
      <c r="L49" s="72"/>
      <c r="M49" s="72"/>
      <c r="N49" s="73"/>
    </row>
    <row r="50" spans="3:14">
      <c r="H50" s="75"/>
      <c r="I50" s="72"/>
      <c r="J50" s="72"/>
      <c r="K50" s="72"/>
      <c r="L50" s="72"/>
      <c r="M50" s="72"/>
      <c r="N50" s="73"/>
    </row>
    <row r="51" spans="3:14">
      <c r="C51" s="50" t="s">
        <v>64</v>
      </c>
      <c r="H51" s="76"/>
      <c r="I51" s="77"/>
      <c r="J51" s="77"/>
      <c r="K51" s="77"/>
      <c r="L51" s="77"/>
      <c r="M51" s="77"/>
      <c r="N51" s="78"/>
    </row>
  </sheetData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B11:C13"/>
    <mergeCell ref="B14:C17"/>
    <mergeCell ref="B18:C18"/>
    <mergeCell ref="B19:B27"/>
    <mergeCell ref="C19:C21"/>
    <mergeCell ref="C22:C24"/>
    <mergeCell ref="C25:C27"/>
    <mergeCell ref="B28:C32"/>
    <mergeCell ref="B34:H34"/>
    <mergeCell ref="I34:J34"/>
    <mergeCell ref="K34:L34"/>
    <mergeCell ref="M34:N34"/>
    <mergeCell ref="O34:P34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</mergeCells>
  <hyperlinks>
    <hyperlink ref="M44" r:id="rId1"/>
  </hyperlinks>
  <pageMargins left="0" right="0" top="0.5" bottom="0.25" header="0.3" footer="0.3"/>
  <pageSetup scale="74" orientation="landscape" r:id="rId2"/>
  <headerFooter>
    <oddFooter xml:space="preserve">&amp;C&amp;Z&amp;F
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90" zoomScaleNormal="90" workbookViewId="0">
      <selection activeCell="A63" sqref="A63"/>
    </sheetView>
  </sheetViews>
  <sheetFormatPr defaultRowHeight="12.75"/>
  <cols>
    <col min="2" max="2" width="45.140625" customWidth="1"/>
    <col min="3" max="3" width="37" bestFit="1" customWidth="1"/>
    <col min="13" max="13" width="7.7109375" customWidth="1"/>
    <col min="14" max="14" width="7.140625" customWidth="1"/>
    <col min="15" max="15" width="8.140625" customWidth="1"/>
  </cols>
  <sheetData>
    <row r="1" spans="1:15" ht="21.75" customHeight="1">
      <c r="B1" s="102" t="s">
        <v>75</v>
      </c>
      <c r="D1" s="115" t="s">
        <v>66</v>
      </c>
      <c r="E1" s="113"/>
      <c r="F1" s="113"/>
      <c r="G1" s="133" t="s">
        <v>67</v>
      </c>
      <c r="H1" s="134"/>
      <c r="I1" s="135"/>
      <c r="J1" s="112" t="s">
        <v>68</v>
      </c>
      <c r="K1" s="113"/>
      <c r="L1" s="113"/>
      <c r="M1" s="133" t="s">
        <v>69</v>
      </c>
      <c r="N1" s="134"/>
      <c r="O1" s="135"/>
    </row>
    <row r="2" spans="1:15">
      <c r="D2" s="116"/>
      <c r="E2" s="114"/>
      <c r="F2" s="114"/>
      <c r="G2" s="136"/>
      <c r="H2" s="137"/>
      <c r="I2" s="138"/>
      <c r="J2" s="114"/>
      <c r="K2" s="114"/>
      <c r="L2" s="114"/>
      <c r="M2" s="136"/>
      <c r="N2" s="137"/>
      <c r="O2" s="138"/>
    </row>
    <row r="3" spans="1:15">
      <c r="D3" s="126" t="s">
        <v>1</v>
      </c>
      <c r="E3" s="127"/>
      <c r="F3" s="128"/>
      <c r="G3" s="117" t="s">
        <v>2</v>
      </c>
      <c r="H3" s="118"/>
      <c r="I3" s="119"/>
      <c r="J3" s="126" t="s">
        <v>3</v>
      </c>
      <c r="K3" s="127"/>
      <c r="L3" s="128"/>
      <c r="M3" s="117" t="s">
        <v>4</v>
      </c>
      <c r="N3" s="118"/>
      <c r="O3" s="119"/>
    </row>
    <row r="4" spans="1:15">
      <c r="A4" s="90" t="s">
        <v>60</v>
      </c>
      <c r="B4" s="91"/>
      <c r="D4" s="8" t="s">
        <v>5</v>
      </c>
      <c r="E4" s="8" t="s">
        <v>6</v>
      </c>
      <c r="F4" s="9" t="s">
        <v>7</v>
      </c>
      <c r="G4" s="10" t="s">
        <v>8</v>
      </c>
      <c r="H4" s="11" t="s">
        <v>9</v>
      </c>
      <c r="I4" s="10" t="s">
        <v>10</v>
      </c>
      <c r="J4" s="9" t="s">
        <v>11</v>
      </c>
      <c r="K4" s="8" t="s">
        <v>12</v>
      </c>
      <c r="L4" s="9" t="s">
        <v>13</v>
      </c>
      <c r="M4" s="10" t="s">
        <v>14</v>
      </c>
      <c r="N4" s="11" t="s">
        <v>15</v>
      </c>
      <c r="O4" s="10" t="s">
        <v>16</v>
      </c>
    </row>
    <row r="5" spans="1:15" s="6" customFormat="1">
      <c r="A5" s="148" t="s">
        <v>18</v>
      </c>
      <c r="B5" s="107"/>
      <c r="C5" s="17"/>
      <c r="D5" s="16"/>
      <c r="E5" s="15"/>
      <c r="F5" s="16"/>
      <c r="G5" s="17"/>
      <c r="H5" s="18"/>
      <c r="I5" s="17"/>
      <c r="J5" s="16"/>
      <c r="K5" s="15"/>
      <c r="L5" s="16"/>
      <c r="M5" s="17"/>
      <c r="N5" s="18"/>
      <c r="O5" s="17"/>
    </row>
    <row r="6" spans="1:15" s="6" customFormat="1">
      <c r="A6" s="153" t="s">
        <v>19</v>
      </c>
      <c r="B6" s="139" t="s">
        <v>46</v>
      </c>
      <c r="C6" s="22" t="s">
        <v>47</v>
      </c>
      <c r="D6" s="23"/>
      <c r="E6" s="24"/>
      <c r="F6" s="23"/>
      <c r="G6" s="22"/>
      <c r="H6" s="25"/>
      <c r="I6" s="22"/>
      <c r="J6" s="23"/>
      <c r="K6" s="24"/>
      <c r="L6" s="23"/>
      <c r="M6" s="22"/>
      <c r="N6" s="25"/>
      <c r="O6" s="22"/>
    </row>
    <row r="7" spans="1:15" s="6" customFormat="1">
      <c r="A7" s="154"/>
      <c r="B7" s="140"/>
      <c r="C7" s="17" t="s">
        <v>48</v>
      </c>
      <c r="D7" s="16"/>
      <c r="E7" s="15"/>
      <c r="F7" s="16"/>
      <c r="G7" s="17"/>
      <c r="H7" s="18"/>
      <c r="I7" s="17"/>
      <c r="J7" s="16"/>
      <c r="K7" s="15"/>
      <c r="L7" s="16"/>
      <c r="M7" s="17"/>
      <c r="N7" s="18"/>
      <c r="O7" s="17"/>
    </row>
    <row r="8" spans="1:15" s="6" customFormat="1">
      <c r="A8" s="154"/>
      <c r="B8" s="141"/>
      <c r="C8" s="13" t="s">
        <v>40</v>
      </c>
      <c r="D8" s="19"/>
      <c r="E8" s="20"/>
      <c r="F8" s="19"/>
      <c r="G8" s="13"/>
      <c r="H8" s="21"/>
      <c r="I8" s="13"/>
      <c r="J8" s="19"/>
      <c r="K8" s="20"/>
      <c r="L8" s="19"/>
      <c r="M8" s="13"/>
      <c r="N8" s="21"/>
      <c r="O8" s="13"/>
    </row>
    <row r="9" spans="1:15" s="6" customFormat="1" ht="12.75" customHeight="1">
      <c r="A9" s="154"/>
      <c r="B9" s="120" t="s">
        <v>31</v>
      </c>
      <c r="C9" s="22" t="s">
        <v>47</v>
      </c>
      <c r="D9" s="23">
        <v>2730</v>
      </c>
      <c r="E9" s="24">
        <v>2712</v>
      </c>
      <c r="F9" s="23">
        <v>2710</v>
      </c>
      <c r="G9" s="22">
        <v>2724</v>
      </c>
      <c r="H9" s="25">
        <v>2743</v>
      </c>
      <c r="I9" s="22">
        <v>2742</v>
      </c>
      <c r="J9" s="23"/>
      <c r="K9" s="24"/>
      <c r="L9" s="23"/>
      <c r="M9" s="22"/>
      <c r="N9" s="25"/>
      <c r="O9" s="22"/>
    </row>
    <row r="10" spans="1:15" s="6" customFormat="1">
      <c r="A10" s="154"/>
      <c r="B10" s="121"/>
      <c r="C10" s="17" t="s">
        <v>48</v>
      </c>
      <c r="D10" s="16">
        <v>2</v>
      </c>
      <c r="E10" s="15">
        <v>3</v>
      </c>
      <c r="F10" s="16">
        <v>4</v>
      </c>
      <c r="G10" s="17">
        <v>5</v>
      </c>
      <c r="H10" s="18">
        <v>9</v>
      </c>
      <c r="I10" s="17">
        <v>1</v>
      </c>
      <c r="J10" s="16"/>
      <c r="K10" s="15"/>
      <c r="L10" s="16"/>
      <c r="M10" s="17"/>
      <c r="N10" s="18"/>
      <c r="O10" s="17"/>
    </row>
    <row r="11" spans="1:15" s="6" customFormat="1">
      <c r="A11" s="154"/>
      <c r="B11" s="122"/>
      <c r="C11" s="13" t="s">
        <v>40</v>
      </c>
      <c r="D11" s="40">
        <v>7.0000000000000007E-2</v>
      </c>
      <c r="E11" s="41">
        <v>0.11</v>
      </c>
      <c r="F11" s="40">
        <v>0.15</v>
      </c>
      <c r="G11" s="42">
        <v>0.18</v>
      </c>
      <c r="H11" s="43">
        <v>0.33</v>
      </c>
      <c r="I11" s="42">
        <v>0.04</v>
      </c>
      <c r="J11" s="40"/>
      <c r="K11" s="41"/>
      <c r="L11" s="40"/>
      <c r="M11" s="44"/>
      <c r="N11" s="45"/>
      <c r="O11" s="44"/>
    </row>
    <row r="12" spans="1:15" s="6" customFormat="1" ht="12.75" customHeight="1">
      <c r="A12" s="154"/>
      <c r="B12" s="139" t="s">
        <v>49</v>
      </c>
      <c r="C12" s="22" t="s">
        <v>47</v>
      </c>
      <c r="D12" s="23"/>
      <c r="E12" s="24"/>
      <c r="F12" s="23"/>
      <c r="G12" s="22"/>
      <c r="H12" s="25"/>
      <c r="I12" s="22"/>
      <c r="J12" s="23"/>
      <c r="K12" s="24"/>
      <c r="L12" s="23"/>
      <c r="M12" s="22"/>
      <c r="N12" s="25"/>
      <c r="O12" s="22"/>
    </row>
    <row r="13" spans="1:15" s="6" customFormat="1">
      <c r="A13" s="154"/>
      <c r="B13" s="140"/>
      <c r="C13" s="17" t="s">
        <v>48</v>
      </c>
      <c r="D13" s="16"/>
      <c r="E13" s="15"/>
      <c r="F13" s="16"/>
      <c r="G13" s="17"/>
      <c r="H13" s="18"/>
      <c r="I13" s="17"/>
      <c r="J13" s="16"/>
      <c r="K13" s="15"/>
      <c r="L13" s="16"/>
      <c r="M13" s="17"/>
      <c r="N13" s="18"/>
      <c r="O13" s="17"/>
    </row>
    <row r="14" spans="1:15" s="6" customFormat="1">
      <c r="A14" s="155"/>
      <c r="B14" s="141"/>
      <c r="C14" s="13" t="s">
        <v>40</v>
      </c>
      <c r="D14" s="19"/>
      <c r="E14" s="20"/>
      <c r="F14" s="19"/>
      <c r="G14" s="13"/>
      <c r="H14" s="21"/>
      <c r="I14" s="13"/>
      <c r="J14" s="19"/>
      <c r="K14" s="20"/>
      <c r="L14" s="19"/>
      <c r="M14" s="13"/>
      <c r="N14" s="21"/>
      <c r="O14" s="13"/>
    </row>
    <row r="15" spans="1:15" s="6" customFormat="1">
      <c r="A15" s="156" t="s">
        <v>50</v>
      </c>
      <c r="B15" s="157"/>
      <c r="C15" s="27" t="s">
        <v>51</v>
      </c>
      <c r="D15" s="23">
        <v>2</v>
      </c>
      <c r="E15" s="24">
        <v>3</v>
      </c>
      <c r="F15" s="23">
        <v>4</v>
      </c>
      <c r="G15" s="22">
        <v>5</v>
      </c>
      <c r="H15" s="25">
        <v>9</v>
      </c>
      <c r="I15" s="22">
        <v>1</v>
      </c>
      <c r="J15" s="23"/>
      <c r="K15" s="24"/>
      <c r="L15" s="23"/>
      <c r="M15" s="22"/>
      <c r="N15" s="25"/>
      <c r="O15" s="22"/>
    </row>
    <row r="16" spans="1:15" s="6" customFormat="1">
      <c r="A16" s="158"/>
      <c r="B16" s="159"/>
      <c r="C16" s="17" t="s">
        <v>52</v>
      </c>
      <c r="D16" s="16">
        <v>2</v>
      </c>
      <c r="E16" s="15">
        <v>3</v>
      </c>
      <c r="F16" s="16">
        <v>4</v>
      </c>
      <c r="G16" s="17">
        <v>5</v>
      </c>
      <c r="H16" s="18">
        <v>9</v>
      </c>
      <c r="I16" s="17">
        <v>1</v>
      </c>
      <c r="J16" s="16"/>
      <c r="K16" s="15"/>
      <c r="L16" s="16"/>
      <c r="M16" s="17"/>
      <c r="N16" s="18"/>
      <c r="O16" s="17"/>
    </row>
    <row r="17" spans="1:15" s="6" customFormat="1">
      <c r="A17" s="158"/>
      <c r="B17" s="159"/>
      <c r="C17" s="28" t="s">
        <v>53</v>
      </c>
      <c r="D17" s="38">
        <v>1</v>
      </c>
      <c r="E17" s="39">
        <v>1</v>
      </c>
      <c r="F17" s="38">
        <v>1</v>
      </c>
      <c r="G17" s="36">
        <v>1</v>
      </c>
      <c r="H17" s="37">
        <v>1</v>
      </c>
      <c r="I17" s="36">
        <v>1</v>
      </c>
      <c r="J17" s="38"/>
      <c r="K17" s="39"/>
      <c r="L17" s="38"/>
      <c r="M17" s="36"/>
      <c r="N17" s="37"/>
      <c r="O17" s="36"/>
    </row>
    <row r="18" spans="1:15" s="6" customFormat="1">
      <c r="A18" s="158"/>
      <c r="B18" s="159"/>
      <c r="C18" s="17" t="s">
        <v>41</v>
      </c>
      <c r="D18" s="16">
        <v>12.5</v>
      </c>
      <c r="E18" s="15">
        <v>12</v>
      </c>
      <c r="F18" s="16">
        <v>13</v>
      </c>
      <c r="G18" s="17">
        <v>20.5</v>
      </c>
      <c r="H18" s="18">
        <v>13.75</v>
      </c>
      <c r="I18" s="17">
        <v>1.75</v>
      </c>
      <c r="J18" s="16"/>
      <c r="K18" s="15"/>
      <c r="L18" s="16"/>
      <c r="M18" s="17"/>
      <c r="N18" s="18"/>
      <c r="O18" s="17"/>
    </row>
    <row r="19" spans="1:15" s="6" customFormat="1">
      <c r="A19" s="160"/>
      <c r="B19" s="161"/>
      <c r="C19" s="13" t="s">
        <v>42</v>
      </c>
      <c r="D19" s="19">
        <v>6.25</v>
      </c>
      <c r="E19" s="20">
        <v>4</v>
      </c>
      <c r="F19" s="19">
        <v>3.25</v>
      </c>
      <c r="G19" s="13">
        <v>5.125</v>
      </c>
      <c r="H19" s="21">
        <v>1.53</v>
      </c>
      <c r="I19" s="13">
        <v>1.75</v>
      </c>
      <c r="J19" s="19"/>
      <c r="K19" s="20"/>
      <c r="L19" s="19"/>
      <c r="M19" s="13"/>
      <c r="N19" s="21"/>
      <c r="O19" s="13"/>
    </row>
    <row r="20" spans="1:15">
      <c r="A20" s="92" t="s">
        <v>63</v>
      </c>
      <c r="B20" s="93"/>
    </row>
    <row r="21" spans="1:15" s="6" customFormat="1">
      <c r="A21" s="148" t="s">
        <v>18</v>
      </c>
      <c r="B21" s="107"/>
      <c r="C21" s="17"/>
      <c r="D21" s="16"/>
      <c r="E21" s="15"/>
      <c r="F21" s="16"/>
      <c r="G21" s="17"/>
      <c r="H21" s="18"/>
      <c r="I21" s="17"/>
      <c r="J21" s="16"/>
      <c r="K21" s="15"/>
      <c r="L21" s="16"/>
      <c r="M21" s="17"/>
      <c r="N21" s="18"/>
      <c r="O21" s="17"/>
    </row>
    <row r="22" spans="1:15" s="6" customFormat="1">
      <c r="A22" s="153" t="s">
        <v>19</v>
      </c>
      <c r="B22" s="139" t="s">
        <v>46</v>
      </c>
      <c r="C22" s="22" t="s">
        <v>47</v>
      </c>
      <c r="D22" s="23"/>
      <c r="E22" s="24"/>
      <c r="F22" s="23"/>
      <c r="G22" s="22"/>
      <c r="H22" s="25"/>
      <c r="I22" s="22"/>
      <c r="J22" s="23"/>
      <c r="K22" s="24"/>
      <c r="L22" s="23"/>
      <c r="M22" s="22"/>
      <c r="N22" s="25"/>
      <c r="O22" s="22"/>
    </row>
    <row r="23" spans="1:15" s="6" customFormat="1">
      <c r="A23" s="154"/>
      <c r="B23" s="140"/>
      <c r="C23" s="17" t="s">
        <v>48</v>
      </c>
      <c r="D23" s="16"/>
      <c r="E23" s="15"/>
      <c r="F23" s="16"/>
      <c r="G23" s="17"/>
      <c r="H23" s="18"/>
      <c r="I23" s="17"/>
      <c r="J23" s="16"/>
      <c r="K23" s="15"/>
      <c r="L23" s="16"/>
      <c r="M23" s="17"/>
      <c r="N23" s="18"/>
      <c r="O23" s="17"/>
    </row>
    <row r="24" spans="1:15" s="6" customFormat="1">
      <c r="A24" s="154"/>
      <c r="B24" s="141"/>
      <c r="C24" s="13" t="s">
        <v>40</v>
      </c>
      <c r="D24" s="19"/>
      <c r="E24" s="20"/>
      <c r="F24" s="19"/>
      <c r="G24" s="13"/>
      <c r="H24" s="21"/>
      <c r="I24" s="13"/>
      <c r="J24" s="19"/>
      <c r="K24" s="20"/>
      <c r="L24" s="19"/>
      <c r="M24" s="13"/>
      <c r="N24" s="21"/>
      <c r="O24" s="13"/>
    </row>
    <row r="25" spans="1:15" s="6" customFormat="1" ht="12.75" customHeight="1">
      <c r="A25" s="154"/>
      <c r="B25" s="177" t="s">
        <v>31</v>
      </c>
      <c r="C25" s="22" t="s">
        <v>47</v>
      </c>
      <c r="D25" s="23">
        <v>1052</v>
      </c>
      <c r="E25" s="24">
        <v>1047</v>
      </c>
      <c r="F25" s="23">
        <v>1036</v>
      </c>
      <c r="G25" s="22">
        <v>1037</v>
      </c>
      <c r="H25" s="25">
        <v>1034</v>
      </c>
      <c r="I25" s="22">
        <v>1022</v>
      </c>
      <c r="J25" s="23"/>
      <c r="K25" s="24"/>
      <c r="L25" s="23"/>
      <c r="M25" s="22"/>
      <c r="N25" s="25"/>
      <c r="O25" s="22"/>
    </row>
    <row r="26" spans="1:15" s="6" customFormat="1">
      <c r="A26" s="154"/>
      <c r="B26" s="178"/>
      <c r="C26" s="17" t="s">
        <v>48</v>
      </c>
      <c r="D26" s="16">
        <v>5</v>
      </c>
      <c r="E26" s="15">
        <v>3</v>
      </c>
      <c r="F26" s="16">
        <v>3</v>
      </c>
      <c r="G26" s="17">
        <v>10</v>
      </c>
      <c r="H26" s="18">
        <v>1</v>
      </c>
      <c r="I26" s="17">
        <v>0</v>
      </c>
      <c r="J26" s="16"/>
      <c r="K26" s="15"/>
      <c r="L26" s="16"/>
      <c r="M26" s="17"/>
      <c r="N26" s="18"/>
      <c r="O26" s="17"/>
    </row>
    <row r="27" spans="1:15" s="6" customFormat="1">
      <c r="A27" s="154"/>
      <c r="B27" s="179"/>
      <c r="C27" s="13" t="s">
        <v>40</v>
      </c>
      <c r="D27" s="46">
        <v>0.48</v>
      </c>
      <c r="E27" s="47">
        <v>0.28999999999999998</v>
      </c>
      <c r="F27" s="46">
        <v>0.28999999999999998</v>
      </c>
      <c r="G27" s="48">
        <v>0.96</v>
      </c>
      <c r="H27" s="49">
        <v>0.1</v>
      </c>
      <c r="I27" s="48">
        <v>0</v>
      </c>
      <c r="J27" s="46"/>
      <c r="K27" s="47"/>
      <c r="L27" s="46"/>
      <c r="M27" s="48"/>
      <c r="N27" s="49"/>
      <c r="O27" s="48"/>
    </row>
    <row r="28" spans="1:15" s="6" customFormat="1" ht="12.75" customHeight="1">
      <c r="A28" s="154"/>
      <c r="B28" s="139" t="s">
        <v>49</v>
      </c>
      <c r="C28" s="22" t="s">
        <v>47</v>
      </c>
      <c r="D28" s="23"/>
      <c r="E28" s="24"/>
      <c r="F28" s="23"/>
      <c r="G28" s="22"/>
      <c r="H28" s="25"/>
      <c r="I28" s="22"/>
      <c r="J28" s="23"/>
      <c r="K28" s="24"/>
      <c r="L28" s="23"/>
      <c r="M28" s="22"/>
      <c r="N28" s="25"/>
      <c r="O28" s="22"/>
    </row>
    <row r="29" spans="1:15" s="6" customFormat="1">
      <c r="A29" s="154"/>
      <c r="B29" s="140"/>
      <c r="C29" s="17" t="s">
        <v>48</v>
      </c>
      <c r="D29" s="16"/>
      <c r="E29" s="15"/>
      <c r="F29" s="16"/>
      <c r="G29" s="17"/>
      <c r="H29" s="18"/>
      <c r="I29" s="17"/>
      <c r="J29" s="16"/>
      <c r="K29" s="15"/>
      <c r="L29" s="16"/>
      <c r="M29" s="17"/>
      <c r="N29" s="18"/>
      <c r="O29" s="17"/>
    </row>
    <row r="30" spans="1:15" s="6" customFormat="1">
      <c r="A30" s="155"/>
      <c r="B30" s="141"/>
      <c r="C30" s="13" t="s">
        <v>40</v>
      </c>
      <c r="D30" s="19"/>
      <c r="E30" s="20"/>
      <c r="F30" s="19"/>
      <c r="G30" s="13"/>
      <c r="H30" s="21"/>
      <c r="I30" s="13"/>
      <c r="J30" s="19"/>
      <c r="K30" s="20"/>
      <c r="L30" s="19"/>
      <c r="M30" s="13"/>
      <c r="N30" s="21"/>
      <c r="O30" s="13"/>
    </row>
    <row r="31" spans="1:15" s="6" customFormat="1">
      <c r="A31" s="156" t="s">
        <v>50</v>
      </c>
      <c r="B31" s="157"/>
      <c r="C31" s="27" t="s">
        <v>51</v>
      </c>
      <c r="D31" s="23">
        <v>5</v>
      </c>
      <c r="E31" s="24">
        <v>3</v>
      </c>
      <c r="F31" s="23">
        <v>3</v>
      </c>
      <c r="G31" s="22">
        <v>10</v>
      </c>
      <c r="H31" s="25">
        <v>1</v>
      </c>
      <c r="I31" s="22">
        <v>0</v>
      </c>
      <c r="J31" s="23"/>
      <c r="K31" s="24"/>
      <c r="L31" s="23"/>
      <c r="M31" s="22"/>
      <c r="N31" s="25"/>
      <c r="O31" s="22"/>
    </row>
    <row r="32" spans="1:15" s="6" customFormat="1">
      <c r="A32" s="158"/>
      <c r="B32" s="159"/>
      <c r="C32" s="17" t="s">
        <v>52</v>
      </c>
      <c r="D32" s="16">
        <v>5</v>
      </c>
      <c r="E32" s="15">
        <v>3</v>
      </c>
      <c r="F32" s="16">
        <v>5</v>
      </c>
      <c r="G32" s="17">
        <v>10</v>
      </c>
      <c r="H32" s="18">
        <v>1</v>
      </c>
      <c r="I32" s="17">
        <v>0</v>
      </c>
      <c r="J32" s="16"/>
      <c r="K32" s="15"/>
      <c r="L32" s="16"/>
      <c r="M32" s="17"/>
      <c r="N32" s="18"/>
      <c r="O32" s="17"/>
    </row>
    <row r="33" spans="1:15" s="6" customFormat="1">
      <c r="A33" s="158"/>
      <c r="B33" s="159"/>
      <c r="C33" s="28" t="s">
        <v>53</v>
      </c>
      <c r="D33" s="38">
        <v>1</v>
      </c>
      <c r="E33" s="39">
        <v>1</v>
      </c>
      <c r="F33" s="38">
        <v>1</v>
      </c>
      <c r="G33" s="36">
        <v>1</v>
      </c>
      <c r="H33" s="37">
        <v>1</v>
      </c>
      <c r="I33" s="36">
        <v>1</v>
      </c>
      <c r="J33" s="38"/>
      <c r="K33" s="39"/>
      <c r="L33" s="38"/>
      <c r="M33" s="36"/>
      <c r="N33" s="37"/>
      <c r="O33" s="36"/>
    </row>
    <row r="34" spans="1:15" s="6" customFormat="1">
      <c r="A34" s="158"/>
      <c r="B34" s="159"/>
      <c r="C34" s="17" t="s">
        <v>41</v>
      </c>
      <c r="D34" s="16">
        <v>8</v>
      </c>
      <c r="E34" s="15">
        <v>10</v>
      </c>
      <c r="F34" s="16">
        <v>5.25</v>
      </c>
      <c r="G34" s="17">
        <v>19.25</v>
      </c>
      <c r="H34" s="18">
        <v>2</v>
      </c>
      <c r="I34" s="17">
        <v>0</v>
      </c>
      <c r="J34" s="16"/>
      <c r="K34" s="15"/>
      <c r="L34" s="16"/>
      <c r="M34" s="17"/>
      <c r="N34" s="18"/>
      <c r="O34" s="17"/>
    </row>
    <row r="35" spans="1:15" s="6" customFormat="1">
      <c r="A35" s="160"/>
      <c r="B35" s="161"/>
      <c r="C35" s="13" t="s">
        <v>42</v>
      </c>
      <c r="D35" s="19">
        <v>1.6</v>
      </c>
      <c r="E35" s="20">
        <v>3.34</v>
      </c>
      <c r="F35" s="19">
        <v>1.75</v>
      </c>
      <c r="G35" s="13">
        <v>1.925</v>
      </c>
      <c r="H35" s="21">
        <v>2</v>
      </c>
      <c r="I35" s="13">
        <v>0</v>
      </c>
      <c r="J35" s="19"/>
      <c r="K35" s="20"/>
      <c r="L35" s="19"/>
      <c r="M35" s="13"/>
      <c r="N35" s="21"/>
      <c r="O35" s="13"/>
    </row>
    <row r="37" spans="1:15">
      <c r="A37" s="94" t="s">
        <v>74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</row>
    <row r="38" spans="1:15" s="6" customFormat="1">
      <c r="A38" s="148" t="s">
        <v>18</v>
      </c>
      <c r="B38" s="107"/>
      <c r="C38" s="17"/>
      <c r="D38" s="16"/>
      <c r="E38" s="15"/>
      <c r="F38" s="16"/>
      <c r="G38" s="17"/>
      <c r="H38" s="18"/>
      <c r="I38" s="17"/>
      <c r="J38" s="16"/>
      <c r="K38" s="15"/>
      <c r="L38" s="16"/>
      <c r="M38" s="86"/>
      <c r="N38" s="86"/>
      <c r="O38" s="86"/>
    </row>
    <row r="39" spans="1:15" s="6" customFormat="1">
      <c r="A39" s="153" t="s">
        <v>19</v>
      </c>
      <c r="B39" s="180" t="s">
        <v>46</v>
      </c>
      <c r="C39" s="22" t="s">
        <v>47</v>
      </c>
      <c r="D39" s="23">
        <f t="shared" ref="D39:F40" si="0">D9+D25</f>
        <v>3782</v>
      </c>
      <c r="E39" s="15">
        <f t="shared" si="0"/>
        <v>3759</v>
      </c>
      <c r="F39" s="23">
        <f t="shared" si="0"/>
        <v>3746</v>
      </c>
      <c r="G39" s="86">
        <f t="shared" ref="G39:O39" si="1">G9+G25</f>
        <v>3761</v>
      </c>
      <c r="H39" s="86">
        <f t="shared" si="1"/>
        <v>3777</v>
      </c>
      <c r="I39" s="86">
        <f t="shared" si="1"/>
        <v>3764</v>
      </c>
      <c r="J39" s="23">
        <f t="shared" si="1"/>
        <v>0</v>
      </c>
      <c r="K39" s="15">
        <f t="shared" si="1"/>
        <v>0</v>
      </c>
      <c r="L39" s="23">
        <f t="shared" si="1"/>
        <v>0</v>
      </c>
      <c r="M39" s="86">
        <f t="shared" si="1"/>
        <v>0</v>
      </c>
      <c r="N39" s="86">
        <f t="shared" si="1"/>
        <v>0</v>
      </c>
      <c r="O39" s="86">
        <f t="shared" si="1"/>
        <v>0</v>
      </c>
    </row>
    <row r="40" spans="1:15" s="6" customFormat="1">
      <c r="A40" s="154"/>
      <c r="B40" s="181"/>
      <c r="C40" s="17" t="s">
        <v>48</v>
      </c>
      <c r="D40" s="23">
        <f t="shared" si="0"/>
        <v>7</v>
      </c>
      <c r="E40" s="15">
        <f t="shared" si="0"/>
        <v>6</v>
      </c>
      <c r="F40" s="23">
        <f t="shared" si="0"/>
        <v>7</v>
      </c>
      <c r="G40" s="86">
        <f t="shared" ref="G40:O40" si="2">G10+G26</f>
        <v>15</v>
      </c>
      <c r="H40" s="86">
        <f t="shared" si="2"/>
        <v>10</v>
      </c>
      <c r="I40" s="86">
        <f t="shared" si="2"/>
        <v>1</v>
      </c>
      <c r="J40" s="23">
        <f t="shared" si="2"/>
        <v>0</v>
      </c>
      <c r="K40" s="15">
        <f t="shared" si="2"/>
        <v>0</v>
      </c>
      <c r="L40" s="23">
        <f t="shared" si="2"/>
        <v>0</v>
      </c>
      <c r="M40" s="86">
        <f t="shared" si="2"/>
        <v>0</v>
      </c>
      <c r="N40" s="86">
        <f t="shared" si="2"/>
        <v>0</v>
      </c>
      <c r="O40" s="86">
        <f t="shared" si="2"/>
        <v>0</v>
      </c>
    </row>
    <row r="41" spans="1:15" s="6" customFormat="1">
      <c r="A41" s="154"/>
      <c r="B41" s="182"/>
      <c r="C41" s="13" t="s">
        <v>40</v>
      </c>
      <c r="D41" s="23">
        <f t="shared" ref="D41:O41" si="3">(D40/D39)*100</f>
        <v>0.18508725542041249</v>
      </c>
      <c r="E41" s="15">
        <f t="shared" si="3"/>
        <v>0.15961691939345571</v>
      </c>
      <c r="F41" s="23">
        <f t="shared" si="3"/>
        <v>0.18686599038974908</v>
      </c>
      <c r="G41" s="86">
        <f t="shared" si="3"/>
        <v>0.39883009837809091</v>
      </c>
      <c r="H41" s="86">
        <f t="shared" si="3"/>
        <v>0.26476039184537992</v>
      </c>
      <c r="I41" s="86">
        <f t="shared" si="3"/>
        <v>2.6567481402763018E-2</v>
      </c>
      <c r="J41" s="23" t="e">
        <f t="shared" si="3"/>
        <v>#DIV/0!</v>
      </c>
      <c r="K41" s="15" t="e">
        <f t="shared" si="3"/>
        <v>#DIV/0!</v>
      </c>
      <c r="L41" s="23" t="e">
        <f t="shared" si="3"/>
        <v>#DIV/0!</v>
      </c>
      <c r="M41" s="86" t="e">
        <f t="shared" si="3"/>
        <v>#DIV/0!</v>
      </c>
      <c r="N41" s="86" t="e">
        <f t="shared" si="3"/>
        <v>#DIV/0!</v>
      </c>
      <c r="O41" s="86" t="e">
        <f t="shared" si="3"/>
        <v>#DIV/0!</v>
      </c>
    </row>
    <row r="42" spans="1:15" s="6" customFormat="1" ht="12.75" customHeight="1">
      <c r="A42" s="154"/>
      <c r="B42" s="183" t="s">
        <v>31</v>
      </c>
      <c r="C42" s="22" t="s">
        <v>47</v>
      </c>
      <c r="D42" s="23"/>
      <c r="E42" s="15"/>
      <c r="F42" s="23"/>
      <c r="G42" s="86"/>
      <c r="H42" s="86"/>
      <c r="I42" s="86"/>
      <c r="J42" s="23"/>
      <c r="K42" s="15"/>
      <c r="L42" s="23"/>
      <c r="M42" s="86"/>
      <c r="N42" s="86"/>
      <c r="O42" s="86"/>
    </row>
    <row r="43" spans="1:15" s="6" customFormat="1">
      <c r="A43" s="154"/>
      <c r="B43" s="184"/>
      <c r="C43" s="17" t="s">
        <v>48</v>
      </c>
      <c r="D43" s="16"/>
      <c r="E43" s="15"/>
      <c r="F43" s="16"/>
      <c r="G43" s="86"/>
      <c r="H43" s="86"/>
      <c r="I43" s="86"/>
      <c r="J43" s="16"/>
      <c r="K43" s="15"/>
      <c r="L43" s="16"/>
      <c r="M43" s="86"/>
      <c r="N43" s="86"/>
      <c r="O43" s="86"/>
    </row>
    <row r="44" spans="1:15" s="6" customFormat="1">
      <c r="A44" s="154"/>
      <c r="B44" s="185"/>
      <c r="C44" s="13" t="s">
        <v>40</v>
      </c>
      <c r="D44" s="46"/>
      <c r="E44" s="83"/>
      <c r="F44" s="46"/>
      <c r="G44" s="87"/>
      <c r="H44" s="87"/>
      <c r="I44" s="87"/>
      <c r="J44" s="46"/>
      <c r="K44" s="83"/>
      <c r="L44" s="46"/>
      <c r="M44" s="87"/>
      <c r="N44" s="87"/>
      <c r="O44" s="87"/>
    </row>
    <row r="45" spans="1:15" s="6" customFormat="1" ht="12.75" customHeight="1">
      <c r="A45" s="154"/>
      <c r="B45" s="139" t="s">
        <v>49</v>
      </c>
      <c r="C45" s="22" t="s">
        <v>47</v>
      </c>
      <c r="D45" s="23"/>
      <c r="E45" s="15"/>
      <c r="F45" s="23"/>
      <c r="G45" s="86"/>
      <c r="H45" s="86"/>
      <c r="I45" s="86"/>
      <c r="J45" s="23"/>
      <c r="K45" s="15"/>
      <c r="L45" s="23"/>
      <c r="M45" s="86"/>
      <c r="N45" s="86"/>
      <c r="O45" s="86"/>
    </row>
    <row r="46" spans="1:15" s="6" customFormat="1">
      <c r="A46" s="154"/>
      <c r="B46" s="140"/>
      <c r="C46" s="17" t="s">
        <v>48</v>
      </c>
      <c r="D46" s="16"/>
      <c r="E46" s="15"/>
      <c r="F46" s="16"/>
      <c r="G46" s="86"/>
      <c r="H46" s="86"/>
      <c r="I46" s="86"/>
      <c r="J46" s="16"/>
      <c r="K46" s="15"/>
      <c r="L46" s="16"/>
      <c r="M46" s="86"/>
      <c r="N46" s="86"/>
      <c r="O46" s="86"/>
    </row>
    <row r="47" spans="1:15" s="6" customFormat="1">
      <c r="A47" s="155"/>
      <c r="B47" s="141"/>
      <c r="C47" s="13" t="s">
        <v>40</v>
      </c>
      <c r="D47" s="19"/>
      <c r="E47" s="15"/>
      <c r="F47" s="19"/>
      <c r="G47" s="86"/>
      <c r="H47" s="86"/>
      <c r="I47" s="86"/>
      <c r="J47" s="19"/>
      <c r="K47" s="15"/>
      <c r="L47" s="19"/>
      <c r="M47" s="86"/>
      <c r="N47" s="86"/>
      <c r="O47" s="86"/>
    </row>
    <row r="48" spans="1:15" s="6" customFormat="1">
      <c r="A48" s="156" t="s">
        <v>50</v>
      </c>
      <c r="B48" s="157"/>
      <c r="C48" s="27" t="s">
        <v>51</v>
      </c>
      <c r="D48" s="23">
        <f t="shared" ref="D48:F49" si="4">D15+D31</f>
        <v>7</v>
      </c>
      <c r="E48" s="15">
        <f t="shared" si="4"/>
        <v>6</v>
      </c>
      <c r="F48" s="23">
        <f t="shared" si="4"/>
        <v>7</v>
      </c>
      <c r="G48" s="86">
        <f t="shared" ref="G48:O48" si="5">G15+G31</f>
        <v>15</v>
      </c>
      <c r="H48" s="86">
        <f t="shared" si="5"/>
        <v>10</v>
      </c>
      <c r="I48" s="86">
        <f t="shared" si="5"/>
        <v>1</v>
      </c>
      <c r="J48" s="23">
        <f t="shared" si="5"/>
        <v>0</v>
      </c>
      <c r="K48" s="15">
        <f t="shared" si="5"/>
        <v>0</v>
      </c>
      <c r="L48" s="23">
        <f t="shared" si="5"/>
        <v>0</v>
      </c>
      <c r="M48" s="86">
        <f t="shared" si="5"/>
        <v>0</v>
      </c>
      <c r="N48" s="86">
        <f t="shared" si="5"/>
        <v>0</v>
      </c>
      <c r="O48" s="86">
        <f t="shared" si="5"/>
        <v>0</v>
      </c>
    </row>
    <row r="49" spans="1:15" s="6" customFormat="1">
      <c r="A49" s="158"/>
      <c r="B49" s="159"/>
      <c r="C49" s="17" t="s">
        <v>52</v>
      </c>
      <c r="D49" s="23">
        <f t="shared" si="4"/>
        <v>7</v>
      </c>
      <c r="E49" s="15">
        <f t="shared" si="4"/>
        <v>6</v>
      </c>
      <c r="F49" s="23">
        <f t="shared" si="4"/>
        <v>9</v>
      </c>
      <c r="G49" s="86">
        <f t="shared" ref="G49:O49" si="6">G16+G32</f>
        <v>15</v>
      </c>
      <c r="H49" s="86">
        <f t="shared" si="6"/>
        <v>10</v>
      </c>
      <c r="I49" s="86">
        <f t="shared" si="6"/>
        <v>1</v>
      </c>
      <c r="J49" s="23">
        <f t="shared" si="6"/>
        <v>0</v>
      </c>
      <c r="K49" s="15">
        <f t="shared" si="6"/>
        <v>0</v>
      </c>
      <c r="L49" s="23">
        <f t="shared" si="6"/>
        <v>0</v>
      </c>
      <c r="M49" s="86">
        <f t="shared" si="6"/>
        <v>0</v>
      </c>
      <c r="N49" s="86">
        <f t="shared" si="6"/>
        <v>0</v>
      </c>
      <c r="O49" s="86">
        <f t="shared" si="6"/>
        <v>0</v>
      </c>
    </row>
    <row r="50" spans="1:15" s="6" customFormat="1">
      <c r="A50" s="158"/>
      <c r="B50" s="159"/>
      <c r="C50" s="28" t="s">
        <v>53</v>
      </c>
      <c r="D50" s="79">
        <f>(D33+D17)/2</f>
        <v>1</v>
      </c>
      <c r="E50" s="84">
        <f>(E33+E17)/2</f>
        <v>1</v>
      </c>
      <c r="F50" s="79">
        <f>(F33+F17)/2</f>
        <v>1</v>
      </c>
      <c r="G50" s="88">
        <f t="shared" ref="G50:O50" si="7">(G33+G17)/2</f>
        <v>1</v>
      </c>
      <c r="H50" s="88">
        <f t="shared" si="7"/>
        <v>1</v>
      </c>
      <c r="I50" s="88">
        <f t="shared" si="7"/>
        <v>1</v>
      </c>
      <c r="J50" s="79">
        <f t="shared" si="7"/>
        <v>0</v>
      </c>
      <c r="K50" s="84">
        <f t="shared" si="7"/>
        <v>0</v>
      </c>
      <c r="L50" s="79">
        <f t="shared" si="7"/>
        <v>0</v>
      </c>
      <c r="M50" s="88">
        <f t="shared" si="7"/>
        <v>0</v>
      </c>
      <c r="N50" s="88">
        <f t="shared" si="7"/>
        <v>0</v>
      </c>
      <c r="O50" s="88">
        <f t="shared" si="7"/>
        <v>0</v>
      </c>
    </row>
    <row r="51" spans="1:15" s="6" customFormat="1">
      <c r="A51" s="158"/>
      <c r="B51" s="159"/>
      <c r="C51" s="17" t="s">
        <v>41</v>
      </c>
      <c r="D51" s="23">
        <f>D34+D18</f>
        <v>20.5</v>
      </c>
      <c r="E51" s="15">
        <f>E34+E18</f>
        <v>22</v>
      </c>
      <c r="F51" s="23">
        <f>F34+F18</f>
        <v>18.25</v>
      </c>
      <c r="G51" s="86">
        <f t="shared" ref="G51:O51" si="8">G34+G18</f>
        <v>39.75</v>
      </c>
      <c r="H51" s="86">
        <f t="shared" si="8"/>
        <v>15.75</v>
      </c>
      <c r="I51" s="86">
        <f t="shared" si="8"/>
        <v>1.75</v>
      </c>
      <c r="J51" s="23">
        <f t="shared" si="8"/>
        <v>0</v>
      </c>
      <c r="K51" s="15">
        <f t="shared" si="8"/>
        <v>0</v>
      </c>
      <c r="L51" s="23">
        <f t="shared" si="8"/>
        <v>0</v>
      </c>
      <c r="M51" s="86">
        <f t="shared" si="8"/>
        <v>0</v>
      </c>
      <c r="N51" s="86">
        <f t="shared" si="8"/>
        <v>0</v>
      </c>
      <c r="O51" s="86">
        <f t="shared" si="8"/>
        <v>0</v>
      </c>
    </row>
    <row r="52" spans="1:15" s="6" customFormat="1">
      <c r="A52" s="160"/>
      <c r="B52" s="161"/>
      <c r="C52" s="13" t="s">
        <v>42</v>
      </c>
      <c r="D52" s="81">
        <f t="shared" ref="D52:O52" si="9">D51/D49</f>
        <v>2.9285714285714284</v>
      </c>
      <c r="E52" s="80">
        <f t="shared" si="9"/>
        <v>3.6666666666666665</v>
      </c>
      <c r="F52" s="85">
        <f t="shared" si="9"/>
        <v>2.0277777777777777</v>
      </c>
      <c r="G52" s="89">
        <f t="shared" si="9"/>
        <v>2.65</v>
      </c>
      <c r="H52" s="89">
        <f t="shared" si="9"/>
        <v>1.575</v>
      </c>
      <c r="I52" s="89">
        <f t="shared" si="9"/>
        <v>1.75</v>
      </c>
      <c r="J52" s="82" t="e">
        <f t="shared" si="9"/>
        <v>#DIV/0!</v>
      </c>
      <c r="K52" s="82" t="e">
        <f t="shared" si="9"/>
        <v>#DIV/0!</v>
      </c>
      <c r="L52" s="85" t="e">
        <f t="shared" si="9"/>
        <v>#DIV/0!</v>
      </c>
      <c r="M52" s="89" t="e">
        <f t="shared" si="9"/>
        <v>#DIV/0!</v>
      </c>
      <c r="N52" s="89" t="e">
        <f t="shared" si="9"/>
        <v>#DIV/0!</v>
      </c>
      <c r="O52" s="89" t="e">
        <f t="shared" si="9"/>
        <v>#DIV/0!</v>
      </c>
    </row>
    <row r="54" spans="1:15" s="6" customFormat="1" ht="21" customHeight="1">
      <c r="B54" s="104" t="s">
        <v>22</v>
      </c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</row>
    <row r="55" spans="1:15" s="6" customFormat="1" ht="15.75" customHeight="1" thickBot="1">
      <c r="B55" s="5" t="s">
        <v>77</v>
      </c>
      <c r="C55" s="103" t="s">
        <v>78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1:15" s="6" customFormat="1">
      <c r="I56" s="3"/>
    </row>
    <row r="57" spans="1:15" s="5" customFormat="1" ht="13.5" thickBot="1">
      <c r="B57" s="5" t="s">
        <v>33</v>
      </c>
      <c r="C57" s="96" t="s">
        <v>76</v>
      </c>
      <c r="F57" s="5" t="s">
        <v>34</v>
      </c>
      <c r="G57" s="123" t="s">
        <v>61</v>
      </c>
      <c r="H57" s="124"/>
      <c r="I57" s="124"/>
      <c r="K57" s="5" t="s">
        <v>35</v>
      </c>
      <c r="L57" s="125" t="s">
        <v>62</v>
      </c>
      <c r="M57" s="124"/>
      <c r="N57" s="124"/>
    </row>
    <row r="58" spans="1:15" s="6" customFormat="1">
      <c r="D58" s="3"/>
      <c r="G58" s="3"/>
      <c r="J58" s="33"/>
    </row>
    <row r="59" spans="1:15" s="6" customFormat="1">
      <c r="A59" s="6" t="s">
        <v>24</v>
      </c>
      <c r="C59" s="12"/>
      <c r="G59" s="99"/>
      <c r="H59" s="98"/>
      <c r="I59" s="98"/>
      <c r="J59" s="98"/>
      <c r="K59" s="98"/>
      <c r="L59" s="98"/>
      <c r="M59" s="98"/>
    </row>
    <row r="60" spans="1:15" s="6" customFormat="1">
      <c r="A60" s="6" t="s">
        <v>25</v>
      </c>
      <c r="G60" s="100"/>
      <c r="H60" s="98"/>
      <c r="I60" s="98"/>
      <c r="J60" s="98"/>
      <c r="K60" s="98"/>
      <c r="L60" s="98"/>
      <c r="M60" s="98"/>
    </row>
    <row r="61" spans="1:15" s="6" customFormat="1">
      <c r="A61" s="6" t="s">
        <v>57</v>
      </c>
      <c r="G61" s="101"/>
      <c r="H61" s="98"/>
      <c r="I61" s="98"/>
      <c r="J61" s="98"/>
      <c r="K61" s="98"/>
      <c r="L61" s="98"/>
      <c r="M61" s="98"/>
    </row>
    <row r="62" spans="1:15" s="6" customFormat="1">
      <c r="G62" s="99"/>
      <c r="H62" s="98"/>
      <c r="I62" s="98"/>
      <c r="J62" s="98"/>
      <c r="K62" s="98"/>
      <c r="L62" s="98"/>
      <c r="M62" s="98"/>
    </row>
    <row r="63" spans="1:15" s="6" customFormat="1">
      <c r="A63" s="50" t="s">
        <v>64</v>
      </c>
      <c r="G63" s="99"/>
      <c r="H63" s="98"/>
      <c r="I63" s="98"/>
      <c r="J63" s="98"/>
      <c r="K63" s="98"/>
      <c r="L63" s="98"/>
      <c r="M63" s="98"/>
    </row>
    <row r="64" spans="1:15" s="6" customFormat="1">
      <c r="G64" s="98"/>
      <c r="H64" s="98"/>
      <c r="I64" s="98"/>
      <c r="J64" s="98"/>
      <c r="K64" s="98"/>
      <c r="L64" s="98"/>
      <c r="M64" s="98"/>
    </row>
    <row r="65" spans="7:13" s="6" customFormat="1">
      <c r="G65" s="98"/>
      <c r="H65" s="98"/>
      <c r="I65" s="98"/>
      <c r="J65" s="98"/>
      <c r="K65" s="98"/>
      <c r="L65" s="98"/>
      <c r="M65" s="98"/>
    </row>
    <row r="66" spans="7:13" s="6" customFormat="1"/>
  </sheetData>
  <mergeCells count="29">
    <mergeCell ref="A5:B5"/>
    <mergeCell ref="A6:A14"/>
    <mergeCell ref="B6:B8"/>
    <mergeCell ref="B9:B11"/>
    <mergeCell ref="B12:B14"/>
    <mergeCell ref="A15:B19"/>
    <mergeCell ref="A21:B21"/>
    <mergeCell ref="A22:A30"/>
    <mergeCell ref="B22:B24"/>
    <mergeCell ref="B25:B27"/>
    <mergeCell ref="B28:B30"/>
    <mergeCell ref="A31:B35"/>
    <mergeCell ref="B54:O54"/>
    <mergeCell ref="G57:I57"/>
    <mergeCell ref="L57:N57"/>
    <mergeCell ref="A38:B38"/>
    <mergeCell ref="A39:A47"/>
    <mergeCell ref="B39:B41"/>
    <mergeCell ref="B42:B44"/>
    <mergeCell ref="B45:B47"/>
    <mergeCell ref="A48:B52"/>
    <mergeCell ref="J1:L2"/>
    <mergeCell ref="M1:O2"/>
    <mergeCell ref="D3:F3"/>
    <mergeCell ref="G3:I3"/>
    <mergeCell ref="J3:L3"/>
    <mergeCell ref="M3:O3"/>
    <mergeCell ref="D1:F2"/>
    <mergeCell ref="G1:I2"/>
  </mergeCells>
  <hyperlinks>
    <hyperlink ref="L57" r:id="rId1"/>
  </hyperlinks>
  <pageMargins left="0" right="0" top="0.25" bottom="0.25" header="0.3" footer="0.05"/>
  <pageSetup scale="7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GO 133-C Report-Copperopolis</vt:lpstr>
      <vt:lpstr>GO 133-C Report-Jenny Lind</vt:lpstr>
      <vt:lpstr>State-Wide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MDE</cp:lastModifiedBy>
  <cp:lastPrinted>2011-07-06T15:00:57Z</cp:lastPrinted>
  <dcterms:created xsi:type="dcterms:W3CDTF">2009-11-05T22:32:05Z</dcterms:created>
  <dcterms:modified xsi:type="dcterms:W3CDTF">2011-07-22T15:51:08Z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  <property fmtid="{D5CDD505-2E9C-101B-9397-08002B2CF9AE}" pid="4" name="_AdHocReviewCycleID">
    <vt:i4>-1741622341</vt:i4>
  </property>
  <property fmtid="{D5CDD505-2E9C-101B-9397-08002B2CF9AE}" pid="5" name="_EmailSubject">
    <vt:lpwstr>Calaveras Telephone  2nd Q 2011 GO133-C  </vt:lpwstr>
  </property>
  <property fmtid="{D5CDD505-2E9C-101B-9397-08002B2CF9AE}" pid="6" name="_AuthorEmail">
    <vt:lpwstr>michael.evans@cpuc.ca.gov</vt:lpwstr>
  </property>
  <property fmtid="{D5CDD505-2E9C-101B-9397-08002B2CF9AE}" pid="7" name="_AuthorEmailDisplayName">
    <vt:lpwstr>Evans, Michael</vt:lpwstr>
  </property>
</Properties>
</file>